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編集用ログ\"/>
    </mc:Choice>
  </mc:AlternateContent>
  <bookViews>
    <workbookView xWindow="0" yWindow="0" windowWidth="14640" windowHeight="7080"/>
  </bookViews>
  <sheets>
    <sheet name="★11月16日" sheetId="12" r:id="rId1"/>
    <sheet name="★11月17日" sheetId="13" r:id="rId2"/>
    <sheet name="★11月18日" sheetId="14" r:id="rId3"/>
    <sheet name="★11月19日" sheetId="15" r:id="rId4"/>
    <sheet name="★11月20日" sheetId="16" r:id="rId5"/>
    <sheet name="★11月21日" sheetId="17" r:id="rId6"/>
    <sheet name="★11月22日" sheetId="18" r:id="rId7"/>
  </sheets>
  <definedNames>
    <definedName name="_xlnm._FilterDatabase" localSheetId="0" hidden="1">★11月16日!$A$1:$AI$479</definedName>
    <definedName name="_xlnm._FilterDatabase" localSheetId="1" hidden="1">★11月17日!$A$1:$AE$527</definedName>
    <definedName name="_xlnm._FilterDatabase" localSheetId="2" hidden="1">★11月18日!$A$1:$AE$551</definedName>
    <definedName name="_xlnm._FilterDatabase" localSheetId="3" hidden="1">★11月19日!$A$1:$AE$416</definedName>
    <definedName name="_xlnm._FilterDatabase" localSheetId="4" hidden="1">★11月20日!$A$1:$AE$372</definedName>
    <definedName name="_xlnm._FilterDatabase" localSheetId="5" hidden="1">★11月21日!$A$1:$AE$561</definedName>
    <definedName name="_xlnm._FilterDatabase" localSheetId="6" hidden="1">★11月22日!$A$1:$AI$543</definedName>
  </definedNames>
  <calcPr calcId="162913"/>
</workbook>
</file>

<file path=xl/calcChain.xml><?xml version="1.0" encoding="utf-8"?>
<calcChain xmlns="http://schemas.openxmlformats.org/spreadsheetml/2006/main">
  <c r="H545" i="18" l="1"/>
  <c r="AC41" i="18"/>
  <c r="AC40" i="18"/>
  <c r="AC39" i="18"/>
  <c r="AC38" i="18"/>
  <c r="AC3" i="18"/>
  <c r="AC2" i="18"/>
  <c r="A38" i="18"/>
  <c r="AB38" i="18" s="1"/>
  <c r="Y538" i="18"/>
  <c r="Z538" i="18" s="1"/>
  <c r="X538" i="18"/>
  <c r="Y537" i="18"/>
  <c r="Z537" i="18" s="1"/>
  <c r="X537" i="18"/>
  <c r="Y536" i="18"/>
  <c r="Z536" i="18" s="1"/>
  <c r="X536" i="18"/>
  <c r="Y535" i="18"/>
  <c r="Z535" i="18" s="1"/>
  <c r="X535" i="18"/>
  <c r="Y534" i="18"/>
  <c r="Z534" i="18" s="1"/>
  <c r="X534" i="18"/>
  <c r="Y543" i="18"/>
  <c r="Z543" i="18" s="1"/>
  <c r="X543" i="18"/>
  <c r="Y533" i="18"/>
  <c r="Z533" i="18" s="1"/>
  <c r="X533" i="18"/>
  <c r="Y532" i="18"/>
  <c r="Z532" i="18" s="1"/>
  <c r="X532" i="18"/>
  <c r="Y531" i="18"/>
  <c r="Z531" i="18" s="1"/>
  <c r="X531" i="18"/>
  <c r="Y530" i="18"/>
  <c r="Z530" i="18" s="1"/>
  <c r="X530" i="18"/>
  <c r="Y529" i="18"/>
  <c r="Z529" i="18" s="1"/>
  <c r="X529" i="18"/>
  <c r="Y542" i="18"/>
  <c r="Z542" i="18" s="1"/>
  <c r="X542" i="18"/>
  <c r="Y528" i="18"/>
  <c r="Z528" i="18" s="1"/>
  <c r="X528" i="18"/>
  <c r="Y527" i="18"/>
  <c r="Z527" i="18" s="1"/>
  <c r="X527" i="18"/>
  <c r="Y526" i="18"/>
  <c r="Z526" i="18" s="1"/>
  <c r="X526" i="18"/>
  <c r="Y525" i="18"/>
  <c r="Z525" i="18" s="1"/>
  <c r="X525" i="18"/>
  <c r="Y524" i="18"/>
  <c r="Z524" i="18" s="1"/>
  <c r="X524" i="18"/>
  <c r="Y523" i="18"/>
  <c r="Z523" i="18" s="1"/>
  <c r="X523" i="18"/>
  <c r="Y522" i="18"/>
  <c r="Z522" i="18" s="1"/>
  <c r="X522" i="18"/>
  <c r="Y521" i="18"/>
  <c r="Z521" i="18" s="1"/>
  <c r="X521" i="18"/>
  <c r="Y541" i="18"/>
  <c r="Z541" i="18" s="1"/>
  <c r="X541" i="18"/>
  <c r="Y520" i="18"/>
  <c r="Z520" i="18" s="1"/>
  <c r="X520" i="18"/>
  <c r="Y519" i="18"/>
  <c r="Z519" i="18" s="1"/>
  <c r="X519" i="18"/>
  <c r="Y518" i="18"/>
  <c r="Z518" i="18" s="1"/>
  <c r="X518" i="18"/>
  <c r="Y517" i="18"/>
  <c r="Z517" i="18" s="1"/>
  <c r="X517" i="18"/>
  <c r="Y516" i="18"/>
  <c r="Z516" i="18" s="1"/>
  <c r="X516" i="18"/>
  <c r="Y515" i="18"/>
  <c r="Z515" i="18" s="1"/>
  <c r="X515" i="18"/>
  <c r="Y514" i="18"/>
  <c r="Z514" i="18" s="1"/>
  <c r="X514" i="18"/>
  <c r="Y540" i="18"/>
  <c r="Z540" i="18" s="1"/>
  <c r="X540" i="18"/>
  <c r="Y513" i="18"/>
  <c r="Z513" i="18" s="1"/>
  <c r="X513" i="18"/>
  <c r="Y512" i="18"/>
  <c r="Z512" i="18" s="1"/>
  <c r="X512" i="18"/>
  <c r="Y511" i="18"/>
  <c r="Z511" i="18" s="1"/>
  <c r="X511" i="18"/>
  <c r="Y510" i="18"/>
  <c r="Z510" i="18" s="1"/>
  <c r="X510" i="18"/>
  <c r="Y509" i="18"/>
  <c r="Z509" i="18" s="1"/>
  <c r="X509" i="18"/>
  <c r="Y508" i="18"/>
  <c r="Z508" i="18" s="1"/>
  <c r="X508" i="18"/>
  <c r="Y507" i="18"/>
  <c r="Z507" i="18" s="1"/>
  <c r="X507" i="18"/>
  <c r="Y506" i="18"/>
  <c r="Z506" i="18" s="1"/>
  <c r="X506" i="18"/>
  <c r="Y539" i="18"/>
  <c r="Z539" i="18" s="1"/>
  <c r="X539" i="18"/>
  <c r="Y494" i="18"/>
  <c r="Z494" i="18" s="1"/>
  <c r="X494" i="18"/>
  <c r="Y493" i="18"/>
  <c r="Z493" i="18" s="1"/>
  <c r="X493" i="18"/>
  <c r="Y492" i="18"/>
  <c r="Z492" i="18" s="1"/>
  <c r="X492" i="18"/>
  <c r="Y491" i="18"/>
  <c r="Z491" i="18" s="1"/>
  <c r="X491" i="18"/>
  <c r="Y490" i="18"/>
  <c r="Z490" i="18" s="1"/>
  <c r="X490" i="18"/>
  <c r="Y489" i="18"/>
  <c r="Z489" i="18" s="1"/>
  <c r="X489" i="18"/>
  <c r="Y488" i="18"/>
  <c r="Z488" i="18" s="1"/>
  <c r="X488" i="18"/>
  <c r="Y504" i="18"/>
  <c r="Z504" i="18" s="1"/>
  <c r="X504" i="18"/>
  <c r="Y505" i="18"/>
  <c r="Z505" i="18" s="1"/>
  <c r="X505" i="18"/>
  <c r="Y487" i="18"/>
  <c r="Z487" i="18" s="1"/>
  <c r="X487" i="18"/>
  <c r="Y486" i="18"/>
  <c r="Z486" i="18" s="1"/>
  <c r="X486" i="18"/>
  <c r="Y485" i="18"/>
  <c r="Z485" i="18" s="1"/>
  <c r="X485" i="18"/>
  <c r="Y484" i="18"/>
  <c r="Z484" i="18" s="1"/>
  <c r="X484" i="18"/>
  <c r="Y503" i="18"/>
  <c r="Z503" i="18" s="1"/>
  <c r="X503" i="18"/>
  <c r="Y502" i="18"/>
  <c r="Z502" i="18" s="1"/>
  <c r="X502" i="18"/>
  <c r="Y483" i="18"/>
  <c r="Z483" i="18" s="1"/>
  <c r="X483" i="18"/>
  <c r="Y501" i="18"/>
  <c r="Z501" i="18" s="1"/>
  <c r="X501" i="18"/>
  <c r="Y500" i="18"/>
  <c r="Z500" i="18" s="1"/>
  <c r="X500" i="18"/>
  <c r="Y499" i="18"/>
  <c r="Z499" i="18" s="1"/>
  <c r="X499" i="18"/>
  <c r="Y482" i="18"/>
  <c r="Z482" i="18" s="1"/>
  <c r="X482" i="18"/>
  <c r="Y481" i="18"/>
  <c r="Z481" i="18" s="1"/>
  <c r="X481" i="18"/>
  <c r="Y498" i="18"/>
  <c r="Z498" i="18" s="1"/>
  <c r="X498" i="18"/>
  <c r="Y480" i="18"/>
  <c r="Z480" i="18" s="1"/>
  <c r="X480" i="18"/>
  <c r="Y497" i="18"/>
  <c r="Z497" i="18" s="1"/>
  <c r="X497" i="18"/>
  <c r="B538" i="18"/>
  <c r="A538" i="18"/>
  <c r="AB538" i="18" s="1"/>
  <c r="B537" i="18"/>
  <c r="A537" i="18"/>
  <c r="AB537" i="18" s="1"/>
  <c r="B536" i="18"/>
  <c r="A536" i="18"/>
  <c r="AB536" i="18" s="1"/>
  <c r="B535" i="18"/>
  <c r="A535" i="18"/>
  <c r="AB535" i="18" s="1"/>
  <c r="B534" i="18"/>
  <c r="A534" i="18"/>
  <c r="AB534" i="18" s="1"/>
  <c r="B543" i="18"/>
  <c r="A543" i="18"/>
  <c r="AB543" i="18" s="1"/>
  <c r="B533" i="18"/>
  <c r="A533" i="18"/>
  <c r="AB533" i="18" s="1"/>
  <c r="B532" i="18"/>
  <c r="A532" i="18"/>
  <c r="AB532" i="18" s="1"/>
  <c r="B531" i="18"/>
  <c r="A531" i="18"/>
  <c r="AB531" i="18" s="1"/>
  <c r="B530" i="18"/>
  <c r="A530" i="18"/>
  <c r="AB530" i="18" s="1"/>
  <c r="B529" i="18"/>
  <c r="A529" i="18"/>
  <c r="AB529" i="18" s="1"/>
  <c r="B542" i="18"/>
  <c r="A542" i="18"/>
  <c r="AB542" i="18" s="1"/>
  <c r="B528" i="18"/>
  <c r="A528" i="18"/>
  <c r="AB528" i="18" s="1"/>
  <c r="B527" i="18"/>
  <c r="A527" i="18"/>
  <c r="AB527" i="18" s="1"/>
  <c r="B526" i="18"/>
  <c r="A526" i="18"/>
  <c r="AB526" i="18" s="1"/>
  <c r="B525" i="18"/>
  <c r="A525" i="18"/>
  <c r="AB525" i="18" s="1"/>
  <c r="B524" i="18"/>
  <c r="A524" i="18"/>
  <c r="AB524" i="18" s="1"/>
  <c r="B523" i="18"/>
  <c r="A523" i="18"/>
  <c r="AB523" i="18" s="1"/>
  <c r="B522" i="18"/>
  <c r="A522" i="18"/>
  <c r="AB522" i="18" s="1"/>
  <c r="B521" i="18"/>
  <c r="A521" i="18"/>
  <c r="AB521" i="18" s="1"/>
  <c r="B541" i="18"/>
  <c r="A541" i="18"/>
  <c r="AB541" i="18" s="1"/>
  <c r="B520" i="18"/>
  <c r="A520" i="18"/>
  <c r="AB520" i="18" s="1"/>
  <c r="B519" i="18"/>
  <c r="A519" i="18"/>
  <c r="AB519" i="18" s="1"/>
  <c r="B518" i="18"/>
  <c r="A518" i="18"/>
  <c r="AB518" i="18" s="1"/>
  <c r="B517" i="18"/>
  <c r="A517" i="18"/>
  <c r="AB517" i="18" s="1"/>
  <c r="B516" i="18"/>
  <c r="A516" i="18"/>
  <c r="AB516" i="18" s="1"/>
  <c r="B515" i="18"/>
  <c r="A515" i="18"/>
  <c r="AB515" i="18" s="1"/>
  <c r="B514" i="18"/>
  <c r="A514" i="18"/>
  <c r="AB514" i="18" s="1"/>
  <c r="B540" i="18"/>
  <c r="A540" i="18"/>
  <c r="AB540" i="18" s="1"/>
  <c r="B513" i="18"/>
  <c r="A513" i="18"/>
  <c r="AB513" i="18" s="1"/>
  <c r="B512" i="18"/>
  <c r="A512" i="18"/>
  <c r="AB512" i="18" s="1"/>
  <c r="B511" i="18"/>
  <c r="A511" i="18"/>
  <c r="AB511" i="18" s="1"/>
  <c r="B510" i="18"/>
  <c r="A510" i="18"/>
  <c r="AB510" i="18" s="1"/>
  <c r="B509" i="18"/>
  <c r="A509" i="18"/>
  <c r="AB509" i="18" s="1"/>
  <c r="B508" i="18"/>
  <c r="A508" i="18"/>
  <c r="AB508" i="18" s="1"/>
  <c r="B507" i="18"/>
  <c r="A507" i="18"/>
  <c r="AB507" i="18" s="1"/>
  <c r="B506" i="18"/>
  <c r="A506" i="18"/>
  <c r="AB506" i="18" s="1"/>
  <c r="B539" i="18"/>
  <c r="A539" i="18"/>
  <c r="AB539" i="18" s="1"/>
  <c r="B494" i="18"/>
  <c r="A494" i="18"/>
  <c r="AB494" i="18" s="1"/>
  <c r="B493" i="18"/>
  <c r="A493" i="18"/>
  <c r="AB493" i="18" s="1"/>
  <c r="B492" i="18"/>
  <c r="A492" i="18"/>
  <c r="AB492" i="18" s="1"/>
  <c r="B491" i="18"/>
  <c r="A491" i="18"/>
  <c r="AB491" i="18" s="1"/>
  <c r="B490" i="18"/>
  <c r="A490" i="18"/>
  <c r="AB490" i="18" s="1"/>
  <c r="B489" i="18"/>
  <c r="A489" i="18"/>
  <c r="AB489" i="18" s="1"/>
  <c r="B488" i="18"/>
  <c r="A488" i="18"/>
  <c r="AB488" i="18" s="1"/>
  <c r="B504" i="18"/>
  <c r="A504" i="18"/>
  <c r="AB504" i="18" s="1"/>
  <c r="B505" i="18"/>
  <c r="A505" i="18"/>
  <c r="AB505" i="18" s="1"/>
  <c r="B487" i="18"/>
  <c r="A487" i="18"/>
  <c r="AB487" i="18" s="1"/>
  <c r="B486" i="18"/>
  <c r="A486" i="18"/>
  <c r="AB486" i="18" s="1"/>
  <c r="B485" i="18"/>
  <c r="A485" i="18"/>
  <c r="AB485" i="18" s="1"/>
  <c r="B484" i="18"/>
  <c r="A484" i="18"/>
  <c r="AB484" i="18" s="1"/>
  <c r="B503" i="18"/>
  <c r="A503" i="18"/>
  <c r="AB503" i="18" s="1"/>
  <c r="B502" i="18"/>
  <c r="A502" i="18"/>
  <c r="AB502" i="18" s="1"/>
  <c r="B483" i="18"/>
  <c r="A483" i="18"/>
  <c r="AB483" i="18" s="1"/>
  <c r="B501" i="18"/>
  <c r="A501" i="18"/>
  <c r="AB501" i="18" s="1"/>
  <c r="B500" i="18"/>
  <c r="A500" i="18"/>
  <c r="AB500" i="18" s="1"/>
  <c r="B499" i="18"/>
  <c r="A499" i="18"/>
  <c r="AB499" i="18" s="1"/>
  <c r="B482" i="18"/>
  <c r="A482" i="18"/>
  <c r="AB482" i="18" s="1"/>
  <c r="B481" i="18"/>
  <c r="A481" i="18"/>
  <c r="AB481" i="18" s="1"/>
  <c r="B498" i="18"/>
  <c r="A498" i="18"/>
  <c r="AB498" i="18" s="1"/>
  <c r="B480" i="18"/>
  <c r="A480" i="18"/>
  <c r="AB480" i="18" s="1"/>
  <c r="B497" i="18"/>
  <c r="A497" i="18"/>
  <c r="AB497" i="18" s="1"/>
  <c r="AC497" i="18" l="1"/>
  <c r="AC498" i="18"/>
  <c r="AC482" i="18"/>
  <c r="AC483" i="18"/>
  <c r="AC485" i="18"/>
  <c r="AC487" i="18"/>
  <c r="AC504" i="18"/>
  <c r="AC489" i="18"/>
  <c r="AC491" i="18"/>
  <c r="AC493" i="18"/>
  <c r="AC539" i="18"/>
  <c r="AC507" i="18"/>
  <c r="AC509" i="18"/>
  <c r="AC511" i="18"/>
  <c r="AC513" i="18"/>
  <c r="AC514" i="18"/>
  <c r="AC516" i="18"/>
  <c r="AC518" i="18"/>
  <c r="AC520" i="18"/>
  <c r="AC521" i="18"/>
  <c r="AC523" i="18"/>
  <c r="AC525" i="18"/>
  <c r="AC527" i="18"/>
  <c r="AC542" i="18"/>
  <c r="AC530" i="18"/>
  <c r="AC532" i="18"/>
  <c r="AC543" i="18"/>
  <c r="AC535" i="18"/>
  <c r="AC537" i="18"/>
  <c r="AC480" i="18"/>
  <c r="AC481" i="18"/>
  <c r="AC499" i="18"/>
  <c r="AC484" i="18"/>
  <c r="AC486" i="18"/>
  <c r="AC505" i="18"/>
  <c r="AC488" i="18"/>
  <c r="AC490" i="18"/>
  <c r="AC492" i="18"/>
  <c r="AC494" i="18"/>
  <c r="AC506" i="18"/>
  <c r="AE505" i="18" s="1"/>
  <c r="AC508" i="18"/>
  <c r="AC510" i="18"/>
  <c r="AC512" i="18"/>
  <c r="AC540" i="18"/>
  <c r="AC515" i="18"/>
  <c r="AC517" i="18"/>
  <c r="AC519" i="18"/>
  <c r="AC541" i="18"/>
  <c r="AC522" i="18"/>
  <c r="AC524" i="18"/>
  <c r="AC526" i="18"/>
  <c r="AC528" i="18"/>
  <c r="AC529" i="18"/>
  <c r="AC531" i="18"/>
  <c r="AC533" i="18"/>
  <c r="AC534" i="18"/>
  <c r="AC536" i="18"/>
  <c r="AC538" i="18"/>
  <c r="AD505" i="18"/>
  <c r="AA505" i="18"/>
  <c r="H563" i="17"/>
  <c r="H374" i="16"/>
  <c r="H378" i="16" s="1"/>
  <c r="AC3" i="17" l="1"/>
  <c r="AC5" i="17"/>
  <c r="AC38" i="17"/>
  <c r="Y555" i="17"/>
  <c r="Z555" i="17" s="1"/>
  <c r="X555" i="17"/>
  <c r="Y554" i="17"/>
  <c r="Z554" i="17" s="1"/>
  <c r="X554" i="17"/>
  <c r="Y561" i="17"/>
  <c r="Z561" i="17" s="1"/>
  <c r="X561" i="17"/>
  <c r="Y553" i="17"/>
  <c r="Z553" i="17" s="1"/>
  <c r="X553" i="17"/>
  <c r="Y560" i="17"/>
  <c r="Z560" i="17" s="1"/>
  <c r="X560" i="17"/>
  <c r="Y552" i="17"/>
  <c r="Z552" i="17" s="1"/>
  <c r="X552" i="17"/>
  <c r="Y551" i="17"/>
  <c r="Z551" i="17" s="1"/>
  <c r="X551" i="17"/>
  <c r="Y550" i="17"/>
  <c r="Z550" i="17" s="1"/>
  <c r="X550" i="17"/>
  <c r="Y549" i="17"/>
  <c r="Z549" i="17" s="1"/>
  <c r="X549" i="17"/>
  <c r="Y548" i="17"/>
  <c r="Z548" i="17" s="1"/>
  <c r="X548" i="17"/>
  <c r="Y547" i="17"/>
  <c r="Z547" i="17" s="1"/>
  <c r="X547" i="17"/>
  <c r="Y546" i="17"/>
  <c r="Z546" i="17" s="1"/>
  <c r="X546" i="17"/>
  <c r="Y545" i="17"/>
  <c r="Z545" i="17" s="1"/>
  <c r="X545" i="17"/>
  <c r="Y544" i="17"/>
  <c r="Z544" i="17" s="1"/>
  <c r="X544" i="17"/>
  <c r="Y543" i="17"/>
  <c r="Z543" i="17" s="1"/>
  <c r="X543" i="17"/>
  <c r="Y542" i="17"/>
  <c r="Z542" i="17" s="1"/>
  <c r="X542" i="17"/>
  <c r="Y541" i="17"/>
  <c r="Z541" i="17" s="1"/>
  <c r="X541" i="17"/>
  <c r="Y540" i="17"/>
  <c r="Z540" i="17" s="1"/>
  <c r="X540" i="17"/>
  <c r="Y539" i="17"/>
  <c r="Z539" i="17" s="1"/>
  <c r="X539" i="17"/>
  <c r="Y538" i="17"/>
  <c r="Z538" i="17" s="1"/>
  <c r="X538" i="17"/>
  <c r="Y537" i="17"/>
  <c r="Z537" i="17" s="1"/>
  <c r="X537" i="17"/>
  <c r="Y559" i="17"/>
  <c r="Z559" i="17" s="1"/>
  <c r="X559" i="17"/>
  <c r="Y536" i="17"/>
  <c r="Z536" i="17" s="1"/>
  <c r="X536" i="17"/>
  <c r="Y535" i="17"/>
  <c r="Z535" i="17" s="1"/>
  <c r="X535" i="17"/>
  <c r="Y534" i="17"/>
  <c r="Z534" i="17" s="1"/>
  <c r="X534" i="17"/>
  <c r="Y533" i="17"/>
  <c r="Z533" i="17" s="1"/>
  <c r="X533" i="17"/>
  <c r="Y532" i="17"/>
  <c r="Z532" i="17" s="1"/>
  <c r="X532" i="17"/>
  <c r="Y531" i="17"/>
  <c r="Z531" i="17" s="1"/>
  <c r="X531" i="17"/>
  <c r="Y530" i="17"/>
  <c r="Z530" i="17" s="1"/>
  <c r="X530" i="17"/>
  <c r="Y529" i="17"/>
  <c r="Z529" i="17" s="1"/>
  <c r="X529" i="17"/>
  <c r="Y528" i="17"/>
  <c r="Z528" i="17" s="1"/>
  <c r="X528" i="17"/>
  <c r="Y527" i="17"/>
  <c r="Z527" i="17" s="1"/>
  <c r="X527" i="17"/>
  <c r="Y558" i="17"/>
  <c r="Z558" i="17" s="1"/>
  <c r="X558" i="17"/>
  <c r="Y526" i="17"/>
  <c r="Z526" i="17" s="1"/>
  <c r="X526" i="17"/>
  <c r="Y525" i="17"/>
  <c r="Z525" i="17" s="1"/>
  <c r="X525" i="17"/>
  <c r="Y557" i="17"/>
  <c r="Z557" i="17" s="1"/>
  <c r="X557" i="17"/>
  <c r="Y520" i="17"/>
  <c r="Z520" i="17" s="1"/>
  <c r="X520" i="17"/>
  <c r="Y524" i="17"/>
  <c r="Z524" i="17" s="1"/>
  <c r="X524" i="17"/>
  <c r="Y556" i="17"/>
  <c r="Z556" i="17" s="1"/>
  <c r="X556" i="17"/>
  <c r="Y519" i="17"/>
  <c r="Z519" i="17" s="1"/>
  <c r="X519" i="17"/>
  <c r="Y518" i="17"/>
  <c r="Z518" i="17" s="1"/>
  <c r="X518" i="17"/>
  <c r="Y517" i="17"/>
  <c r="Z517" i="17" s="1"/>
  <c r="X517" i="17"/>
  <c r="Y516" i="17"/>
  <c r="Z516" i="17" s="1"/>
  <c r="X516" i="17"/>
  <c r="Y515" i="17"/>
  <c r="Z515" i="17" s="1"/>
  <c r="X515" i="17"/>
  <c r="Y514" i="17"/>
  <c r="Z514" i="17" s="1"/>
  <c r="X514" i="17"/>
  <c r="Y513" i="17"/>
  <c r="Z513" i="17" s="1"/>
  <c r="X513" i="17"/>
  <c r="Y512" i="17"/>
  <c r="Z512" i="17" s="1"/>
  <c r="X512" i="17"/>
  <c r="Y511" i="17"/>
  <c r="Z511" i="17" s="1"/>
  <c r="X511" i="17"/>
  <c r="Y510" i="17"/>
  <c r="Z510" i="17" s="1"/>
  <c r="X510" i="17"/>
  <c r="Y523" i="17"/>
  <c r="Z523" i="17" s="1"/>
  <c r="X523" i="17"/>
  <c r="Y509" i="17"/>
  <c r="Z509" i="17" s="1"/>
  <c r="X509" i="17"/>
  <c r="Y508" i="17"/>
  <c r="Z508" i="17" s="1"/>
  <c r="X508" i="17"/>
  <c r="Y507" i="17"/>
  <c r="Z507" i="17" s="1"/>
  <c r="X507" i="17"/>
  <c r="Y506" i="17"/>
  <c r="Z506" i="17" s="1"/>
  <c r="X506" i="17"/>
  <c r="Y505" i="17"/>
  <c r="Z505" i="17" s="1"/>
  <c r="X505" i="17"/>
  <c r="Y504" i="17"/>
  <c r="Z504" i="17" s="1"/>
  <c r="X504" i="17"/>
  <c r="Y522" i="17"/>
  <c r="Z522" i="17" s="1"/>
  <c r="X522" i="17"/>
  <c r="Y503" i="17"/>
  <c r="Z503" i="17" s="1"/>
  <c r="X503" i="17"/>
  <c r="Y502" i="17"/>
  <c r="Z502" i="17" s="1"/>
  <c r="X502" i="17"/>
  <c r="Y480" i="17"/>
  <c r="Z480" i="17" s="1"/>
  <c r="X480" i="17"/>
  <c r="Y479" i="17"/>
  <c r="Z479" i="17" s="1"/>
  <c r="X479" i="17"/>
  <c r="Y500" i="17"/>
  <c r="Z500" i="17" s="1"/>
  <c r="X500" i="17"/>
  <c r="Y499" i="17"/>
  <c r="Z499" i="17" s="1"/>
  <c r="X499" i="17"/>
  <c r="Y478" i="17"/>
  <c r="Z478" i="17" s="1"/>
  <c r="X478" i="17"/>
  <c r="Y477" i="17"/>
  <c r="Z477" i="17" s="1"/>
  <c r="X477" i="17"/>
  <c r="Y476" i="17"/>
  <c r="Z476" i="17" s="1"/>
  <c r="X476" i="17"/>
  <c r="Y475" i="17"/>
  <c r="Z475" i="17" s="1"/>
  <c r="X475" i="17"/>
  <c r="X498" i="17"/>
  <c r="Y474" i="17"/>
  <c r="Z474" i="17" s="1"/>
  <c r="X474" i="17"/>
  <c r="Y473" i="17"/>
  <c r="Z473" i="17" s="1"/>
  <c r="X473" i="17"/>
  <c r="Y472" i="17"/>
  <c r="Z472" i="17" s="1"/>
  <c r="X472" i="17"/>
  <c r="Y471" i="17"/>
  <c r="Z471" i="17" s="1"/>
  <c r="X471" i="17"/>
  <c r="Y497" i="17"/>
  <c r="Z497" i="17" s="1"/>
  <c r="X497" i="17"/>
  <c r="Y470" i="17"/>
  <c r="Z470" i="17" s="1"/>
  <c r="X470" i="17"/>
  <c r="Y469" i="17"/>
  <c r="Z469" i="17" s="1"/>
  <c r="X469" i="17"/>
  <c r="Y496" i="17"/>
  <c r="Z496" i="17" s="1"/>
  <c r="X496" i="17"/>
  <c r="Y468" i="17"/>
  <c r="Z468" i="17" s="1"/>
  <c r="X468" i="17"/>
  <c r="Y467" i="17"/>
  <c r="Z467" i="17" s="1"/>
  <c r="X467" i="17"/>
  <c r="Y466" i="17"/>
  <c r="Z466" i="17" s="1"/>
  <c r="X466" i="17"/>
  <c r="Y465" i="17"/>
  <c r="Z465" i="17" s="1"/>
  <c r="X465" i="17"/>
  <c r="Y464" i="17"/>
  <c r="Z464" i="17" s="1"/>
  <c r="X464" i="17"/>
  <c r="Y495" i="17"/>
  <c r="Z495" i="17" s="1"/>
  <c r="X495" i="17"/>
  <c r="Y494" i="17"/>
  <c r="Z494" i="17" s="1"/>
  <c r="X494" i="17"/>
  <c r="Y493" i="17"/>
  <c r="Z493" i="17" s="1"/>
  <c r="X493" i="17"/>
  <c r="Y492" i="17"/>
  <c r="Z492" i="17" s="1"/>
  <c r="X492" i="17"/>
  <c r="Y491" i="17"/>
  <c r="Z491" i="17" s="1"/>
  <c r="X491" i="17"/>
  <c r="Y490" i="17"/>
  <c r="Z490" i="17" s="1"/>
  <c r="X490" i="17"/>
  <c r="Y489" i="17"/>
  <c r="Z489" i="17" s="1"/>
  <c r="X489" i="17"/>
  <c r="Y521" i="17"/>
  <c r="Z521" i="17" s="1"/>
  <c r="X521" i="17"/>
  <c r="Y463" i="17"/>
  <c r="Z463" i="17" s="1"/>
  <c r="X463" i="17"/>
  <c r="Y488" i="17"/>
  <c r="Z488" i="17" s="1"/>
  <c r="X488" i="17"/>
  <c r="Y487" i="17"/>
  <c r="Z487" i="17" s="1"/>
  <c r="X487" i="17"/>
  <c r="Y462" i="17"/>
  <c r="Z462" i="17" s="1"/>
  <c r="X462" i="17"/>
  <c r="Y461" i="17"/>
  <c r="Z461" i="17" s="1"/>
  <c r="X461" i="17"/>
  <c r="Y460" i="17"/>
  <c r="Z460" i="17" s="1"/>
  <c r="X460" i="17"/>
  <c r="Y459" i="17"/>
  <c r="Z459" i="17" s="1"/>
  <c r="X459" i="17"/>
  <c r="Y486" i="17"/>
  <c r="Z486" i="17" s="1"/>
  <c r="X486" i="17"/>
  <c r="Y458" i="17"/>
  <c r="Z458" i="17" s="1"/>
  <c r="X458" i="17"/>
  <c r="Y457" i="17"/>
  <c r="Z457" i="17" s="1"/>
  <c r="X457" i="17"/>
  <c r="Y485" i="17"/>
  <c r="Z485" i="17" s="1"/>
  <c r="X485" i="17"/>
  <c r="Y484" i="17"/>
  <c r="Z484" i="17" s="1"/>
  <c r="X484" i="17"/>
  <c r="Y483" i="17"/>
  <c r="Z483" i="17" s="1"/>
  <c r="X483" i="17"/>
  <c r="Y456" i="17"/>
  <c r="Z456" i="17" s="1"/>
  <c r="X456" i="17"/>
  <c r="Y482" i="17"/>
  <c r="Z482" i="17" s="1"/>
  <c r="X482" i="17"/>
  <c r="Y501" i="17"/>
  <c r="Z501" i="17" s="1"/>
  <c r="AA501" i="17" s="1"/>
  <c r="X501" i="17"/>
  <c r="Y481" i="17"/>
  <c r="Z481" i="17" s="1"/>
  <c r="X481" i="17"/>
  <c r="Y455" i="17"/>
  <c r="Z455" i="17" s="1"/>
  <c r="X455" i="17"/>
  <c r="Y454" i="17"/>
  <c r="Z454" i="17" s="1"/>
  <c r="X454" i="17"/>
  <c r="Y453" i="17"/>
  <c r="Z453" i="17" s="1"/>
  <c r="X453" i="17"/>
  <c r="Y450" i="17"/>
  <c r="Z450" i="17" s="1"/>
  <c r="X450" i="17"/>
  <c r="Y452" i="17"/>
  <c r="Z452" i="17" s="1"/>
  <c r="X452" i="17"/>
  <c r="Y449" i="17"/>
  <c r="Z449" i="17" s="1"/>
  <c r="X449" i="17"/>
  <c r="Y448" i="17"/>
  <c r="Z448" i="17" s="1"/>
  <c r="X448" i="17"/>
  <c r="Y447" i="17"/>
  <c r="Z447" i="17" s="1"/>
  <c r="X447" i="17"/>
  <c r="Y441" i="17"/>
  <c r="Z441" i="17" s="1"/>
  <c r="X441" i="17"/>
  <c r="Y446" i="17"/>
  <c r="Z446" i="17" s="1"/>
  <c r="X446" i="17"/>
  <c r="Y445" i="17"/>
  <c r="Z445" i="17" s="1"/>
  <c r="X445" i="17"/>
  <c r="Y444" i="17"/>
  <c r="Z444" i="17" s="1"/>
  <c r="X444" i="17"/>
  <c r="Y440" i="17"/>
  <c r="Z440" i="17" s="1"/>
  <c r="X440" i="17"/>
  <c r="Y439" i="17"/>
  <c r="Z439" i="17" s="1"/>
  <c r="X439" i="17"/>
  <c r="Y438" i="17"/>
  <c r="Z438" i="17" s="1"/>
  <c r="X438" i="17"/>
  <c r="Y437" i="17"/>
  <c r="Z437" i="17" s="1"/>
  <c r="X437" i="17"/>
  <c r="Y436" i="17"/>
  <c r="Z436" i="17" s="1"/>
  <c r="X436" i="17"/>
  <c r="Y435" i="17"/>
  <c r="Z435" i="17" s="1"/>
  <c r="X435" i="17"/>
  <c r="Y434" i="17"/>
  <c r="Z434" i="17" s="1"/>
  <c r="X434" i="17"/>
  <c r="Y433" i="17"/>
  <c r="Z433" i="17" s="1"/>
  <c r="X433" i="17"/>
  <c r="Y432" i="17"/>
  <c r="Z432" i="17" s="1"/>
  <c r="X432" i="17"/>
  <c r="Y431" i="17"/>
  <c r="Z431" i="17" s="1"/>
  <c r="X431" i="17"/>
  <c r="Y430" i="17"/>
  <c r="Z430" i="17" s="1"/>
  <c r="X430" i="17"/>
  <c r="Y429" i="17"/>
  <c r="Z429" i="17" s="1"/>
  <c r="X429" i="17"/>
  <c r="Y428" i="17"/>
  <c r="Z428" i="17" s="1"/>
  <c r="X428" i="17"/>
  <c r="Y427" i="17"/>
  <c r="Z427" i="17" s="1"/>
  <c r="X427" i="17"/>
  <c r="Y426" i="17"/>
  <c r="Z426" i="17" s="1"/>
  <c r="X426" i="17"/>
  <c r="Y425" i="17"/>
  <c r="Z425" i="17" s="1"/>
  <c r="X425" i="17"/>
  <c r="Y424" i="17"/>
  <c r="Z424" i="17" s="1"/>
  <c r="X424" i="17"/>
  <c r="Y451" i="17"/>
  <c r="Z451" i="17" s="1"/>
  <c r="X451" i="17"/>
  <c r="Y423" i="17"/>
  <c r="Z423" i="17" s="1"/>
  <c r="X423" i="17"/>
  <c r="Y422" i="17"/>
  <c r="Z422" i="17" s="1"/>
  <c r="X422" i="17"/>
  <c r="Y421" i="17"/>
  <c r="Z421" i="17" s="1"/>
  <c r="X421" i="17"/>
  <c r="Y420" i="17"/>
  <c r="Z420" i="17" s="1"/>
  <c r="X420" i="17"/>
  <c r="Y419" i="17"/>
  <c r="Z419" i="17" s="1"/>
  <c r="X419" i="17"/>
  <c r="Y418" i="17"/>
  <c r="Z418" i="17" s="1"/>
  <c r="X418" i="17"/>
  <c r="Y417" i="17"/>
  <c r="Z417" i="17" s="1"/>
  <c r="X417" i="17"/>
  <c r="Y416" i="17"/>
  <c r="Z416" i="17" s="1"/>
  <c r="X416" i="17"/>
  <c r="Y415" i="17"/>
  <c r="Z415" i="17" s="1"/>
  <c r="X415" i="17"/>
  <c r="Y414" i="17"/>
  <c r="Z414" i="17" s="1"/>
  <c r="X414" i="17"/>
  <c r="Y413" i="17"/>
  <c r="Z413" i="17" s="1"/>
  <c r="X413" i="17"/>
  <c r="Y412" i="17"/>
  <c r="Z412" i="17" s="1"/>
  <c r="X412" i="17"/>
  <c r="Y411" i="17"/>
  <c r="Z411" i="17" s="1"/>
  <c r="X411" i="17"/>
  <c r="Y410" i="17"/>
  <c r="Z410" i="17" s="1"/>
  <c r="X410" i="17"/>
  <c r="Y409" i="17"/>
  <c r="Z409" i="17" s="1"/>
  <c r="X409" i="17"/>
  <c r="Y408" i="17"/>
  <c r="Z408" i="17" s="1"/>
  <c r="X408" i="17"/>
  <c r="Y407" i="17"/>
  <c r="Z407" i="17" s="1"/>
  <c r="X407" i="17"/>
  <c r="Y397" i="17"/>
  <c r="Z397" i="17" s="1"/>
  <c r="X397" i="17"/>
  <c r="Y404" i="17"/>
  <c r="Z404" i="17" s="1"/>
  <c r="X404" i="17"/>
  <c r="Y396" i="17"/>
  <c r="Z396" i="17" s="1"/>
  <c r="X396" i="17"/>
  <c r="Y443" i="17"/>
  <c r="Z443" i="17" s="1"/>
  <c r="X443" i="17"/>
  <c r="Y395" i="17"/>
  <c r="Z395" i="17" s="1"/>
  <c r="X395" i="17"/>
  <c r="Y394" i="17"/>
  <c r="Z394" i="17" s="1"/>
  <c r="X394" i="17"/>
  <c r="Y393" i="17"/>
  <c r="Z393" i="17" s="1"/>
  <c r="X393" i="17"/>
  <c r="Y392" i="17"/>
  <c r="Z392" i="17" s="1"/>
  <c r="X392" i="17"/>
  <c r="Y391" i="17"/>
  <c r="Z391" i="17" s="1"/>
  <c r="X391" i="17"/>
  <c r="Y390" i="17"/>
  <c r="Z390" i="17" s="1"/>
  <c r="X390" i="17"/>
  <c r="Y389" i="17"/>
  <c r="Z389" i="17" s="1"/>
  <c r="X389" i="17"/>
  <c r="Y388" i="17"/>
  <c r="Z388" i="17" s="1"/>
  <c r="X388" i="17"/>
  <c r="Y403" i="17"/>
  <c r="Z403" i="17" s="1"/>
  <c r="X403" i="17"/>
  <c r="Y387" i="17"/>
  <c r="Z387" i="17" s="1"/>
  <c r="X387" i="17"/>
  <c r="Y386" i="17"/>
  <c r="Z386" i="17" s="1"/>
  <c r="X386" i="17"/>
  <c r="Y385" i="17"/>
  <c r="Z385" i="17" s="1"/>
  <c r="X385" i="17"/>
  <c r="Y402" i="17"/>
  <c r="Z402" i="17" s="1"/>
  <c r="X402" i="17"/>
  <c r="Y384" i="17"/>
  <c r="Z384" i="17" s="1"/>
  <c r="X384" i="17"/>
  <c r="Y383" i="17"/>
  <c r="Z383" i="17" s="1"/>
  <c r="X383" i="17"/>
  <c r="Y406" i="17"/>
  <c r="Z406" i="17" s="1"/>
  <c r="X406" i="17"/>
  <c r="Y382" i="17"/>
  <c r="Z382" i="17" s="1"/>
  <c r="X382" i="17"/>
  <c r="Y381" i="17"/>
  <c r="Z381" i="17" s="1"/>
  <c r="X381" i="17"/>
  <c r="Y380" i="17"/>
  <c r="Z380" i="17" s="1"/>
  <c r="X380" i="17"/>
  <c r="Y401" i="17"/>
  <c r="Z401" i="17" s="1"/>
  <c r="X401" i="17"/>
  <c r="Y379" i="17"/>
  <c r="Z379" i="17" s="1"/>
  <c r="X379" i="17"/>
  <c r="Y400" i="17"/>
  <c r="Z400" i="17" s="1"/>
  <c r="X400" i="17"/>
  <c r="Y378" i="17"/>
  <c r="Z378" i="17" s="1"/>
  <c r="X378" i="17"/>
  <c r="Y377" i="17"/>
  <c r="Z377" i="17" s="1"/>
  <c r="X377" i="17"/>
  <c r="Y399" i="17"/>
  <c r="Z399" i="17" s="1"/>
  <c r="X399" i="17"/>
  <c r="Y376" i="17"/>
  <c r="Z376" i="17" s="1"/>
  <c r="X376" i="17"/>
  <c r="Y405" i="17"/>
  <c r="Z405" i="17" s="1"/>
  <c r="X405" i="17"/>
  <c r="Y375" i="17"/>
  <c r="Z375" i="17" s="1"/>
  <c r="X375" i="17"/>
  <c r="Y398" i="17"/>
  <c r="Z398" i="17" s="1"/>
  <c r="X398" i="17"/>
  <c r="Y374" i="17"/>
  <c r="Z374" i="17" s="1"/>
  <c r="X374" i="17"/>
  <c r="Y373" i="17"/>
  <c r="Z373" i="17" s="1"/>
  <c r="X373" i="17"/>
  <c r="Y372" i="17"/>
  <c r="Z372" i="17" s="1"/>
  <c r="X372" i="17"/>
  <c r="Y371" i="17"/>
  <c r="Z371" i="17" s="1"/>
  <c r="X371" i="17"/>
  <c r="Y370" i="17"/>
  <c r="Z370" i="17" s="1"/>
  <c r="X370" i="17"/>
  <c r="Y369" i="17"/>
  <c r="Z369" i="17" s="1"/>
  <c r="X369" i="17"/>
  <c r="Y368" i="17"/>
  <c r="Z368" i="17" s="1"/>
  <c r="X368" i="17"/>
  <c r="Y288" i="17"/>
  <c r="Z288" i="17" s="1"/>
  <c r="X288" i="17"/>
  <c r="Y365" i="17"/>
  <c r="Z365" i="17" s="1"/>
  <c r="X365" i="17"/>
  <c r="Y287" i="17"/>
  <c r="Z287" i="17" s="1"/>
  <c r="X287" i="17"/>
  <c r="Y286" i="17"/>
  <c r="Z286" i="17" s="1"/>
  <c r="X286" i="17"/>
  <c r="Y367" i="17"/>
  <c r="Z367" i="17" s="1"/>
  <c r="X367" i="17"/>
  <c r="Y364" i="17"/>
  <c r="Z364" i="17" s="1"/>
  <c r="X364" i="17"/>
  <c r="Y285" i="17"/>
  <c r="Z285" i="17" s="1"/>
  <c r="X285" i="17"/>
  <c r="Y363" i="17"/>
  <c r="Z363" i="17" s="1"/>
  <c r="X363" i="17"/>
  <c r="Y362" i="17"/>
  <c r="Z362" i="17" s="1"/>
  <c r="X362" i="17"/>
  <c r="Y361" i="17"/>
  <c r="Z361" i="17" s="1"/>
  <c r="X361" i="17"/>
  <c r="Y360" i="17"/>
  <c r="Z360" i="17" s="1"/>
  <c r="X360" i="17"/>
  <c r="Y359" i="17"/>
  <c r="Z359" i="17" s="1"/>
  <c r="X359" i="17"/>
  <c r="Y284" i="17"/>
  <c r="Z284" i="17" s="1"/>
  <c r="X284" i="17"/>
  <c r="Y283" i="17"/>
  <c r="Z283" i="17" s="1"/>
  <c r="X283" i="17"/>
  <c r="Y358" i="17"/>
  <c r="Z358" i="17" s="1"/>
  <c r="X358" i="17"/>
  <c r="Y357" i="17"/>
  <c r="Z357" i="17" s="1"/>
  <c r="X357" i="17"/>
  <c r="Y282" i="17"/>
  <c r="Z282" i="17" s="1"/>
  <c r="X282" i="17"/>
  <c r="Y281" i="17"/>
  <c r="Z281" i="17" s="1"/>
  <c r="X281" i="17"/>
  <c r="Y280" i="17"/>
  <c r="Z280" i="17" s="1"/>
  <c r="X280" i="17"/>
  <c r="Y279" i="17"/>
  <c r="Z279" i="17" s="1"/>
  <c r="X279" i="17"/>
  <c r="Y356" i="17"/>
  <c r="Z356" i="17" s="1"/>
  <c r="X356" i="17"/>
  <c r="Y355" i="17"/>
  <c r="Z355" i="17" s="1"/>
  <c r="X355" i="17"/>
  <c r="Y354" i="17"/>
  <c r="Z354" i="17" s="1"/>
  <c r="X354" i="17"/>
  <c r="Y353" i="17"/>
  <c r="Z353" i="17" s="1"/>
  <c r="X353" i="17"/>
  <c r="Y278" i="17"/>
  <c r="Z278" i="17" s="1"/>
  <c r="X278" i="17"/>
  <c r="Y277" i="17"/>
  <c r="Z277" i="17" s="1"/>
  <c r="X277" i="17"/>
  <c r="Y352" i="17"/>
  <c r="Z352" i="17" s="1"/>
  <c r="X352" i="17"/>
  <c r="Y351" i="17"/>
  <c r="Z351" i="17" s="1"/>
  <c r="X351" i="17"/>
  <c r="Y350" i="17"/>
  <c r="Z350" i="17" s="1"/>
  <c r="X350" i="17"/>
  <c r="Y276" i="17"/>
  <c r="Z276" i="17" s="1"/>
  <c r="X276" i="17"/>
  <c r="Y349" i="17"/>
  <c r="Z349" i="17" s="1"/>
  <c r="X349" i="17"/>
  <c r="Y366" i="17"/>
  <c r="Z366" i="17" s="1"/>
  <c r="AA366" i="17" s="1"/>
  <c r="X366" i="17"/>
  <c r="Y348" i="17"/>
  <c r="Z348" i="17" s="1"/>
  <c r="X348" i="17"/>
  <c r="Y275" i="17"/>
  <c r="Z275" i="17" s="1"/>
  <c r="X275" i="17"/>
  <c r="Y347" i="17"/>
  <c r="Z347" i="17" s="1"/>
  <c r="X347" i="17"/>
  <c r="Y346" i="17"/>
  <c r="Z346" i="17" s="1"/>
  <c r="X346" i="17"/>
  <c r="Y345" i="17"/>
  <c r="Z345" i="17" s="1"/>
  <c r="X345" i="17"/>
  <c r="Y274" i="17"/>
  <c r="Z274" i="17" s="1"/>
  <c r="X274" i="17"/>
  <c r="Y344" i="17"/>
  <c r="Z344" i="17" s="1"/>
  <c r="X344" i="17"/>
  <c r="Y343" i="17"/>
  <c r="Z343" i="17" s="1"/>
  <c r="X343" i="17"/>
  <c r="Y342" i="17"/>
  <c r="Z342" i="17" s="1"/>
  <c r="X342" i="17"/>
  <c r="Y341" i="17"/>
  <c r="Z341" i="17" s="1"/>
  <c r="X341" i="17"/>
  <c r="Y340" i="17"/>
  <c r="Z340" i="17" s="1"/>
  <c r="X340" i="17"/>
  <c r="Y339" i="17"/>
  <c r="Z339" i="17" s="1"/>
  <c r="X339" i="17"/>
  <c r="Y338" i="17"/>
  <c r="Z338" i="17" s="1"/>
  <c r="X338" i="17"/>
  <c r="Y337" i="17"/>
  <c r="Z337" i="17" s="1"/>
  <c r="X337" i="17"/>
  <c r="Y273" i="17"/>
  <c r="Z273" i="17" s="1"/>
  <c r="X273" i="17"/>
  <c r="Y336" i="17"/>
  <c r="Z336" i="17" s="1"/>
  <c r="X336" i="17"/>
  <c r="Y335" i="17"/>
  <c r="Z335" i="17" s="1"/>
  <c r="X335" i="17"/>
  <c r="Y334" i="17"/>
  <c r="Z334" i="17" s="1"/>
  <c r="X334" i="17"/>
  <c r="Y333" i="17"/>
  <c r="Z333" i="17" s="1"/>
  <c r="X333" i="17"/>
  <c r="Y272" i="17"/>
  <c r="Z272" i="17" s="1"/>
  <c r="X272" i="17"/>
  <c r="Y332" i="17"/>
  <c r="Z332" i="17" s="1"/>
  <c r="X332" i="17"/>
  <c r="Y331" i="17"/>
  <c r="Z331" i="17" s="1"/>
  <c r="X331" i="17"/>
  <c r="Y271" i="17"/>
  <c r="Z271" i="17" s="1"/>
  <c r="X271" i="17"/>
  <c r="Y270" i="17"/>
  <c r="Z270" i="17" s="1"/>
  <c r="X270" i="17"/>
  <c r="Y269" i="17"/>
  <c r="Z269" i="17" s="1"/>
  <c r="X269" i="17"/>
  <c r="Y330" i="17"/>
  <c r="Z330" i="17" s="1"/>
  <c r="X330" i="17"/>
  <c r="Y329" i="17"/>
  <c r="Z329" i="17" s="1"/>
  <c r="X329" i="17"/>
  <c r="Y328" i="17"/>
  <c r="Z328" i="17" s="1"/>
  <c r="X328" i="17"/>
  <c r="Y268" i="17"/>
  <c r="Z268" i="17" s="1"/>
  <c r="X268" i="17"/>
  <c r="Y327" i="17"/>
  <c r="Z327" i="17" s="1"/>
  <c r="X327" i="17"/>
  <c r="Y326" i="17"/>
  <c r="Z326" i="17" s="1"/>
  <c r="X326" i="17"/>
  <c r="Y325" i="17"/>
  <c r="Z325" i="17" s="1"/>
  <c r="X325" i="17"/>
  <c r="Y324" i="17"/>
  <c r="Z324" i="17" s="1"/>
  <c r="X324" i="17"/>
  <c r="Y323" i="17"/>
  <c r="Z323" i="17" s="1"/>
  <c r="X323" i="17"/>
  <c r="Y322" i="17"/>
  <c r="Z322" i="17" s="1"/>
  <c r="X322" i="17"/>
  <c r="Y321" i="17"/>
  <c r="Z321" i="17" s="1"/>
  <c r="X321" i="17"/>
  <c r="Y320" i="17"/>
  <c r="Z320" i="17" s="1"/>
  <c r="X320" i="17"/>
  <c r="Y319" i="17"/>
  <c r="Z319" i="17" s="1"/>
  <c r="X319" i="17"/>
  <c r="Y318" i="17"/>
  <c r="Z318" i="17" s="1"/>
  <c r="X318" i="17"/>
  <c r="Y317" i="17"/>
  <c r="Z317" i="17" s="1"/>
  <c r="X317" i="17"/>
  <c r="Y316" i="17"/>
  <c r="Z316" i="17" s="1"/>
  <c r="X316" i="17"/>
  <c r="Y315" i="17"/>
  <c r="Z315" i="17" s="1"/>
  <c r="X315" i="17"/>
  <c r="Y314" i="17"/>
  <c r="Z314" i="17" s="1"/>
  <c r="X314" i="17"/>
  <c r="Y313" i="17"/>
  <c r="Z313" i="17" s="1"/>
  <c r="X313" i="17"/>
  <c r="Y267" i="17"/>
  <c r="Z267" i="17" s="1"/>
  <c r="X267" i="17"/>
  <c r="Y312" i="17"/>
  <c r="Z312" i="17" s="1"/>
  <c r="X312" i="17"/>
  <c r="Y311" i="17"/>
  <c r="Z311" i="17" s="1"/>
  <c r="X311" i="17"/>
  <c r="Y310" i="17"/>
  <c r="Z310" i="17" s="1"/>
  <c r="X310" i="17"/>
  <c r="Y309" i="17"/>
  <c r="Z309" i="17" s="1"/>
  <c r="X309" i="17"/>
  <c r="Y266" i="17"/>
  <c r="Z266" i="17" s="1"/>
  <c r="X266" i="17"/>
  <c r="Y308" i="17"/>
  <c r="Z308" i="17" s="1"/>
  <c r="X308" i="17"/>
  <c r="Y265" i="17"/>
  <c r="Z265" i="17" s="1"/>
  <c r="X265" i="17"/>
  <c r="Y307" i="17"/>
  <c r="Z307" i="17" s="1"/>
  <c r="X307" i="17"/>
  <c r="Y306" i="17"/>
  <c r="Z306" i="17" s="1"/>
  <c r="X306" i="17"/>
  <c r="Y264" i="17"/>
  <c r="Z264" i="17" s="1"/>
  <c r="X264" i="17"/>
  <c r="Y305" i="17"/>
  <c r="Z305" i="17" s="1"/>
  <c r="X305" i="17"/>
  <c r="Y304" i="17"/>
  <c r="Z304" i="17" s="1"/>
  <c r="X304" i="17"/>
  <c r="Y303" i="17"/>
  <c r="Z303" i="17" s="1"/>
  <c r="X303" i="17"/>
  <c r="Y302" i="17"/>
  <c r="Z302" i="17" s="1"/>
  <c r="X302" i="17"/>
  <c r="Y301" i="17"/>
  <c r="Z301" i="17" s="1"/>
  <c r="X301" i="17"/>
  <c r="Y300" i="17"/>
  <c r="Z300" i="17" s="1"/>
  <c r="X300" i="17"/>
  <c r="Y299" i="17"/>
  <c r="Z299" i="17" s="1"/>
  <c r="X299" i="17"/>
  <c r="Y298" i="17"/>
  <c r="Z298" i="17" s="1"/>
  <c r="X298" i="17"/>
  <c r="Y297" i="17"/>
  <c r="Z297" i="17" s="1"/>
  <c r="X297" i="17"/>
  <c r="Y296" i="17"/>
  <c r="Z296" i="17" s="1"/>
  <c r="X296" i="17"/>
  <c r="Y295" i="17"/>
  <c r="Z295" i="17" s="1"/>
  <c r="X295" i="17"/>
  <c r="Y263" i="17"/>
  <c r="Z263" i="17" s="1"/>
  <c r="X263" i="17"/>
  <c r="Y294" i="17"/>
  <c r="Z294" i="17" s="1"/>
  <c r="X294" i="17"/>
  <c r="Y262" i="17"/>
  <c r="Z262" i="17" s="1"/>
  <c r="X262" i="17"/>
  <c r="Y261" i="17"/>
  <c r="Z261" i="17" s="1"/>
  <c r="X261" i="17"/>
  <c r="Y293" i="17"/>
  <c r="Z293" i="17" s="1"/>
  <c r="X293" i="17"/>
  <c r="Y260" i="17"/>
  <c r="Z260" i="17" s="1"/>
  <c r="X260" i="17"/>
  <c r="Y216" i="17"/>
  <c r="Z216" i="17" s="1"/>
  <c r="X216" i="17"/>
  <c r="Y257" i="17"/>
  <c r="Z257" i="17" s="1"/>
  <c r="X257" i="17"/>
  <c r="Y256" i="17"/>
  <c r="Z256" i="17" s="1"/>
  <c r="X256" i="17"/>
  <c r="Y215" i="17"/>
  <c r="Z215" i="17" s="1"/>
  <c r="X215" i="17"/>
  <c r="Y255" i="17"/>
  <c r="Z255" i="17" s="1"/>
  <c r="X255" i="17"/>
  <c r="Y292" i="17"/>
  <c r="Z292" i="17" s="1"/>
  <c r="X292" i="17"/>
  <c r="Y254" i="17"/>
  <c r="Z254" i="17" s="1"/>
  <c r="X254" i="17"/>
  <c r="Y253" i="17"/>
  <c r="Z253" i="17" s="1"/>
  <c r="X253" i="17"/>
  <c r="Y252" i="17"/>
  <c r="Z252" i="17" s="1"/>
  <c r="X252" i="17"/>
  <c r="Y251" i="17"/>
  <c r="Z251" i="17" s="1"/>
  <c r="X251" i="17"/>
  <c r="Y250" i="17"/>
  <c r="Z250" i="17" s="1"/>
  <c r="X250" i="17"/>
  <c r="Y249" i="17"/>
  <c r="Z249" i="17" s="1"/>
  <c r="X249" i="17"/>
  <c r="Y214" i="17"/>
  <c r="Z214" i="17" s="1"/>
  <c r="X214" i="17"/>
  <c r="Y259" i="17"/>
  <c r="Z259" i="17" s="1"/>
  <c r="X259" i="17"/>
  <c r="Y213" i="17"/>
  <c r="Z213" i="17" s="1"/>
  <c r="X213" i="17"/>
  <c r="Y212" i="17"/>
  <c r="Z212" i="17" s="1"/>
  <c r="X212" i="17"/>
  <c r="Y248" i="17"/>
  <c r="Z248" i="17" s="1"/>
  <c r="X248" i="17"/>
  <c r="Y211" i="17"/>
  <c r="Z211" i="17" s="1"/>
  <c r="X211" i="17"/>
  <c r="Y247" i="17"/>
  <c r="Z247" i="17" s="1"/>
  <c r="X247" i="17"/>
  <c r="Y246" i="17"/>
  <c r="Z246" i="17" s="1"/>
  <c r="X246" i="17"/>
  <c r="Y210" i="17"/>
  <c r="Z210" i="17" s="1"/>
  <c r="X210" i="17"/>
  <c r="Y245" i="17"/>
  <c r="Z245" i="17" s="1"/>
  <c r="X245" i="17"/>
  <c r="Y244" i="17"/>
  <c r="Z244" i="17" s="1"/>
  <c r="X244" i="17"/>
  <c r="Y243" i="17"/>
  <c r="Z243" i="17" s="1"/>
  <c r="X243" i="17"/>
  <c r="Y242" i="17"/>
  <c r="Z242" i="17" s="1"/>
  <c r="X242" i="17"/>
  <c r="Y241" i="17"/>
  <c r="Z241" i="17" s="1"/>
  <c r="X241" i="17"/>
  <c r="Y240" i="17"/>
  <c r="Z240" i="17" s="1"/>
  <c r="X240" i="17"/>
  <c r="Y239" i="17"/>
  <c r="Z239" i="17" s="1"/>
  <c r="X239" i="17"/>
  <c r="Y238" i="17"/>
  <c r="Z238" i="17" s="1"/>
  <c r="X238" i="17"/>
  <c r="Y237" i="17"/>
  <c r="Z237" i="17" s="1"/>
  <c r="X237" i="17"/>
  <c r="Y236" i="17"/>
  <c r="Z236" i="17" s="1"/>
  <c r="X236" i="17"/>
  <c r="Y235" i="17"/>
  <c r="Z235" i="17" s="1"/>
  <c r="X235" i="17"/>
  <c r="Y234" i="17"/>
  <c r="Z234" i="17" s="1"/>
  <c r="X234" i="17"/>
  <c r="Y233" i="17"/>
  <c r="Z233" i="17" s="1"/>
  <c r="X233" i="17"/>
  <c r="Y232" i="17"/>
  <c r="Z232" i="17" s="1"/>
  <c r="X232" i="17"/>
  <c r="Y209" i="17"/>
  <c r="Z209" i="17" s="1"/>
  <c r="X209" i="17"/>
  <c r="Y208" i="17"/>
  <c r="Z208" i="17" s="1"/>
  <c r="X208" i="17"/>
  <c r="Y207" i="17"/>
  <c r="Z207" i="17" s="1"/>
  <c r="X207" i="17"/>
  <c r="Y231" i="17"/>
  <c r="Z231" i="17" s="1"/>
  <c r="X231" i="17"/>
  <c r="Y206" i="17"/>
  <c r="Z206" i="17" s="1"/>
  <c r="X206" i="17"/>
  <c r="Y230" i="17"/>
  <c r="Z230" i="17" s="1"/>
  <c r="X230" i="17"/>
  <c r="Y205" i="17"/>
  <c r="Z205" i="17" s="1"/>
  <c r="X205" i="17"/>
  <c r="Y204" i="17"/>
  <c r="Z204" i="17" s="1"/>
  <c r="X204" i="17"/>
  <c r="Y229" i="17"/>
  <c r="Z229" i="17" s="1"/>
  <c r="X229" i="17"/>
  <c r="Y228" i="17"/>
  <c r="Z228" i="17" s="1"/>
  <c r="X228" i="17"/>
  <c r="Y203" i="17"/>
  <c r="Z203" i="17" s="1"/>
  <c r="X203" i="17"/>
  <c r="Y227" i="17"/>
  <c r="Z227" i="17" s="1"/>
  <c r="X227" i="17"/>
  <c r="Y202" i="17"/>
  <c r="Z202" i="17" s="1"/>
  <c r="X202" i="17"/>
  <c r="Y226" i="17"/>
  <c r="Z226" i="17" s="1"/>
  <c r="X226" i="17"/>
  <c r="Y201" i="17"/>
  <c r="Z201" i="17" s="1"/>
  <c r="X201" i="17"/>
  <c r="Y225" i="17"/>
  <c r="Z225" i="17" s="1"/>
  <c r="X225" i="17"/>
  <c r="Y200" i="17"/>
  <c r="Z200" i="17" s="1"/>
  <c r="X200" i="17"/>
  <c r="Y224" i="17"/>
  <c r="Z224" i="17" s="1"/>
  <c r="X224" i="17"/>
  <c r="Y199" i="17"/>
  <c r="Z199" i="17" s="1"/>
  <c r="X199" i="17"/>
  <c r="Y198" i="17"/>
  <c r="Z198" i="17" s="1"/>
  <c r="X198" i="17"/>
  <c r="Y197" i="17"/>
  <c r="Z197" i="17" s="1"/>
  <c r="X197" i="17"/>
  <c r="Y196" i="17"/>
  <c r="Z196" i="17" s="1"/>
  <c r="X196" i="17"/>
  <c r="Y223" i="17"/>
  <c r="Z223" i="17" s="1"/>
  <c r="X223" i="17"/>
  <c r="Y222" i="17"/>
  <c r="Z222" i="17" s="1"/>
  <c r="X222" i="17"/>
  <c r="Y195" i="17"/>
  <c r="Z195" i="17" s="1"/>
  <c r="X195" i="17"/>
  <c r="Y194" i="17"/>
  <c r="Z194" i="17" s="1"/>
  <c r="X194" i="17"/>
  <c r="Y193" i="17"/>
  <c r="Z193" i="17" s="1"/>
  <c r="X193" i="17"/>
  <c r="Y192" i="17"/>
  <c r="Z192" i="17" s="1"/>
  <c r="X192" i="17"/>
  <c r="Y191" i="17"/>
  <c r="Z191" i="17" s="1"/>
  <c r="X191" i="17"/>
  <c r="Y190" i="17"/>
  <c r="Z190" i="17" s="1"/>
  <c r="X190" i="17"/>
  <c r="Y189" i="17"/>
  <c r="Z189" i="17" s="1"/>
  <c r="X189" i="17"/>
  <c r="Y221" i="17"/>
  <c r="Z221" i="17" s="1"/>
  <c r="X221" i="17"/>
  <c r="Y220" i="17"/>
  <c r="Z220" i="17" s="1"/>
  <c r="X220" i="17"/>
  <c r="Y188" i="17"/>
  <c r="Z188" i="17" s="1"/>
  <c r="X188" i="17"/>
  <c r="Y187" i="17"/>
  <c r="Z187" i="17" s="1"/>
  <c r="X187" i="17"/>
  <c r="Y219" i="17"/>
  <c r="Z219" i="17" s="1"/>
  <c r="X219" i="17"/>
  <c r="Y186" i="17"/>
  <c r="Z186" i="17" s="1"/>
  <c r="X186" i="17"/>
  <c r="Y185" i="17"/>
  <c r="Z185" i="17" s="1"/>
  <c r="X185" i="17"/>
  <c r="Y184" i="17"/>
  <c r="Z184" i="17" s="1"/>
  <c r="X184" i="17"/>
  <c r="Y183" i="17"/>
  <c r="Z183" i="17" s="1"/>
  <c r="X183" i="17"/>
  <c r="Y182" i="17"/>
  <c r="Z182" i="17" s="1"/>
  <c r="X182" i="17"/>
  <c r="Y181" i="17"/>
  <c r="Z181" i="17" s="1"/>
  <c r="X181" i="17"/>
  <c r="Y180" i="17"/>
  <c r="Z180" i="17" s="1"/>
  <c r="X180" i="17"/>
  <c r="Y179" i="17"/>
  <c r="Z179" i="17" s="1"/>
  <c r="X179" i="17"/>
  <c r="Y291" i="17"/>
  <c r="Z291" i="17" s="1"/>
  <c r="X291" i="17"/>
  <c r="Y258" i="17"/>
  <c r="Z258" i="17" s="1"/>
  <c r="X258" i="17"/>
  <c r="Y178" i="17"/>
  <c r="Z178" i="17" s="1"/>
  <c r="X178" i="17"/>
  <c r="Y290" i="17"/>
  <c r="Z290" i="17" s="1"/>
  <c r="X290" i="17"/>
  <c r="Y177" i="17"/>
  <c r="Z177" i="17" s="1"/>
  <c r="X177" i="17"/>
  <c r="Y218" i="17"/>
  <c r="Z218" i="17" s="1"/>
  <c r="X218" i="17"/>
  <c r="Y176" i="17"/>
  <c r="Z176" i="17" s="1"/>
  <c r="X176" i="17"/>
  <c r="Y175" i="17"/>
  <c r="Z175" i="17" s="1"/>
  <c r="X175" i="17"/>
  <c r="Y174" i="17"/>
  <c r="Z174" i="17" s="1"/>
  <c r="X174" i="17"/>
  <c r="Y173" i="17"/>
  <c r="Z173" i="17" s="1"/>
  <c r="X173" i="17"/>
  <c r="Y172" i="17"/>
  <c r="Z172" i="17" s="1"/>
  <c r="X172" i="17"/>
  <c r="Y171" i="17"/>
  <c r="Z171" i="17" s="1"/>
  <c r="X171" i="17"/>
  <c r="Y289" i="17"/>
  <c r="Z289" i="17" s="1"/>
  <c r="X289" i="17"/>
  <c r="Y170" i="17"/>
  <c r="Z170" i="17" s="1"/>
  <c r="X170" i="17"/>
  <c r="Y169" i="17"/>
  <c r="Z169" i="17" s="1"/>
  <c r="X169" i="17"/>
  <c r="Y168" i="17"/>
  <c r="Z168" i="17" s="1"/>
  <c r="X168" i="17"/>
  <c r="Y167" i="17"/>
  <c r="Z167" i="17" s="1"/>
  <c r="X167" i="17"/>
  <c r="Y166" i="17"/>
  <c r="Z166" i="17" s="1"/>
  <c r="X166" i="17"/>
  <c r="Y217" i="17"/>
  <c r="Z217" i="17" s="1"/>
  <c r="X217" i="17"/>
  <c r="Y155" i="17"/>
  <c r="Z155" i="17" s="1"/>
  <c r="X155" i="17"/>
  <c r="Y154" i="17"/>
  <c r="Z154" i="17" s="1"/>
  <c r="X154" i="17"/>
  <c r="Y153" i="17"/>
  <c r="Z153" i="17" s="1"/>
  <c r="X153" i="17"/>
  <c r="Y152" i="17"/>
  <c r="Z152" i="17" s="1"/>
  <c r="X152" i="17"/>
  <c r="Y151" i="17"/>
  <c r="Z151" i="17" s="1"/>
  <c r="X151" i="17"/>
  <c r="Y150" i="17"/>
  <c r="Z150" i="17" s="1"/>
  <c r="X150" i="17"/>
  <c r="Y149" i="17"/>
  <c r="Z149" i="17" s="1"/>
  <c r="X149" i="17"/>
  <c r="Y148" i="17"/>
  <c r="Z148" i="17" s="1"/>
  <c r="X148" i="17"/>
  <c r="Y164" i="17"/>
  <c r="Z164" i="17" s="1"/>
  <c r="X164" i="17"/>
  <c r="Y147" i="17"/>
  <c r="Z147" i="17" s="1"/>
  <c r="X147" i="17"/>
  <c r="Y163" i="17"/>
  <c r="Z163" i="17" s="1"/>
  <c r="X163" i="17"/>
  <c r="Y162" i="17"/>
  <c r="Z162" i="17" s="1"/>
  <c r="X162" i="17"/>
  <c r="Y146" i="17"/>
  <c r="Z146" i="17" s="1"/>
  <c r="X146" i="17"/>
  <c r="Y145" i="17"/>
  <c r="Z145" i="17" s="1"/>
  <c r="X145" i="17"/>
  <c r="Y161" i="17"/>
  <c r="Z161" i="17" s="1"/>
  <c r="X161" i="17"/>
  <c r="Y165" i="17"/>
  <c r="Z165" i="17" s="1"/>
  <c r="X165" i="17"/>
  <c r="Y144" i="17"/>
  <c r="Z144" i="17" s="1"/>
  <c r="X144" i="17"/>
  <c r="Y143" i="17"/>
  <c r="Z143" i="17" s="1"/>
  <c r="X143" i="17"/>
  <c r="Y160" i="17"/>
  <c r="Z160" i="17" s="1"/>
  <c r="X160" i="17"/>
  <c r="Y142" i="17"/>
  <c r="Z142" i="17" s="1"/>
  <c r="X142" i="17"/>
  <c r="Y141" i="17"/>
  <c r="Z141" i="17" s="1"/>
  <c r="X141" i="17"/>
  <c r="Y140" i="17"/>
  <c r="Z140" i="17" s="1"/>
  <c r="X140" i="17"/>
  <c r="Y139" i="17"/>
  <c r="Z139" i="17" s="1"/>
  <c r="X139" i="17"/>
  <c r="Y138" i="17"/>
  <c r="Z138" i="17" s="1"/>
  <c r="X138" i="17"/>
  <c r="Y137" i="17"/>
  <c r="Z137" i="17" s="1"/>
  <c r="X137" i="17"/>
  <c r="X159" i="17"/>
  <c r="Y136" i="17"/>
  <c r="Z136" i="17" s="1"/>
  <c r="X136" i="17"/>
  <c r="Y158" i="17"/>
  <c r="Z158" i="17" s="1"/>
  <c r="X158" i="17"/>
  <c r="Y135" i="17"/>
  <c r="Z135" i="17" s="1"/>
  <c r="X135" i="17"/>
  <c r="Y134" i="17"/>
  <c r="Z134" i="17" s="1"/>
  <c r="X134" i="17"/>
  <c r="Y133" i="17"/>
  <c r="Z133" i="17" s="1"/>
  <c r="X133" i="17"/>
  <c r="Y132" i="17"/>
  <c r="Z132" i="17" s="1"/>
  <c r="X132" i="17"/>
  <c r="Y131" i="17"/>
  <c r="Z131" i="17" s="1"/>
  <c r="X131" i="17"/>
  <c r="Y130" i="17"/>
  <c r="Z130" i="17" s="1"/>
  <c r="X130" i="17"/>
  <c r="Y157" i="17"/>
  <c r="Z157" i="17" s="1"/>
  <c r="X157" i="17"/>
  <c r="Y129" i="17"/>
  <c r="Z129" i="17" s="1"/>
  <c r="X129" i="17"/>
  <c r="Y156" i="17"/>
  <c r="Z156" i="17" s="1"/>
  <c r="X156" i="17"/>
  <c r="Y128" i="17"/>
  <c r="Z128" i="17" s="1"/>
  <c r="X128" i="17"/>
  <c r="Y127" i="17"/>
  <c r="Z127" i="17" s="1"/>
  <c r="X127" i="17"/>
  <c r="Y126" i="17"/>
  <c r="Z126" i="17" s="1"/>
  <c r="X126" i="17"/>
  <c r="Y125" i="17"/>
  <c r="Z125" i="17" s="1"/>
  <c r="X125" i="17"/>
  <c r="Y124" i="17"/>
  <c r="Z124" i="17" s="1"/>
  <c r="X124" i="17"/>
  <c r="Y123" i="17"/>
  <c r="Z123" i="17" s="1"/>
  <c r="X123" i="17"/>
  <c r="Y122" i="17"/>
  <c r="Z122" i="17" s="1"/>
  <c r="X122" i="17"/>
  <c r="Y121" i="17"/>
  <c r="Z121" i="17" s="1"/>
  <c r="X121" i="17"/>
  <c r="Y120" i="17"/>
  <c r="Z120" i="17" s="1"/>
  <c r="X120" i="17"/>
  <c r="Y119" i="17"/>
  <c r="Z119" i="17" s="1"/>
  <c r="X119" i="17"/>
  <c r="Y109" i="17"/>
  <c r="Z109" i="17" s="1"/>
  <c r="X109" i="17"/>
  <c r="Y108" i="17"/>
  <c r="Z108" i="17" s="1"/>
  <c r="X108" i="17"/>
  <c r="Y107" i="17"/>
  <c r="Z107" i="17" s="1"/>
  <c r="X107" i="17"/>
  <c r="Y106" i="17"/>
  <c r="Z106" i="17" s="1"/>
  <c r="X106" i="17"/>
  <c r="Y105" i="17"/>
  <c r="Z105" i="17" s="1"/>
  <c r="X105" i="17"/>
  <c r="Y104" i="17"/>
  <c r="Z104" i="17" s="1"/>
  <c r="X104" i="17"/>
  <c r="Y103" i="17"/>
  <c r="Z103" i="17" s="1"/>
  <c r="X103" i="17"/>
  <c r="Y102" i="17"/>
  <c r="Z102" i="17" s="1"/>
  <c r="X102" i="17"/>
  <c r="Y101" i="17"/>
  <c r="Z101" i="17" s="1"/>
  <c r="X101" i="17"/>
  <c r="Y100" i="17"/>
  <c r="Z100" i="17" s="1"/>
  <c r="X100" i="17"/>
  <c r="Y99" i="17"/>
  <c r="Z99" i="17" s="1"/>
  <c r="X99" i="17"/>
  <c r="Y115" i="17"/>
  <c r="Z115" i="17" s="1"/>
  <c r="X115" i="17"/>
  <c r="Y98" i="17"/>
  <c r="Z98" i="17" s="1"/>
  <c r="X98" i="17"/>
  <c r="Y118" i="17"/>
  <c r="Z118" i="17" s="1"/>
  <c r="X118" i="17"/>
  <c r="Y97" i="17"/>
  <c r="Z97" i="17" s="1"/>
  <c r="X97" i="17"/>
  <c r="Y96" i="17"/>
  <c r="Z96" i="17" s="1"/>
  <c r="X96" i="17"/>
  <c r="Y95" i="17"/>
  <c r="Z95" i="17" s="1"/>
  <c r="X95" i="17"/>
  <c r="Y94" i="17"/>
  <c r="Z94" i="17" s="1"/>
  <c r="X94" i="17"/>
  <c r="Y93" i="17"/>
  <c r="Z93" i="17" s="1"/>
  <c r="X93" i="17"/>
  <c r="Y92" i="17"/>
  <c r="Z92" i="17" s="1"/>
  <c r="X92" i="17"/>
  <c r="Y117" i="17"/>
  <c r="Z117" i="17" s="1"/>
  <c r="X117" i="17"/>
  <c r="Y91" i="17"/>
  <c r="Z91" i="17" s="1"/>
  <c r="X91" i="17"/>
  <c r="Y90" i="17"/>
  <c r="Z90" i="17" s="1"/>
  <c r="X90" i="17"/>
  <c r="Y89" i="17"/>
  <c r="Z89" i="17" s="1"/>
  <c r="X89" i="17"/>
  <c r="Y88" i="17"/>
  <c r="Z88" i="17" s="1"/>
  <c r="X88" i="17"/>
  <c r="Y114" i="17"/>
  <c r="Z114" i="17" s="1"/>
  <c r="X114" i="17"/>
  <c r="Y113" i="17"/>
  <c r="Z113" i="17" s="1"/>
  <c r="X113" i="17"/>
  <c r="Y87" i="17"/>
  <c r="Z87" i="17" s="1"/>
  <c r="X87" i="17"/>
  <c r="Y86" i="17"/>
  <c r="Z86" i="17" s="1"/>
  <c r="X86" i="17"/>
  <c r="Y85" i="17"/>
  <c r="Z85" i="17" s="1"/>
  <c r="X85" i="17"/>
  <c r="Y112" i="17"/>
  <c r="Z112" i="17" s="1"/>
  <c r="X112" i="17"/>
  <c r="Y111" i="17"/>
  <c r="Z111" i="17" s="1"/>
  <c r="X111" i="17"/>
  <c r="Y84" i="17"/>
  <c r="Z84" i="17" s="1"/>
  <c r="X84" i="17"/>
  <c r="Y116" i="17"/>
  <c r="Z116" i="17" s="1"/>
  <c r="X116" i="17"/>
  <c r="Y110" i="17"/>
  <c r="Z110" i="17" s="1"/>
  <c r="X110" i="17"/>
  <c r="Y83" i="17"/>
  <c r="Z83" i="17" s="1"/>
  <c r="X83" i="17"/>
  <c r="Y82" i="17"/>
  <c r="Z82" i="17" s="1"/>
  <c r="X82" i="17"/>
  <c r="Y81" i="17"/>
  <c r="Z81" i="17" s="1"/>
  <c r="X81" i="17"/>
  <c r="Y80" i="17"/>
  <c r="Z80" i="17" s="1"/>
  <c r="X80" i="17"/>
  <c r="Y78" i="17"/>
  <c r="Z78" i="17" s="1"/>
  <c r="X78" i="17"/>
  <c r="Y72" i="17"/>
  <c r="Z72" i="17" s="1"/>
  <c r="X72" i="17"/>
  <c r="Y71" i="17"/>
  <c r="Z71" i="17" s="1"/>
  <c r="X71" i="17"/>
  <c r="Y70" i="17"/>
  <c r="Z70" i="17" s="1"/>
  <c r="X70" i="17"/>
  <c r="Y79" i="17"/>
  <c r="Z79" i="17" s="1"/>
  <c r="X79" i="17"/>
  <c r="Y69" i="17"/>
  <c r="Z69" i="17" s="1"/>
  <c r="X69" i="17"/>
  <c r="Y77" i="17"/>
  <c r="Z77" i="17" s="1"/>
  <c r="X77" i="17"/>
  <c r="Y68" i="17"/>
  <c r="Z68" i="17" s="1"/>
  <c r="X68" i="17"/>
  <c r="Y67" i="17"/>
  <c r="Z67" i="17" s="1"/>
  <c r="X67" i="17"/>
  <c r="Y76" i="17"/>
  <c r="Z76" i="17" s="1"/>
  <c r="X76" i="17"/>
  <c r="Y66" i="17"/>
  <c r="Z66" i="17" s="1"/>
  <c r="X66" i="17"/>
  <c r="Y65" i="17"/>
  <c r="Z65" i="17" s="1"/>
  <c r="X65" i="17"/>
  <c r="Y64" i="17"/>
  <c r="Z64" i="17" s="1"/>
  <c r="X64" i="17"/>
  <c r="Y63" i="17"/>
  <c r="Z63" i="17" s="1"/>
  <c r="X63" i="17"/>
  <c r="Y75" i="17"/>
  <c r="Z75" i="17" s="1"/>
  <c r="X75" i="17"/>
  <c r="Y62" i="17"/>
  <c r="Z62" i="17" s="1"/>
  <c r="X62" i="17"/>
  <c r="Y61" i="17"/>
  <c r="Z61" i="17" s="1"/>
  <c r="X61" i="17"/>
  <c r="Y60" i="17"/>
  <c r="Z60" i="17" s="1"/>
  <c r="X60" i="17"/>
  <c r="Y74" i="17"/>
  <c r="Z74" i="17" s="1"/>
  <c r="X74" i="17"/>
  <c r="Y59" i="17"/>
  <c r="Z59" i="17" s="1"/>
  <c r="X59" i="17"/>
  <c r="Y58" i="17"/>
  <c r="Z58" i="17" s="1"/>
  <c r="X58" i="17"/>
  <c r="Y57" i="17"/>
  <c r="Z57" i="17" s="1"/>
  <c r="X57" i="17"/>
  <c r="Y56" i="17"/>
  <c r="Z56" i="17" s="1"/>
  <c r="X56" i="17"/>
  <c r="Y73" i="17"/>
  <c r="Z73" i="17" s="1"/>
  <c r="X73" i="17"/>
  <c r="Y55" i="17"/>
  <c r="Z55" i="17" s="1"/>
  <c r="X55" i="17"/>
  <c r="Y54" i="17"/>
  <c r="Z54" i="17" s="1"/>
  <c r="X54" i="17"/>
  <c r="Y53" i="17"/>
  <c r="Z53" i="17" s="1"/>
  <c r="X53" i="17"/>
  <c r="Y52" i="17"/>
  <c r="Z52" i="17" s="1"/>
  <c r="X52" i="17"/>
  <c r="Y51" i="17"/>
  <c r="Z51" i="17" s="1"/>
  <c r="X51" i="17"/>
  <c r="Y37" i="17"/>
  <c r="Z37" i="17" s="1"/>
  <c r="X37" i="17"/>
  <c r="Y50" i="17"/>
  <c r="Z50" i="17" s="1"/>
  <c r="X50" i="17"/>
  <c r="Y36" i="17"/>
  <c r="Z36" i="17" s="1"/>
  <c r="X36" i="17"/>
  <c r="Y35" i="17"/>
  <c r="Z35" i="17" s="1"/>
  <c r="X35" i="17"/>
  <c r="Y47" i="17"/>
  <c r="Z47" i="17" s="1"/>
  <c r="X47" i="17"/>
  <c r="Y34" i="17"/>
  <c r="Z34" i="17" s="1"/>
  <c r="X34" i="17"/>
  <c r="Y33" i="17"/>
  <c r="Z33" i="17" s="1"/>
  <c r="X33" i="17"/>
  <c r="Y32" i="17"/>
  <c r="Z32" i="17" s="1"/>
  <c r="X32" i="17"/>
  <c r="Y31" i="17"/>
  <c r="Z31" i="17" s="1"/>
  <c r="X31" i="17"/>
  <c r="Y49" i="17"/>
  <c r="Z49" i="17" s="1"/>
  <c r="X49" i="17"/>
  <c r="Y30" i="17"/>
  <c r="Z30" i="17" s="1"/>
  <c r="X30" i="17"/>
  <c r="Y29" i="17"/>
  <c r="Z29" i="17" s="1"/>
  <c r="X29" i="17"/>
  <c r="Y28" i="17"/>
  <c r="Z28" i="17" s="1"/>
  <c r="X28" i="17"/>
  <c r="Y27" i="17"/>
  <c r="Z27" i="17" s="1"/>
  <c r="X27" i="17"/>
  <c r="Y48" i="17"/>
  <c r="Z48" i="17" s="1"/>
  <c r="X48" i="17"/>
  <c r="Y26" i="17"/>
  <c r="Z26" i="17" s="1"/>
  <c r="X26" i="17"/>
  <c r="Y25" i="17"/>
  <c r="Z25" i="17" s="1"/>
  <c r="X25" i="17"/>
  <c r="Y46" i="17"/>
  <c r="Z46" i="17" s="1"/>
  <c r="X46" i="17"/>
  <c r="Y24" i="17"/>
  <c r="Z24" i="17" s="1"/>
  <c r="X24" i="17"/>
  <c r="Y45" i="17"/>
  <c r="Z45" i="17" s="1"/>
  <c r="X45" i="17"/>
  <c r="Y23" i="17"/>
  <c r="Z23" i="17" s="1"/>
  <c r="X23" i="17"/>
  <c r="Y22" i="17"/>
  <c r="Z22" i="17" s="1"/>
  <c r="X22" i="17"/>
  <c r="Y21" i="17"/>
  <c r="Z21" i="17" s="1"/>
  <c r="X21" i="17"/>
  <c r="Y20" i="17"/>
  <c r="Z20" i="17" s="1"/>
  <c r="X20" i="17"/>
  <c r="Y19" i="17"/>
  <c r="Z19" i="17" s="1"/>
  <c r="X19" i="17"/>
  <c r="Y44" i="17"/>
  <c r="Z44" i="17" s="1"/>
  <c r="X44" i="17"/>
  <c r="Y18" i="17"/>
  <c r="Z18" i="17" s="1"/>
  <c r="X18" i="17"/>
  <c r="Y17" i="17"/>
  <c r="Z17" i="17" s="1"/>
  <c r="X17" i="17"/>
  <c r="Y16" i="17"/>
  <c r="Z16" i="17" s="1"/>
  <c r="X16" i="17"/>
  <c r="Y43" i="17"/>
  <c r="Z43" i="17" s="1"/>
  <c r="X43" i="17"/>
  <c r="Y15" i="17"/>
  <c r="Z15" i="17" s="1"/>
  <c r="X15" i="17"/>
  <c r="Y14" i="17"/>
  <c r="Z14" i="17" s="1"/>
  <c r="X14" i="17"/>
  <c r="Y13" i="17"/>
  <c r="Z13" i="17" s="1"/>
  <c r="X13" i="17"/>
  <c r="Y12" i="17"/>
  <c r="Z12" i="17" s="1"/>
  <c r="X12" i="17"/>
  <c r="Y11" i="17"/>
  <c r="Z11" i="17" s="1"/>
  <c r="X11" i="17"/>
  <c r="Y10" i="17"/>
  <c r="Z10" i="17" s="1"/>
  <c r="X10" i="17"/>
  <c r="Y42" i="17"/>
  <c r="Z42" i="17" s="1"/>
  <c r="X42" i="17"/>
  <c r="Y9" i="17"/>
  <c r="Z9" i="17" s="1"/>
  <c r="X9" i="17"/>
  <c r="Y8" i="17"/>
  <c r="Z8" i="17" s="1"/>
  <c r="X8" i="17"/>
  <c r="Y7" i="17"/>
  <c r="Z7" i="17" s="1"/>
  <c r="X7" i="17"/>
  <c r="Y6" i="17"/>
  <c r="Z6" i="17" s="1"/>
  <c r="X6" i="17"/>
  <c r="Y5" i="17"/>
  <c r="Z5" i="17" s="1"/>
  <c r="X5" i="17"/>
  <c r="Y4" i="17"/>
  <c r="Z4" i="17" s="1"/>
  <c r="X4" i="17"/>
  <c r="Y3" i="17"/>
  <c r="Z3" i="17" s="1"/>
  <c r="X3" i="17"/>
  <c r="Y41" i="17"/>
  <c r="Z41" i="17" s="1"/>
  <c r="X41" i="17"/>
  <c r="Y2" i="17"/>
  <c r="Z2" i="17" s="1"/>
  <c r="X2" i="17"/>
  <c r="Y40" i="17"/>
  <c r="Z40" i="17" s="1"/>
  <c r="X40" i="17"/>
  <c r="Y39" i="17"/>
  <c r="Z39" i="17" s="1"/>
  <c r="X39" i="17"/>
  <c r="Y38" i="17"/>
  <c r="Z38" i="17" s="1"/>
  <c r="X38" i="17"/>
  <c r="B555" i="17"/>
  <c r="A555" i="17"/>
  <c r="AB555" i="17" s="1"/>
  <c r="B554" i="17"/>
  <c r="A554" i="17"/>
  <c r="AB554" i="17" s="1"/>
  <c r="B561" i="17"/>
  <c r="A561" i="17"/>
  <c r="AB561" i="17" s="1"/>
  <c r="B553" i="17"/>
  <c r="A553" i="17"/>
  <c r="AB553" i="17" s="1"/>
  <c r="B560" i="17"/>
  <c r="A560" i="17"/>
  <c r="AB560" i="17" s="1"/>
  <c r="B552" i="17"/>
  <c r="A552" i="17"/>
  <c r="AB552" i="17" s="1"/>
  <c r="B551" i="17"/>
  <c r="A551" i="17"/>
  <c r="AB551" i="17" s="1"/>
  <c r="B550" i="17"/>
  <c r="A550" i="17"/>
  <c r="AB550" i="17" s="1"/>
  <c r="B549" i="17"/>
  <c r="A549" i="17"/>
  <c r="AB549" i="17" s="1"/>
  <c r="B548" i="17"/>
  <c r="A548" i="17"/>
  <c r="AB548" i="17" s="1"/>
  <c r="B547" i="17"/>
  <c r="A547" i="17"/>
  <c r="AB547" i="17" s="1"/>
  <c r="B546" i="17"/>
  <c r="A546" i="17"/>
  <c r="AB546" i="17" s="1"/>
  <c r="B545" i="17"/>
  <c r="A545" i="17"/>
  <c r="AB545" i="17" s="1"/>
  <c r="B544" i="17"/>
  <c r="A544" i="17"/>
  <c r="AB544" i="17" s="1"/>
  <c r="B543" i="17"/>
  <c r="A543" i="17"/>
  <c r="AB543" i="17" s="1"/>
  <c r="B542" i="17"/>
  <c r="A542" i="17"/>
  <c r="AB542" i="17" s="1"/>
  <c r="B541" i="17"/>
  <c r="A541" i="17"/>
  <c r="AB541" i="17" s="1"/>
  <c r="B540" i="17"/>
  <c r="A540" i="17"/>
  <c r="AB540" i="17" s="1"/>
  <c r="B539" i="17"/>
  <c r="A539" i="17"/>
  <c r="AB539" i="17" s="1"/>
  <c r="B538" i="17"/>
  <c r="A538" i="17"/>
  <c r="AB538" i="17" s="1"/>
  <c r="B537" i="17"/>
  <c r="A537" i="17"/>
  <c r="AB537" i="17" s="1"/>
  <c r="B559" i="17"/>
  <c r="A559" i="17"/>
  <c r="AB559" i="17" s="1"/>
  <c r="B536" i="17"/>
  <c r="AC536" i="17" s="1"/>
  <c r="A536" i="17"/>
  <c r="AB536" i="17" s="1"/>
  <c r="B535" i="17"/>
  <c r="A535" i="17"/>
  <c r="AB535" i="17" s="1"/>
  <c r="B534" i="17"/>
  <c r="AC534" i="17" s="1"/>
  <c r="A534" i="17"/>
  <c r="AB534" i="17" s="1"/>
  <c r="B533" i="17"/>
  <c r="A533" i="17"/>
  <c r="AB533" i="17" s="1"/>
  <c r="B532" i="17"/>
  <c r="AC532" i="17" s="1"/>
  <c r="A532" i="17"/>
  <c r="AB532" i="17" s="1"/>
  <c r="B531" i="17"/>
  <c r="A531" i="17"/>
  <c r="AB531" i="17" s="1"/>
  <c r="B530" i="17"/>
  <c r="AC530" i="17" s="1"/>
  <c r="A530" i="17"/>
  <c r="AB530" i="17" s="1"/>
  <c r="B529" i="17"/>
  <c r="A529" i="17"/>
  <c r="AB529" i="17" s="1"/>
  <c r="B528" i="17"/>
  <c r="A528" i="17"/>
  <c r="AB528" i="17" s="1"/>
  <c r="B527" i="17"/>
  <c r="A527" i="17"/>
  <c r="AB527" i="17" s="1"/>
  <c r="B558" i="17"/>
  <c r="A558" i="17"/>
  <c r="AB558" i="17" s="1"/>
  <c r="B526" i="17"/>
  <c r="A526" i="17"/>
  <c r="AB526" i="17" s="1"/>
  <c r="B525" i="17"/>
  <c r="A525" i="17"/>
  <c r="AB525" i="17" s="1"/>
  <c r="B557" i="17"/>
  <c r="A557" i="17"/>
  <c r="AB557" i="17" s="1"/>
  <c r="B520" i="17"/>
  <c r="A520" i="17"/>
  <c r="AB520" i="17" s="1"/>
  <c r="B524" i="17"/>
  <c r="A524" i="17"/>
  <c r="AB524" i="17" s="1"/>
  <c r="B556" i="17"/>
  <c r="AC556" i="17" s="1"/>
  <c r="A556" i="17"/>
  <c r="AB556" i="17" s="1"/>
  <c r="B519" i="17"/>
  <c r="A519" i="17"/>
  <c r="AB519" i="17" s="1"/>
  <c r="B518" i="17"/>
  <c r="AC518" i="17" s="1"/>
  <c r="A518" i="17"/>
  <c r="AB518" i="17" s="1"/>
  <c r="B517" i="17"/>
  <c r="A517" i="17"/>
  <c r="AB517" i="17" s="1"/>
  <c r="B516" i="17"/>
  <c r="AC516" i="17" s="1"/>
  <c r="A516" i="17"/>
  <c r="AB516" i="17" s="1"/>
  <c r="B515" i="17"/>
  <c r="A515" i="17"/>
  <c r="AB515" i="17" s="1"/>
  <c r="B514" i="17"/>
  <c r="AC514" i="17" s="1"/>
  <c r="A514" i="17"/>
  <c r="AB514" i="17" s="1"/>
  <c r="B513" i="17"/>
  <c r="A513" i="17"/>
  <c r="AB513" i="17" s="1"/>
  <c r="B512" i="17"/>
  <c r="A512" i="17"/>
  <c r="AB512" i="17" s="1"/>
  <c r="B511" i="17"/>
  <c r="A511" i="17"/>
  <c r="AB511" i="17" s="1"/>
  <c r="B510" i="17"/>
  <c r="A510" i="17"/>
  <c r="AB510" i="17" s="1"/>
  <c r="B523" i="17"/>
  <c r="A523" i="17"/>
  <c r="AB523" i="17" s="1"/>
  <c r="B509" i="17"/>
  <c r="A509" i="17"/>
  <c r="AB509" i="17" s="1"/>
  <c r="B508" i="17"/>
  <c r="A508" i="17"/>
  <c r="AB508" i="17" s="1"/>
  <c r="B507" i="17"/>
  <c r="A507" i="17"/>
  <c r="AB507" i="17" s="1"/>
  <c r="B506" i="17"/>
  <c r="A506" i="17"/>
  <c r="AB506" i="17" s="1"/>
  <c r="B505" i="17"/>
  <c r="A505" i="17"/>
  <c r="AB505" i="17" s="1"/>
  <c r="B504" i="17"/>
  <c r="A504" i="17"/>
  <c r="AB504" i="17" s="1"/>
  <c r="B522" i="17"/>
  <c r="AC522" i="17" s="1"/>
  <c r="A522" i="17"/>
  <c r="AB522" i="17" s="1"/>
  <c r="B503" i="17"/>
  <c r="A503" i="17"/>
  <c r="AB503" i="17" s="1"/>
  <c r="B502" i="17"/>
  <c r="AC502" i="17" s="1"/>
  <c r="A502" i="17"/>
  <c r="AB502" i="17" s="1"/>
  <c r="B480" i="17"/>
  <c r="A480" i="17"/>
  <c r="AB480" i="17" s="1"/>
  <c r="B479" i="17"/>
  <c r="A479" i="17"/>
  <c r="AB479" i="17" s="1"/>
  <c r="B500" i="17"/>
  <c r="A500" i="17"/>
  <c r="AB500" i="17" s="1"/>
  <c r="B499" i="17"/>
  <c r="A499" i="17"/>
  <c r="AB499" i="17" s="1"/>
  <c r="B478" i="17"/>
  <c r="A478" i="17"/>
  <c r="AB478" i="17" s="1"/>
  <c r="B477" i="17"/>
  <c r="AC477" i="17" s="1"/>
  <c r="A477" i="17"/>
  <c r="AB477" i="17" s="1"/>
  <c r="B476" i="17"/>
  <c r="A476" i="17"/>
  <c r="AB476" i="17" s="1"/>
  <c r="B475" i="17"/>
  <c r="AC475" i="17" s="1"/>
  <c r="A475" i="17"/>
  <c r="AB475" i="17" s="1"/>
  <c r="B498" i="17"/>
  <c r="A498" i="17"/>
  <c r="AB498" i="17" s="1"/>
  <c r="B474" i="17"/>
  <c r="AC474" i="17" s="1"/>
  <c r="A474" i="17"/>
  <c r="AB474" i="17" s="1"/>
  <c r="B473" i="17"/>
  <c r="A473" i="17"/>
  <c r="AB473" i="17" s="1"/>
  <c r="B472" i="17"/>
  <c r="AC472" i="17" s="1"/>
  <c r="A472" i="17"/>
  <c r="AB472" i="17" s="1"/>
  <c r="B471" i="17"/>
  <c r="A471" i="17"/>
  <c r="AB471" i="17" s="1"/>
  <c r="B497" i="17"/>
  <c r="A497" i="17"/>
  <c r="AB497" i="17" s="1"/>
  <c r="B470" i="17"/>
  <c r="A470" i="17"/>
  <c r="AB470" i="17" s="1"/>
  <c r="B469" i="17"/>
  <c r="A469" i="17"/>
  <c r="AB469" i="17" s="1"/>
  <c r="B496" i="17"/>
  <c r="A496" i="17"/>
  <c r="AB496" i="17" s="1"/>
  <c r="B468" i="17"/>
  <c r="A468" i="17"/>
  <c r="AB468" i="17" s="1"/>
  <c r="B467" i="17"/>
  <c r="A467" i="17"/>
  <c r="AB467" i="17" s="1"/>
  <c r="B466" i="17"/>
  <c r="A466" i="17"/>
  <c r="AB466" i="17" s="1"/>
  <c r="B465" i="17"/>
  <c r="A465" i="17"/>
  <c r="AB465" i="17" s="1"/>
  <c r="B464" i="17"/>
  <c r="AC464" i="17" s="1"/>
  <c r="A464" i="17"/>
  <c r="AB464" i="17" s="1"/>
  <c r="B495" i="17"/>
  <c r="A495" i="17"/>
  <c r="AB495" i="17" s="1"/>
  <c r="B494" i="17"/>
  <c r="A494" i="17"/>
  <c r="AB494" i="17" s="1"/>
  <c r="B493" i="17"/>
  <c r="A493" i="17"/>
  <c r="AB493" i="17" s="1"/>
  <c r="B492" i="17"/>
  <c r="AC492" i="17" s="1"/>
  <c r="A492" i="17"/>
  <c r="AB492" i="17" s="1"/>
  <c r="B491" i="17"/>
  <c r="A491" i="17"/>
  <c r="AB491" i="17" s="1"/>
  <c r="B490" i="17"/>
  <c r="A490" i="17"/>
  <c r="AB490" i="17" s="1"/>
  <c r="B489" i="17"/>
  <c r="A489" i="17"/>
  <c r="AB489" i="17" s="1"/>
  <c r="B521" i="17"/>
  <c r="A521" i="17"/>
  <c r="AB521" i="17" s="1"/>
  <c r="B463" i="17"/>
  <c r="A463" i="17"/>
  <c r="AB463" i="17" s="1"/>
  <c r="B488" i="17"/>
  <c r="A488" i="17"/>
  <c r="AB488" i="17" s="1"/>
  <c r="B487" i="17"/>
  <c r="A487" i="17"/>
  <c r="AB487" i="17" s="1"/>
  <c r="B462" i="17"/>
  <c r="A462" i="17"/>
  <c r="AB462" i="17" s="1"/>
  <c r="B461" i="17"/>
  <c r="A461" i="17"/>
  <c r="AB461" i="17" s="1"/>
  <c r="B460" i="17"/>
  <c r="A460" i="17"/>
  <c r="AB460" i="17" s="1"/>
  <c r="B459" i="17"/>
  <c r="A459" i="17"/>
  <c r="AB459" i="17" s="1"/>
  <c r="B486" i="17"/>
  <c r="A486" i="17"/>
  <c r="AB486" i="17" s="1"/>
  <c r="B458" i="17"/>
  <c r="A458" i="17"/>
  <c r="AB458" i="17" s="1"/>
  <c r="B457" i="17"/>
  <c r="A457" i="17"/>
  <c r="AB457" i="17" s="1"/>
  <c r="B485" i="17"/>
  <c r="A485" i="17"/>
  <c r="AB485" i="17" s="1"/>
  <c r="B484" i="17"/>
  <c r="A484" i="17"/>
  <c r="AB484" i="17" s="1"/>
  <c r="B483" i="17"/>
  <c r="A483" i="17"/>
  <c r="AB483" i="17" s="1"/>
  <c r="B456" i="17"/>
  <c r="AC456" i="17" s="1"/>
  <c r="A456" i="17"/>
  <c r="AB456" i="17" s="1"/>
  <c r="B482" i="17"/>
  <c r="A482" i="17"/>
  <c r="AB482" i="17" s="1"/>
  <c r="B501" i="17"/>
  <c r="AC501" i="17" s="1"/>
  <c r="A501" i="17"/>
  <c r="AB501" i="17" s="1"/>
  <c r="B481" i="17"/>
  <c r="A481" i="17"/>
  <c r="AB481" i="17" s="1"/>
  <c r="B455" i="17"/>
  <c r="AC455" i="17" s="1"/>
  <c r="A455" i="17"/>
  <c r="AB455" i="17" s="1"/>
  <c r="B454" i="17"/>
  <c r="A454" i="17"/>
  <c r="AB454" i="17" s="1"/>
  <c r="B453" i="17"/>
  <c r="AC453" i="17" s="1"/>
  <c r="A453" i="17"/>
  <c r="AB453" i="17" s="1"/>
  <c r="B450" i="17"/>
  <c r="A450" i="17"/>
  <c r="AB450" i="17" s="1"/>
  <c r="B452" i="17"/>
  <c r="AC452" i="17" s="1"/>
  <c r="A452" i="17"/>
  <c r="AB452" i="17" s="1"/>
  <c r="AC28" i="16"/>
  <c r="AC27" i="16"/>
  <c r="AC3" i="16"/>
  <c r="Y366" i="16"/>
  <c r="Z366" i="16" s="1"/>
  <c r="Y372" i="16"/>
  <c r="Z372" i="16" s="1"/>
  <c r="Y365" i="16"/>
  <c r="Z365" i="16" s="1"/>
  <c r="Y364" i="16"/>
  <c r="Z364" i="16" s="1"/>
  <c r="Y363" i="16"/>
  <c r="Z363" i="16" s="1"/>
  <c r="Y362" i="16"/>
  <c r="Z362" i="16" s="1"/>
  <c r="Y361" i="16"/>
  <c r="Z361" i="16" s="1"/>
  <c r="Y360" i="16"/>
  <c r="Z360" i="16" s="1"/>
  <c r="Y359" i="16"/>
  <c r="Z359" i="16" s="1"/>
  <c r="Y358" i="16"/>
  <c r="Z358" i="16" s="1"/>
  <c r="Y357" i="16"/>
  <c r="Z357" i="16" s="1"/>
  <c r="Y356" i="16"/>
  <c r="Z356" i="16" s="1"/>
  <c r="Y355" i="16"/>
  <c r="Z355" i="16" s="1"/>
  <c r="Y354" i="16"/>
  <c r="Z354" i="16" s="1"/>
  <c r="Y353" i="16"/>
  <c r="Z353" i="16" s="1"/>
  <c r="Y352" i="16"/>
  <c r="Z352" i="16" s="1"/>
  <c r="Y351" i="16"/>
  <c r="Z351" i="16" s="1"/>
  <c r="Y350" i="16"/>
  <c r="Z350" i="16" s="1"/>
  <c r="Y349" i="16"/>
  <c r="Z349" i="16" s="1"/>
  <c r="Y348" i="16"/>
  <c r="Z348" i="16" s="1"/>
  <c r="Y347" i="16"/>
  <c r="Z347" i="16" s="1"/>
  <c r="Y346" i="16"/>
  <c r="Z346" i="16" s="1"/>
  <c r="Y345" i="16"/>
  <c r="Z345" i="16" s="1"/>
  <c r="Y344" i="16"/>
  <c r="Z344" i="16" s="1"/>
  <c r="Y343" i="16"/>
  <c r="Z343" i="16" s="1"/>
  <c r="Y342" i="16"/>
  <c r="Z342" i="16" s="1"/>
  <c r="Y371" i="16"/>
  <c r="Z371" i="16" s="1"/>
  <c r="Y341" i="16"/>
  <c r="Z341" i="16" s="1"/>
  <c r="Y340" i="16"/>
  <c r="Z340" i="16" s="1"/>
  <c r="Y339" i="16"/>
  <c r="Z339" i="16" s="1"/>
  <c r="Y338" i="16"/>
  <c r="Z338" i="16" s="1"/>
  <c r="Y337" i="16"/>
  <c r="Z337" i="16" s="1"/>
  <c r="Y370" i="16"/>
  <c r="Z370" i="16" s="1"/>
  <c r="Y336" i="16"/>
  <c r="Z336" i="16" s="1"/>
  <c r="Y369" i="16"/>
  <c r="Z369" i="16" s="1"/>
  <c r="Y326" i="16"/>
  <c r="Z326" i="16" s="1"/>
  <c r="Y325" i="16"/>
  <c r="Z325" i="16" s="1"/>
  <c r="Y324" i="16"/>
  <c r="Z324" i="16" s="1"/>
  <c r="Y323" i="16"/>
  <c r="Z323" i="16" s="1"/>
  <c r="Y322" i="16"/>
  <c r="Z322" i="16" s="1"/>
  <c r="Y334" i="16"/>
  <c r="Z334" i="16" s="1"/>
  <c r="Y333" i="16"/>
  <c r="Z333" i="16" s="1"/>
  <c r="Y368" i="16"/>
  <c r="Z368" i="16" s="1"/>
  <c r="Y332" i="16"/>
  <c r="Z332" i="16" s="1"/>
  <c r="Y331" i="16"/>
  <c r="Z331" i="16" s="1"/>
  <c r="Y321" i="16"/>
  <c r="Z321" i="16" s="1"/>
  <c r="Y330" i="16"/>
  <c r="Z330" i="16" s="1"/>
  <c r="Y329" i="16"/>
  <c r="Z329" i="16" s="1"/>
  <c r="Y320" i="16"/>
  <c r="Z320" i="16" s="1"/>
  <c r="Y319" i="16"/>
  <c r="Z319" i="16" s="1"/>
  <c r="Y335" i="16"/>
  <c r="Z335" i="16" s="1"/>
  <c r="Y367" i="16"/>
  <c r="Z367" i="16" s="1"/>
  <c r="Y318" i="16"/>
  <c r="Z318" i="16" s="1"/>
  <c r="Y328" i="16"/>
  <c r="Z328" i="16" s="1"/>
  <c r="Y317" i="16"/>
  <c r="Z317" i="16" s="1"/>
  <c r="Y316" i="16"/>
  <c r="Z316" i="16" s="1"/>
  <c r="Y327" i="16"/>
  <c r="Z327" i="16" s="1"/>
  <c r="Y315" i="16"/>
  <c r="Z315" i="16" s="1"/>
  <c r="Y314" i="16"/>
  <c r="Z314" i="16" s="1"/>
  <c r="Y313" i="16"/>
  <c r="Z313" i="16" s="1"/>
  <c r="Y312" i="16"/>
  <c r="Z312" i="16" s="1"/>
  <c r="Y311" i="16"/>
  <c r="Z311" i="16" s="1"/>
  <c r="Y310" i="16"/>
  <c r="Z310" i="16" s="1"/>
  <c r="Y309" i="16"/>
  <c r="Z309" i="16" s="1"/>
  <c r="Y308" i="16"/>
  <c r="Z308" i="16" s="1"/>
  <c r="Y307" i="16"/>
  <c r="Z307" i="16" s="1"/>
  <c r="Y306" i="16"/>
  <c r="Z306" i="16" s="1"/>
  <c r="Y305" i="16"/>
  <c r="Z305" i="16" s="1"/>
  <c r="Y304" i="16"/>
  <c r="Z304" i="16" s="1"/>
  <c r="Y303" i="16"/>
  <c r="Z303" i="16" s="1"/>
  <c r="Y302" i="16"/>
  <c r="Z302" i="16" s="1"/>
  <c r="Y301" i="16"/>
  <c r="Z301" i="16" s="1"/>
  <c r="Y300" i="16"/>
  <c r="Z300" i="16" s="1"/>
  <c r="Y289" i="16"/>
  <c r="Z289" i="16" s="1"/>
  <c r="Y299" i="16"/>
  <c r="Z299" i="16" s="1"/>
  <c r="Y288" i="16"/>
  <c r="Z288" i="16" s="1"/>
  <c r="Y298" i="16"/>
  <c r="Z298" i="16" s="1"/>
  <c r="Y287" i="16"/>
  <c r="Z287" i="16" s="1"/>
  <c r="Y286" i="16"/>
  <c r="Z286" i="16" s="1"/>
  <c r="Y285" i="16"/>
  <c r="Z285" i="16" s="1"/>
  <c r="Y284" i="16"/>
  <c r="Z284" i="16" s="1"/>
  <c r="Y283" i="16"/>
  <c r="Z283" i="16" s="1"/>
  <c r="Y282" i="16"/>
  <c r="Z282" i="16" s="1"/>
  <c r="Y281" i="16"/>
  <c r="Z281" i="16" s="1"/>
  <c r="Y280" i="16"/>
  <c r="Z280" i="16" s="1"/>
  <c r="Y279" i="16"/>
  <c r="Z279" i="16" s="1"/>
  <c r="Y278" i="16"/>
  <c r="Z278" i="16" s="1"/>
  <c r="Y297" i="16"/>
  <c r="Z297" i="16" s="1"/>
  <c r="Y277" i="16"/>
  <c r="Z277" i="16" s="1"/>
  <c r="Y276" i="16"/>
  <c r="Z276" i="16" s="1"/>
  <c r="Y275" i="16"/>
  <c r="Z275" i="16" s="1"/>
  <c r="Y296" i="16"/>
  <c r="Z296" i="16" s="1"/>
  <c r="Y274" i="16"/>
  <c r="Z274" i="16" s="1"/>
  <c r="Y273" i="16"/>
  <c r="Z273" i="16" s="1"/>
  <c r="Y295" i="16"/>
  <c r="Z295" i="16" s="1"/>
  <c r="Y272" i="16"/>
  <c r="Z272" i="16" s="1"/>
  <c r="Y294" i="16"/>
  <c r="Z294" i="16" s="1"/>
  <c r="Y293" i="16"/>
  <c r="Z293" i="16" s="1"/>
  <c r="Y271" i="16"/>
  <c r="Z271" i="16" s="1"/>
  <c r="Y292" i="16"/>
  <c r="Z292" i="16" s="1"/>
  <c r="Y270" i="16"/>
  <c r="Z270" i="16" s="1"/>
  <c r="Y269" i="16"/>
  <c r="Z269" i="16" s="1"/>
  <c r="Y268" i="16"/>
  <c r="Z268" i="16" s="1"/>
  <c r="Y267" i="16"/>
  <c r="Z267" i="16" s="1"/>
  <c r="Y266" i="16"/>
  <c r="Z266" i="16" s="1"/>
  <c r="Y265" i="16"/>
  <c r="Z265" i="16" s="1"/>
  <c r="Y253" i="16"/>
  <c r="Z253" i="16" s="1"/>
  <c r="Y264" i="16"/>
  <c r="Z264" i="16" s="1"/>
  <c r="Y291" i="16"/>
  <c r="Z291" i="16" s="1"/>
  <c r="Y252" i="16"/>
  <c r="Z252" i="16" s="1"/>
  <c r="Y251" i="16"/>
  <c r="Z251" i="16" s="1"/>
  <c r="Y261" i="16"/>
  <c r="Z261" i="16" s="1"/>
  <c r="Y260" i="16"/>
  <c r="Z260" i="16" s="1"/>
  <c r="Y250" i="16"/>
  <c r="Z250" i="16" s="1"/>
  <c r="Y259" i="16"/>
  <c r="Z259" i="16" s="1"/>
  <c r="Y249" i="16"/>
  <c r="Z249" i="16" s="1"/>
  <c r="Y248" i="16"/>
  <c r="Z248" i="16" s="1"/>
  <c r="Y247" i="16"/>
  <c r="Z247" i="16" s="1"/>
  <c r="Y246" i="16"/>
  <c r="Z246" i="16" s="1"/>
  <c r="Y245" i="16"/>
  <c r="Z245" i="16" s="1"/>
  <c r="Y244" i="16"/>
  <c r="Z244" i="16" s="1"/>
  <c r="Y243" i="16"/>
  <c r="Z243" i="16" s="1"/>
  <c r="Y242" i="16"/>
  <c r="Z242" i="16" s="1"/>
  <c r="Y241" i="16"/>
  <c r="Z241" i="16" s="1"/>
  <c r="Y240" i="16"/>
  <c r="Z240" i="16" s="1"/>
  <c r="Y239" i="16"/>
  <c r="Z239" i="16" s="1"/>
  <c r="Y263" i="16"/>
  <c r="Z263" i="16" s="1"/>
  <c r="Y238" i="16"/>
  <c r="Z238" i="16" s="1"/>
  <c r="Y258" i="16"/>
  <c r="Z258" i="16" s="1"/>
  <c r="Y237" i="16"/>
  <c r="Z237" i="16" s="1"/>
  <c r="Y236" i="16"/>
  <c r="Z236" i="16" s="1"/>
  <c r="Y257" i="16"/>
  <c r="Z257" i="16" s="1"/>
  <c r="Y290" i="16"/>
  <c r="Z290" i="16" s="1"/>
  <c r="Y235" i="16"/>
  <c r="Z235" i="16" s="1"/>
  <c r="Y234" i="16"/>
  <c r="Z234" i="16" s="1"/>
  <c r="Y233" i="16"/>
  <c r="Z233" i="16" s="1"/>
  <c r="Y262" i="16"/>
  <c r="Z262" i="16" s="1"/>
  <c r="Y232" i="16"/>
  <c r="Z232" i="16" s="1"/>
  <c r="Y231" i="16"/>
  <c r="Z231" i="16" s="1"/>
  <c r="Y230" i="16"/>
  <c r="Z230" i="16" s="1"/>
  <c r="Y229" i="16"/>
  <c r="Z229" i="16" s="1"/>
  <c r="Y228" i="16"/>
  <c r="Z228" i="16" s="1"/>
  <c r="Y227" i="16"/>
  <c r="Z227" i="16" s="1"/>
  <c r="Y226" i="16"/>
  <c r="Z226" i="16" s="1"/>
  <c r="Y225" i="16"/>
  <c r="Z225" i="16" s="1"/>
  <c r="Y217" i="16"/>
  <c r="Z217" i="16" s="1"/>
  <c r="Y216" i="16"/>
  <c r="Z216" i="16" s="1"/>
  <c r="Y215" i="16"/>
  <c r="Z215" i="16" s="1"/>
  <c r="Y223" i="16"/>
  <c r="Z223" i="16" s="1"/>
  <c r="Y214" i="16"/>
  <c r="Z214" i="16" s="1"/>
  <c r="Y213" i="16"/>
  <c r="Z213" i="16" s="1"/>
  <c r="Y222" i="16"/>
  <c r="Z222" i="16" s="1"/>
  <c r="Y212" i="16"/>
  <c r="Z212" i="16" s="1"/>
  <c r="Y211" i="16"/>
  <c r="Z211" i="16" s="1"/>
  <c r="Y210" i="16"/>
  <c r="Z210" i="16" s="1"/>
  <c r="Y256" i="16"/>
  <c r="Z256" i="16" s="1"/>
  <c r="Y224" i="16"/>
  <c r="Z224" i="16" s="1"/>
  <c r="Y221" i="16"/>
  <c r="Z221" i="16" s="1"/>
  <c r="Y255" i="16"/>
  <c r="Z255" i="16" s="1"/>
  <c r="Y209" i="16"/>
  <c r="Z209" i="16" s="1"/>
  <c r="Y208" i="16"/>
  <c r="Z208" i="16" s="1"/>
  <c r="Y207" i="16"/>
  <c r="Z207" i="16" s="1"/>
  <c r="Y206" i="16"/>
  <c r="Z206" i="16" s="1"/>
  <c r="Y205" i="16"/>
  <c r="Z205" i="16" s="1"/>
  <c r="Y204" i="16"/>
  <c r="Z204" i="16" s="1"/>
  <c r="Y203" i="16"/>
  <c r="Z203" i="16" s="1"/>
  <c r="Y254" i="16"/>
  <c r="Z254" i="16" s="1"/>
  <c r="Y202" i="16"/>
  <c r="Z202" i="16" s="1"/>
  <c r="Y201" i="16"/>
  <c r="Z201" i="16" s="1"/>
  <c r="Y220" i="16"/>
  <c r="Z220" i="16" s="1"/>
  <c r="Y200" i="16"/>
  <c r="Z200" i="16" s="1"/>
  <c r="Y199" i="16"/>
  <c r="Z199" i="16" s="1"/>
  <c r="Y198" i="16"/>
  <c r="Z198" i="16" s="1"/>
  <c r="Y197" i="16"/>
  <c r="Z197" i="16" s="1"/>
  <c r="Y196" i="16"/>
  <c r="Z196" i="16" s="1"/>
  <c r="Y195" i="16"/>
  <c r="Z195" i="16" s="1"/>
  <c r="Y194" i="16"/>
  <c r="Z194" i="16" s="1"/>
  <c r="Y193" i="16"/>
  <c r="Z193" i="16" s="1"/>
  <c r="Y219" i="16"/>
  <c r="Z219" i="16" s="1"/>
  <c r="Y192" i="16"/>
  <c r="Z192" i="16" s="1"/>
  <c r="Y191" i="16"/>
  <c r="Z191" i="16" s="1"/>
  <c r="Y218" i="16"/>
  <c r="Z218" i="16" s="1"/>
  <c r="Y190" i="16"/>
  <c r="Z190" i="16" s="1"/>
  <c r="Y183" i="16"/>
  <c r="Z183" i="16" s="1"/>
  <c r="Y189" i="16"/>
  <c r="Z189" i="16" s="1"/>
  <c r="Y188" i="16"/>
  <c r="Z188" i="16" s="1"/>
  <c r="Y187" i="16"/>
  <c r="Z187" i="16" s="1"/>
  <c r="Y182" i="16"/>
  <c r="Z182" i="16" s="1"/>
  <c r="Y181" i="16"/>
  <c r="Z181" i="16" s="1"/>
  <c r="Y180" i="16"/>
  <c r="Z180" i="16" s="1"/>
  <c r="Y179" i="16"/>
  <c r="Z179" i="16" s="1"/>
  <c r="Y178" i="16"/>
  <c r="Z178" i="16" s="1"/>
  <c r="Y177" i="16"/>
  <c r="Z177" i="16" s="1"/>
  <c r="Y176" i="16"/>
  <c r="Z176" i="16" s="1"/>
  <c r="Y175" i="16"/>
  <c r="Z175" i="16" s="1"/>
  <c r="Y174" i="16"/>
  <c r="Z174" i="16" s="1"/>
  <c r="Y173" i="16"/>
  <c r="Z173" i="16" s="1"/>
  <c r="Y172" i="16"/>
  <c r="Z172" i="16" s="1"/>
  <c r="Y171" i="16"/>
  <c r="Z171" i="16" s="1"/>
  <c r="Y170" i="16"/>
  <c r="Z170" i="16" s="1"/>
  <c r="Y186" i="16"/>
  <c r="Z186" i="16" s="1"/>
  <c r="Y169" i="16"/>
  <c r="Z169" i="16" s="1"/>
  <c r="Y168" i="16"/>
  <c r="Z168" i="16" s="1"/>
  <c r="Y167" i="16"/>
  <c r="Z167" i="16" s="1"/>
  <c r="Y166" i="16"/>
  <c r="Z166" i="16" s="1"/>
  <c r="Y165" i="16"/>
  <c r="Z165" i="16" s="1"/>
  <c r="Y164" i="16"/>
  <c r="Z164" i="16" s="1"/>
  <c r="Y163" i="16"/>
  <c r="Z163" i="16" s="1"/>
  <c r="Y185" i="16"/>
  <c r="Z185" i="16" s="1"/>
  <c r="Y162" i="16"/>
  <c r="Z162" i="16" s="1"/>
  <c r="Y161" i="16"/>
  <c r="Z161" i="16" s="1"/>
  <c r="Y160" i="16"/>
  <c r="Z160" i="16" s="1"/>
  <c r="Y159" i="16"/>
  <c r="Z159" i="16" s="1"/>
  <c r="Y158" i="16"/>
  <c r="Z158" i="16" s="1"/>
  <c r="Y145" i="16"/>
  <c r="Z145" i="16" s="1"/>
  <c r="Y157" i="16"/>
  <c r="Z157" i="16" s="1"/>
  <c r="Y144" i="16"/>
  <c r="Z144" i="16" s="1"/>
  <c r="Y143" i="16"/>
  <c r="Z143" i="16" s="1"/>
  <c r="Y142" i="16"/>
  <c r="Z142" i="16" s="1"/>
  <c r="Y141" i="16"/>
  <c r="Z141" i="16" s="1"/>
  <c r="Y140" i="16"/>
  <c r="Z140" i="16" s="1"/>
  <c r="Y156" i="16"/>
  <c r="Z156" i="16" s="1"/>
  <c r="Y139" i="16"/>
  <c r="Z139" i="16" s="1"/>
  <c r="Y138" i="16"/>
  <c r="Z138" i="16" s="1"/>
  <c r="Y137" i="16"/>
  <c r="Z137" i="16" s="1"/>
  <c r="Y136" i="16"/>
  <c r="Z136" i="16" s="1"/>
  <c r="Y135" i="16"/>
  <c r="Z135" i="16" s="1"/>
  <c r="Y134" i="16"/>
  <c r="Z134" i="16" s="1"/>
  <c r="Y133" i="16"/>
  <c r="Z133" i="16" s="1"/>
  <c r="Y132" i="16"/>
  <c r="Z132" i="16" s="1"/>
  <c r="Y184" i="16"/>
  <c r="Z184" i="16" s="1"/>
  <c r="Y131" i="16"/>
  <c r="Z131" i="16" s="1"/>
  <c r="Y130" i="16"/>
  <c r="Z130" i="16" s="1"/>
  <c r="Y129" i="16"/>
  <c r="Z129" i="16" s="1"/>
  <c r="Y128" i="16"/>
  <c r="Z128" i="16" s="1"/>
  <c r="Y155" i="16"/>
  <c r="Z155" i="16" s="1"/>
  <c r="Y154" i="16"/>
  <c r="Z154" i="16" s="1"/>
  <c r="Y153" i="16"/>
  <c r="Z153" i="16" s="1"/>
  <c r="Y127" i="16"/>
  <c r="Z127" i="16" s="1"/>
  <c r="Y152" i="16"/>
  <c r="Z152" i="16" s="1"/>
  <c r="Y151" i="16"/>
  <c r="Z151" i="16" s="1"/>
  <c r="Y150" i="16"/>
  <c r="Z150" i="16" s="1"/>
  <c r="Y149" i="16"/>
  <c r="Z149" i="16" s="1"/>
  <c r="Y126" i="16"/>
  <c r="Z126" i="16" s="1"/>
  <c r="Y125" i="16"/>
  <c r="Z125" i="16" s="1"/>
  <c r="Y124" i="16"/>
  <c r="Z124" i="16" s="1"/>
  <c r="Y123" i="16"/>
  <c r="Z123" i="16" s="1"/>
  <c r="Y122" i="16"/>
  <c r="Z122" i="16" s="1"/>
  <c r="Y121" i="16"/>
  <c r="Z121" i="16" s="1"/>
  <c r="Y120" i="16"/>
  <c r="Z120" i="16" s="1"/>
  <c r="Y119" i="16"/>
  <c r="Z119" i="16" s="1"/>
  <c r="Y118" i="16"/>
  <c r="Z118" i="16" s="1"/>
  <c r="Y117" i="16"/>
  <c r="Z117" i="16" s="1"/>
  <c r="Y116" i="16"/>
  <c r="Z116" i="16" s="1"/>
  <c r="Y115" i="16"/>
  <c r="Z115" i="16" s="1"/>
  <c r="Y148" i="16"/>
  <c r="Z148" i="16" s="1"/>
  <c r="Y147" i="16"/>
  <c r="Z147" i="16" s="1"/>
  <c r="Y114" i="16"/>
  <c r="Z114" i="16" s="1"/>
  <c r="Y113" i="16"/>
  <c r="Z113" i="16" s="1"/>
  <c r="Y146" i="16"/>
  <c r="Z146" i="16" s="1"/>
  <c r="Y112" i="16"/>
  <c r="Z112" i="16" s="1"/>
  <c r="Y111" i="16"/>
  <c r="Z111" i="16" s="1"/>
  <c r="Y110" i="16"/>
  <c r="Z110" i="16" s="1"/>
  <c r="Y109" i="16"/>
  <c r="Z109" i="16" s="1"/>
  <c r="Y108" i="16"/>
  <c r="Z108" i="16" s="1"/>
  <c r="Y107" i="16"/>
  <c r="Z107" i="16" s="1"/>
  <c r="Y104" i="16"/>
  <c r="Z104" i="16" s="1"/>
  <c r="Y103" i="16"/>
  <c r="Z103" i="16" s="1"/>
  <c r="Y102" i="16"/>
  <c r="Z102" i="16" s="1"/>
  <c r="Y101" i="16"/>
  <c r="Z101" i="16" s="1"/>
  <c r="Y100" i="16"/>
  <c r="Z100" i="16" s="1"/>
  <c r="Y99" i="16"/>
  <c r="Z99" i="16" s="1"/>
  <c r="Y98" i="16"/>
  <c r="Z98" i="16" s="1"/>
  <c r="Y97" i="16"/>
  <c r="Z97" i="16" s="1"/>
  <c r="Y96" i="16"/>
  <c r="Z96" i="16" s="1"/>
  <c r="Y95" i="16"/>
  <c r="Z95" i="16" s="1"/>
  <c r="Y94" i="16"/>
  <c r="Z94" i="16" s="1"/>
  <c r="Y93" i="16"/>
  <c r="Z93" i="16" s="1"/>
  <c r="Y92" i="16"/>
  <c r="Z92" i="16" s="1"/>
  <c r="Y91" i="16"/>
  <c r="Z91" i="16" s="1"/>
  <c r="Y90" i="16"/>
  <c r="Z90" i="16" s="1"/>
  <c r="Y89" i="16"/>
  <c r="Z89" i="16" s="1"/>
  <c r="Y88" i="16"/>
  <c r="Z88" i="16" s="1"/>
  <c r="Y106" i="16"/>
  <c r="Z106" i="16" s="1"/>
  <c r="Y105" i="16"/>
  <c r="Z105" i="16" s="1"/>
  <c r="Y82" i="16"/>
  <c r="Z82" i="16" s="1"/>
  <c r="Y87" i="16"/>
  <c r="Z87" i="16" s="1"/>
  <c r="Y81" i="16"/>
  <c r="Z81" i="16" s="1"/>
  <c r="Y80" i="16"/>
  <c r="Z80" i="16" s="1"/>
  <c r="Y79" i="16"/>
  <c r="Z79" i="16" s="1"/>
  <c r="Y78" i="16"/>
  <c r="Z78" i="16" s="1"/>
  <c r="Y77" i="16"/>
  <c r="Z77" i="16" s="1"/>
  <c r="Y76" i="16"/>
  <c r="Z76" i="16" s="1"/>
  <c r="Y75" i="16"/>
  <c r="Z75" i="16" s="1"/>
  <c r="Y74" i="16"/>
  <c r="Z74" i="16" s="1"/>
  <c r="Y73" i="16"/>
  <c r="Z73" i="16" s="1"/>
  <c r="Y72" i="16"/>
  <c r="Z72" i="16" s="1"/>
  <c r="Y86" i="16"/>
  <c r="Z86" i="16" s="1"/>
  <c r="Y85" i="16"/>
  <c r="Z85" i="16" s="1"/>
  <c r="Y71" i="16"/>
  <c r="Z71" i="16" s="1"/>
  <c r="Y84" i="16"/>
  <c r="Z84" i="16" s="1"/>
  <c r="Y70" i="16"/>
  <c r="Z70" i="16" s="1"/>
  <c r="Y69" i="16"/>
  <c r="Z69" i="16" s="1"/>
  <c r="Y68" i="16"/>
  <c r="Z68" i="16" s="1"/>
  <c r="Y67" i="16"/>
  <c r="Z67" i="16" s="1"/>
  <c r="Y66" i="16"/>
  <c r="Z66" i="16" s="1"/>
  <c r="Y65" i="16"/>
  <c r="Z65" i="16" s="1"/>
  <c r="Y83" i="16"/>
  <c r="Z83" i="16" s="1"/>
  <c r="Y64" i="16"/>
  <c r="Z64" i="16" s="1"/>
  <c r="Y63" i="16"/>
  <c r="Z63" i="16" s="1"/>
  <c r="Y62" i="16"/>
  <c r="Z62" i="16" s="1"/>
  <c r="Y61" i="16"/>
  <c r="Z61" i="16" s="1"/>
  <c r="Y60" i="16"/>
  <c r="Z60" i="16" s="1"/>
  <c r="Y54" i="16"/>
  <c r="Z54" i="16" s="1"/>
  <c r="Y53" i="16"/>
  <c r="Z53" i="16" s="1"/>
  <c r="Y52" i="16"/>
  <c r="Z52" i="16" s="1"/>
  <c r="Y51" i="16"/>
  <c r="Z51" i="16" s="1"/>
  <c r="Y50" i="16"/>
  <c r="Z50" i="16" s="1"/>
  <c r="Y49" i="16"/>
  <c r="Z49" i="16" s="1"/>
  <c r="Y48" i="16"/>
  <c r="Z48" i="16" s="1"/>
  <c r="Y47" i="16"/>
  <c r="Z47" i="16" s="1"/>
  <c r="Y46" i="16"/>
  <c r="Z46" i="16" s="1"/>
  <c r="Y45" i="16"/>
  <c r="Z45" i="16" s="1"/>
  <c r="Y44" i="16"/>
  <c r="Z44" i="16" s="1"/>
  <c r="Y43" i="16"/>
  <c r="Z43" i="16" s="1"/>
  <c r="Y42" i="16"/>
  <c r="Z42" i="16" s="1"/>
  <c r="Y41" i="16"/>
  <c r="Z41" i="16" s="1"/>
  <c r="Y40" i="16"/>
  <c r="Z40" i="16" s="1"/>
  <c r="Y39" i="16"/>
  <c r="Z39" i="16" s="1"/>
  <c r="Y59" i="16"/>
  <c r="Z59" i="16" s="1"/>
  <c r="Y38" i="16"/>
  <c r="Z38" i="16" s="1"/>
  <c r="Y37" i="16"/>
  <c r="Z37" i="16" s="1"/>
  <c r="Y36" i="16"/>
  <c r="Z36" i="16" s="1"/>
  <c r="Y35" i="16"/>
  <c r="Z35" i="16" s="1"/>
  <c r="Y34" i="16"/>
  <c r="Z34" i="16" s="1"/>
  <c r="Y33" i="16"/>
  <c r="Z33" i="16" s="1"/>
  <c r="Y32" i="16"/>
  <c r="Z32" i="16" s="1"/>
  <c r="Y31" i="16"/>
  <c r="Z31" i="16" s="1"/>
  <c r="Y30" i="16"/>
  <c r="Z30" i="16" s="1"/>
  <c r="Y57" i="16"/>
  <c r="Z57" i="16" s="1"/>
  <c r="Y26" i="16"/>
  <c r="Z26" i="16" s="1"/>
  <c r="Y56" i="16"/>
  <c r="Z56" i="16" s="1"/>
  <c r="Y25" i="16"/>
  <c r="Z25" i="16" s="1"/>
  <c r="Y24" i="16"/>
  <c r="Z24" i="16" s="1"/>
  <c r="Y23" i="16"/>
  <c r="Z23" i="16" s="1"/>
  <c r="Y29" i="16"/>
  <c r="Z29" i="16" s="1"/>
  <c r="Y22" i="16"/>
  <c r="Z22" i="16" s="1"/>
  <c r="Y21" i="16"/>
  <c r="Z21" i="16" s="1"/>
  <c r="Y20" i="16"/>
  <c r="Z20" i="16" s="1"/>
  <c r="Y19" i="16"/>
  <c r="Z19" i="16" s="1"/>
  <c r="Y18" i="16"/>
  <c r="Z18" i="16" s="1"/>
  <c r="Y17" i="16"/>
  <c r="Z17" i="16" s="1"/>
  <c r="Y16" i="16"/>
  <c r="Z16" i="16" s="1"/>
  <c r="Y15" i="16"/>
  <c r="Z15" i="16" s="1"/>
  <c r="Y14" i="16"/>
  <c r="Z14" i="16" s="1"/>
  <c r="Y13" i="16"/>
  <c r="Z13" i="16" s="1"/>
  <c r="Y12" i="16"/>
  <c r="Z12" i="16" s="1"/>
  <c r="Y11" i="16"/>
  <c r="Z11" i="16" s="1"/>
  <c r="Y10" i="16"/>
  <c r="Z10" i="16" s="1"/>
  <c r="Y55" i="16"/>
  <c r="Z55" i="16" s="1"/>
  <c r="Y9" i="16"/>
  <c r="Z9" i="16" s="1"/>
  <c r="Y8" i="16"/>
  <c r="Z8" i="16" s="1"/>
  <c r="Y7" i="16"/>
  <c r="Z7" i="16" s="1"/>
  <c r="Y6" i="16"/>
  <c r="Z6" i="16" s="1"/>
  <c r="Y5" i="16"/>
  <c r="Z5" i="16" s="1"/>
  <c r="Y28" i="16"/>
  <c r="Z28" i="16" s="1"/>
  <c r="Y4" i="16"/>
  <c r="Z4" i="16" s="1"/>
  <c r="Y3" i="16"/>
  <c r="Z3" i="16" s="1"/>
  <c r="AA186" i="16" l="1"/>
  <c r="AA298" i="16"/>
  <c r="AA224" i="16"/>
  <c r="AA2" i="17"/>
  <c r="AA165" i="17"/>
  <c r="AA451" i="17"/>
  <c r="AA106" i="16"/>
  <c r="AA262" i="16"/>
  <c r="AA30" i="16"/>
  <c r="AA87" i="16"/>
  <c r="AA335" i="16"/>
  <c r="AA59" i="16"/>
  <c r="AA158" i="16"/>
  <c r="AA116" i="17"/>
  <c r="AA48" i="17"/>
  <c r="AA79" i="17"/>
  <c r="AA258" i="17"/>
  <c r="AA524" i="17"/>
  <c r="AC458" i="17"/>
  <c r="AC459" i="17"/>
  <c r="AC454" i="17"/>
  <c r="AC482" i="17"/>
  <c r="AC485" i="17"/>
  <c r="AC461" i="17"/>
  <c r="AC487" i="17"/>
  <c r="AC463" i="17"/>
  <c r="AC489" i="17"/>
  <c r="AC465" i="17"/>
  <c r="AC467" i="17"/>
  <c r="AC519" i="17"/>
  <c r="AC524" i="17"/>
  <c r="AC557" i="17"/>
  <c r="AC526" i="17"/>
  <c r="AC527" i="17"/>
  <c r="AC529" i="17"/>
  <c r="AC535" i="17"/>
  <c r="AC559" i="17"/>
  <c r="AC538" i="17"/>
  <c r="AC540" i="17"/>
  <c r="AC542" i="17"/>
  <c r="AC544" i="17"/>
  <c r="AC546" i="17"/>
  <c r="AC548" i="17"/>
  <c r="AC470" i="17"/>
  <c r="AC471" i="17"/>
  <c r="AC498" i="17"/>
  <c r="AC478" i="17"/>
  <c r="AC480" i="17"/>
  <c r="AC504" i="17"/>
  <c r="AC506" i="17"/>
  <c r="AC508" i="17"/>
  <c r="AC523" i="17"/>
  <c r="AC511" i="17"/>
  <c r="AC513" i="17"/>
  <c r="AC550" i="17"/>
  <c r="AC552" i="17"/>
  <c r="AC553" i="17"/>
  <c r="AC554" i="17"/>
  <c r="AC450" i="17"/>
  <c r="AC473" i="17"/>
  <c r="AC491" i="17"/>
  <c r="AC503" i="17"/>
  <c r="AC484" i="17"/>
  <c r="AC457" i="17"/>
  <c r="AC486" i="17"/>
  <c r="AC460" i="17"/>
  <c r="AC462" i="17"/>
  <c r="AC488" i="17"/>
  <c r="AC521" i="17"/>
  <c r="AC466" i="17"/>
  <c r="AC468" i="17"/>
  <c r="AC469" i="17"/>
  <c r="AC497" i="17"/>
  <c r="AC499" i="17"/>
  <c r="AC479" i="17"/>
  <c r="AC505" i="17"/>
  <c r="AC507" i="17"/>
  <c r="AC509" i="17"/>
  <c r="AC510" i="17"/>
  <c r="AC512" i="17"/>
  <c r="AC520" i="17"/>
  <c r="AC525" i="17"/>
  <c r="AC558" i="17"/>
  <c r="AC528" i="17"/>
  <c r="AC537" i="17"/>
  <c r="AC539" i="17"/>
  <c r="AC541" i="17"/>
  <c r="AC543" i="17"/>
  <c r="AC545" i="17"/>
  <c r="AC547" i="17"/>
  <c r="AC549" i="17"/>
  <c r="AC551" i="17"/>
  <c r="AC560" i="17"/>
  <c r="AC561" i="17"/>
  <c r="AC555" i="17"/>
  <c r="AC481" i="17"/>
  <c r="AC495" i="17"/>
  <c r="AC476" i="17"/>
  <c r="AC515" i="17"/>
  <c r="AC517" i="17"/>
  <c r="AC531" i="17"/>
  <c r="AC533" i="17"/>
  <c r="H418" i="15"/>
  <c r="H553" i="14"/>
  <c r="H529" i="13"/>
  <c r="AD501" i="17" l="1"/>
  <c r="AD524" i="17"/>
  <c r="AE524" i="17"/>
  <c r="AE501" i="17"/>
  <c r="AC30" i="15"/>
  <c r="AC2" i="15"/>
  <c r="Y412" i="15"/>
  <c r="Z412" i="15" s="1"/>
  <c r="X412" i="15"/>
  <c r="Y411" i="15"/>
  <c r="Z411" i="15" s="1"/>
  <c r="X411" i="15"/>
  <c r="Y410" i="15"/>
  <c r="Z410" i="15" s="1"/>
  <c r="X410" i="15"/>
  <c r="Y409" i="15"/>
  <c r="Z409" i="15" s="1"/>
  <c r="X409" i="15"/>
  <c r="Y408" i="15"/>
  <c r="Z408" i="15" s="1"/>
  <c r="X408" i="15"/>
  <c r="Y407" i="15"/>
  <c r="Z407" i="15" s="1"/>
  <c r="X407" i="15"/>
  <c r="Y406" i="15"/>
  <c r="Z406" i="15" s="1"/>
  <c r="X406" i="15"/>
  <c r="Y405" i="15"/>
  <c r="Z405" i="15" s="1"/>
  <c r="X405" i="15"/>
  <c r="Y404" i="15"/>
  <c r="Z404" i="15" s="1"/>
  <c r="X404" i="15"/>
  <c r="Y403" i="15"/>
  <c r="Z403" i="15" s="1"/>
  <c r="X403" i="15"/>
  <c r="Y402" i="15"/>
  <c r="Z402" i="15" s="1"/>
  <c r="X402" i="15"/>
  <c r="Y401" i="15"/>
  <c r="Z401" i="15" s="1"/>
  <c r="X401" i="15"/>
  <c r="Y400" i="15"/>
  <c r="Z400" i="15" s="1"/>
  <c r="X400" i="15"/>
  <c r="Y399" i="15"/>
  <c r="Z399" i="15" s="1"/>
  <c r="X399" i="15"/>
  <c r="Y398" i="15"/>
  <c r="Z398" i="15" s="1"/>
  <c r="X398" i="15"/>
  <c r="Y397" i="15"/>
  <c r="Z397" i="15" s="1"/>
  <c r="X397" i="15"/>
  <c r="Y396" i="15"/>
  <c r="Z396" i="15" s="1"/>
  <c r="X396" i="15"/>
  <c r="Y395" i="15"/>
  <c r="Z395" i="15" s="1"/>
  <c r="X395" i="15"/>
  <c r="Y394" i="15"/>
  <c r="Z394" i="15" s="1"/>
  <c r="X394" i="15"/>
  <c r="Y393" i="15"/>
  <c r="Z393" i="15" s="1"/>
  <c r="X393" i="15"/>
  <c r="Y392" i="15"/>
  <c r="Z392" i="15" s="1"/>
  <c r="X392" i="15"/>
  <c r="Y416" i="15"/>
  <c r="Z416" i="15" s="1"/>
  <c r="X416" i="15"/>
  <c r="Y391" i="15"/>
  <c r="Z391" i="15" s="1"/>
  <c r="X391" i="15"/>
  <c r="Y390" i="15"/>
  <c r="Z390" i="15" s="1"/>
  <c r="X390" i="15"/>
  <c r="Y389" i="15"/>
  <c r="Z389" i="15" s="1"/>
  <c r="X389" i="15"/>
  <c r="Y388" i="15"/>
  <c r="Z388" i="15" s="1"/>
  <c r="X388" i="15"/>
  <c r="Y387" i="15"/>
  <c r="Z387" i="15" s="1"/>
  <c r="X387" i="15"/>
  <c r="Y415" i="15"/>
  <c r="Z415" i="15" s="1"/>
  <c r="X415" i="15"/>
  <c r="Y386" i="15"/>
  <c r="Z386" i="15" s="1"/>
  <c r="X386" i="15"/>
  <c r="Y385" i="15"/>
  <c r="Z385" i="15" s="1"/>
  <c r="X385" i="15"/>
  <c r="Y384" i="15"/>
  <c r="Z384" i="15" s="1"/>
  <c r="X384" i="15"/>
  <c r="Y383" i="15"/>
  <c r="Z383" i="15" s="1"/>
  <c r="X383" i="15"/>
  <c r="Y382" i="15"/>
  <c r="Z382" i="15" s="1"/>
  <c r="X382" i="15"/>
  <c r="Y381" i="15"/>
  <c r="Z381" i="15" s="1"/>
  <c r="X381" i="15"/>
  <c r="Y380" i="15"/>
  <c r="Z380" i="15" s="1"/>
  <c r="X380" i="15"/>
  <c r="Y379" i="15"/>
  <c r="Z379" i="15" s="1"/>
  <c r="X379" i="15"/>
  <c r="Y414" i="15"/>
  <c r="Z414" i="15" s="1"/>
  <c r="X414" i="15"/>
  <c r="Y378" i="15"/>
  <c r="Z378" i="15" s="1"/>
  <c r="X378" i="15"/>
  <c r="Y413" i="15"/>
  <c r="Z413" i="15" s="1"/>
  <c r="X413" i="15"/>
  <c r="Y368" i="15"/>
  <c r="Z368" i="15" s="1"/>
  <c r="X368" i="15"/>
  <c r="Y367" i="15"/>
  <c r="Z367" i="15" s="1"/>
  <c r="X367" i="15"/>
  <c r="Y366" i="15"/>
  <c r="Z366" i="15" s="1"/>
  <c r="X366" i="15"/>
  <c r="Y365" i="15"/>
  <c r="Z365" i="15" s="1"/>
  <c r="X365" i="15"/>
  <c r="Y377" i="15"/>
  <c r="Z377" i="15" s="1"/>
  <c r="X377" i="15"/>
  <c r="Y376" i="15"/>
  <c r="Z376" i="15" s="1"/>
  <c r="X376" i="15"/>
  <c r="Y364" i="15"/>
  <c r="Z364" i="15" s="1"/>
  <c r="X364" i="15"/>
  <c r="Y363" i="15"/>
  <c r="Z363" i="15" s="1"/>
  <c r="X363" i="15"/>
  <c r="Y362" i="15"/>
  <c r="Z362" i="15" s="1"/>
  <c r="X362" i="15"/>
  <c r="Y361" i="15"/>
  <c r="Z361" i="15" s="1"/>
  <c r="X361" i="15"/>
  <c r="Y375" i="15"/>
  <c r="Z375" i="15" s="1"/>
  <c r="X375" i="15"/>
  <c r="Y359" i="15"/>
  <c r="Z359" i="15" s="1"/>
  <c r="X359" i="15"/>
  <c r="Y358" i="15"/>
  <c r="Z358" i="15" s="1"/>
  <c r="X358" i="15"/>
  <c r="Y357" i="15"/>
  <c r="Z357" i="15" s="1"/>
  <c r="X357" i="15"/>
  <c r="Y356" i="15"/>
  <c r="Z356" i="15" s="1"/>
  <c r="X356" i="15"/>
  <c r="Y374" i="15"/>
  <c r="Z374" i="15" s="1"/>
  <c r="X374" i="15"/>
  <c r="Y355" i="15"/>
  <c r="Z355" i="15" s="1"/>
  <c r="X355" i="15"/>
  <c r="Y354" i="15"/>
  <c r="Z354" i="15" s="1"/>
  <c r="X354" i="15"/>
  <c r="Y373" i="15"/>
  <c r="Z373" i="15" s="1"/>
  <c r="X373" i="15"/>
  <c r="Y353" i="15"/>
  <c r="Z353" i="15" s="1"/>
  <c r="X353" i="15"/>
  <c r="Y352" i="15"/>
  <c r="Z352" i="15" s="1"/>
  <c r="X352" i="15"/>
  <c r="Y351" i="15"/>
  <c r="Z351" i="15" s="1"/>
  <c r="X351" i="15"/>
  <c r="Y350" i="15"/>
  <c r="Z350" i="15" s="1"/>
  <c r="X350" i="15"/>
  <c r="Y372" i="15"/>
  <c r="Z372" i="15" s="1"/>
  <c r="X372" i="15"/>
  <c r="Y349" i="15"/>
  <c r="Z349" i="15" s="1"/>
  <c r="X349" i="15"/>
  <c r="Y371" i="15"/>
  <c r="Z371" i="15" s="1"/>
  <c r="X371" i="15"/>
  <c r="Y348" i="15"/>
  <c r="Z348" i="15" s="1"/>
  <c r="X348" i="15"/>
  <c r="Y347" i="15"/>
  <c r="Z347" i="15" s="1"/>
  <c r="X347" i="15"/>
  <c r="Y370" i="15"/>
  <c r="Z370" i="15" s="1"/>
  <c r="X370" i="15"/>
  <c r="Y346" i="15"/>
  <c r="Z346" i="15" s="1"/>
  <c r="X346" i="15"/>
  <c r="Y345" i="15"/>
  <c r="Z345" i="15" s="1"/>
  <c r="X345" i="15"/>
  <c r="Y330" i="15"/>
  <c r="Z330" i="15" s="1"/>
  <c r="X330" i="15"/>
  <c r="Y329" i="15"/>
  <c r="Z329" i="15" s="1"/>
  <c r="X329" i="15"/>
  <c r="Y369" i="15"/>
  <c r="Z369" i="15" s="1"/>
  <c r="X369" i="15"/>
  <c r="Y328" i="15"/>
  <c r="Z328" i="15" s="1"/>
  <c r="X328" i="15"/>
  <c r="Y344" i="15"/>
  <c r="Z344" i="15" s="1"/>
  <c r="X344" i="15"/>
  <c r="Y327" i="15"/>
  <c r="Z327" i="15" s="1"/>
  <c r="X327" i="15"/>
  <c r="Y326" i="15"/>
  <c r="Z326" i="15" s="1"/>
  <c r="X326" i="15"/>
  <c r="Y325" i="15"/>
  <c r="Z325" i="15" s="1"/>
  <c r="X325" i="15"/>
  <c r="Y324" i="15"/>
  <c r="Z324" i="15" s="1"/>
  <c r="X324" i="15"/>
  <c r="Y323" i="15"/>
  <c r="Z323" i="15" s="1"/>
  <c r="X323" i="15"/>
  <c r="Y322" i="15"/>
  <c r="Z322" i="15" s="1"/>
  <c r="X322" i="15"/>
  <c r="Y321" i="15"/>
  <c r="Z321" i="15" s="1"/>
  <c r="X321" i="15"/>
  <c r="Y320" i="15"/>
  <c r="Z320" i="15" s="1"/>
  <c r="X320" i="15"/>
  <c r="Y319" i="15"/>
  <c r="Z319" i="15" s="1"/>
  <c r="X319" i="15"/>
  <c r="Y318" i="15"/>
  <c r="Z318" i="15" s="1"/>
  <c r="X318" i="15"/>
  <c r="Y343" i="15"/>
  <c r="Z343" i="15" s="1"/>
  <c r="X343" i="15"/>
  <c r="Y317" i="15"/>
  <c r="Z317" i="15" s="1"/>
  <c r="X317" i="15"/>
  <c r="Y316" i="15"/>
  <c r="Z316" i="15" s="1"/>
  <c r="X316" i="15"/>
  <c r="Y315" i="15"/>
  <c r="Z315" i="15" s="1"/>
  <c r="X315" i="15"/>
  <c r="Y314" i="15"/>
  <c r="Z314" i="15" s="1"/>
  <c r="X314" i="15"/>
  <c r="Y313" i="15"/>
  <c r="Z313" i="15" s="1"/>
  <c r="X313" i="15"/>
  <c r="Y312" i="15"/>
  <c r="Z312" i="15" s="1"/>
  <c r="X312" i="15"/>
  <c r="Y342" i="15"/>
  <c r="Z342" i="15" s="1"/>
  <c r="X342" i="15"/>
  <c r="Y311" i="15"/>
  <c r="Z311" i="15" s="1"/>
  <c r="X311" i="15"/>
  <c r="Y310" i="15"/>
  <c r="Z310" i="15" s="1"/>
  <c r="X310" i="15"/>
  <c r="Y341" i="15"/>
  <c r="Z341" i="15" s="1"/>
  <c r="X341" i="15"/>
  <c r="Y340" i="15"/>
  <c r="Z340" i="15" s="1"/>
  <c r="X340" i="15"/>
  <c r="Y339" i="15"/>
  <c r="Z339" i="15" s="1"/>
  <c r="X339" i="15"/>
  <c r="Y338" i="15"/>
  <c r="Z338" i="15" s="1"/>
  <c r="X338" i="15"/>
  <c r="Y309" i="15"/>
  <c r="Z309" i="15" s="1"/>
  <c r="X309" i="15"/>
  <c r="Y308" i="15"/>
  <c r="Z308" i="15" s="1"/>
  <c r="X308" i="15"/>
  <c r="Y337" i="15"/>
  <c r="Z337" i="15" s="1"/>
  <c r="X337" i="15"/>
  <c r="Y307" i="15"/>
  <c r="Z307" i="15" s="1"/>
  <c r="X307" i="15"/>
  <c r="Y336" i="15"/>
  <c r="Z336" i="15" s="1"/>
  <c r="X336" i="15"/>
  <c r="Y306" i="15"/>
  <c r="Z306" i="15" s="1"/>
  <c r="X306" i="15"/>
  <c r="Y305" i="15"/>
  <c r="Z305" i="15" s="1"/>
  <c r="X305" i="15"/>
  <c r="Y335" i="15"/>
  <c r="Z335" i="15" s="1"/>
  <c r="X335" i="15"/>
  <c r="Y304" i="15"/>
  <c r="Z304" i="15" s="1"/>
  <c r="X304" i="15"/>
  <c r="Y334" i="15"/>
  <c r="Z334" i="15" s="1"/>
  <c r="X334" i="15"/>
  <c r="Y303" i="15"/>
  <c r="Z303" i="15" s="1"/>
  <c r="X303" i="15"/>
  <c r="Y302" i="15"/>
  <c r="Z302" i="15" s="1"/>
  <c r="X302" i="15"/>
  <c r="Y301" i="15"/>
  <c r="Z301" i="15" s="1"/>
  <c r="X301" i="15"/>
  <c r="Y333" i="15"/>
  <c r="Z333" i="15" s="1"/>
  <c r="X333" i="15"/>
  <c r="Y287" i="15"/>
  <c r="Z287" i="15" s="1"/>
  <c r="X287" i="15"/>
  <c r="Y331" i="15"/>
  <c r="Z331" i="15" s="1"/>
  <c r="X331" i="15"/>
  <c r="Y286" i="15"/>
  <c r="Z286" i="15" s="1"/>
  <c r="X286" i="15"/>
  <c r="Y285" i="15"/>
  <c r="Z285" i="15" s="1"/>
  <c r="X285" i="15"/>
  <c r="Y299" i="15"/>
  <c r="Z299" i="15" s="1"/>
  <c r="X299" i="15"/>
  <c r="Y284" i="15"/>
  <c r="Z284" i="15" s="1"/>
  <c r="X284" i="15"/>
  <c r="Y283" i="15"/>
  <c r="Z283" i="15" s="1"/>
  <c r="X283" i="15"/>
  <c r="Y298" i="15"/>
  <c r="Z298" i="15" s="1"/>
  <c r="X298" i="15"/>
  <c r="Y297" i="15"/>
  <c r="Z297" i="15" s="1"/>
  <c r="X297" i="15"/>
  <c r="Y296" i="15"/>
  <c r="Z296" i="15" s="1"/>
  <c r="X296" i="15"/>
  <c r="Y282" i="15"/>
  <c r="Z282" i="15" s="1"/>
  <c r="X282" i="15"/>
  <c r="Y295" i="15"/>
  <c r="Z295" i="15" s="1"/>
  <c r="X295" i="15"/>
  <c r="Y281" i="15"/>
  <c r="Z281" i="15" s="1"/>
  <c r="X281" i="15"/>
  <c r="Y294" i="15"/>
  <c r="Z294" i="15" s="1"/>
  <c r="X294" i="15"/>
  <c r="Y293" i="15"/>
  <c r="Z293" i="15" s="1"/>
  <c r="X293" i="15"/>
  <c r="Y280" i="15"/>
  <c r="Z280" i="15" s="1"/>
  <c r="X280" i="15"/>
  <c r="Y292" i="15"/>
  <c r="Z292" i="15" s="1"/>
  <c r="X292" i="15"/>
  <c r="Y279" i="15"/>
  <c r="Z279" i="15" s="1"/>
  <c r="X279" i="15"/>
  <c r="Y278" i="15"/>
  <c r="Z278" i="15" s="1"/>
  <c r="X278" i="15"/>
  <c r="Y291" i="15"/>
  <c r="Z291" i="15" s="1"/>
  <c r="X291" i="15"/>
  <c r="Y277" i="15"/>
  <c r="Z277" i="15" s="1"/>
  <c r="X277" i="15"/>
  <c r="Y276" i="15"/>
  <c r="Z276" i="15" s="1"/>
  <c r="X276" i="15"/>
  <c r="Y275" i="15"/>
  <c r="Z275" i="15" s="1"/>
  <c r="X275" i="15"/>
  <c r="Y274" i="15"/>
  <c r="Z274" i="15" s="1"/>
  <c r="X274" i="15"/>
  <c r="Y273" i="15"/>
  <c r="Z273" i="15" s="1"/>
  <c r="X273" i="15"/>
  <c r="Y290" i="15"/>
  <c r="Z290" i="15" s="1"/>
  <c r="X290" i="15"/>
  <c r="Y289" i="15"/>
  <c r="Z289" i="15" s="1"/>
  <c r="X289" i="15"/>
  <c r="Y300" i="15"/>
  <c r="Z300" i="15" s="1"/>
  <c r="X300" i="15"/>
  <c r="Y272" i="15"/>
  <c r="Z272" i="15" s="1"/>
  <c r="X272" i="15"/>
  <c r="Y271" i="15"/>
  <c r="Z271" i="15" s="1"/>
  <c r="X271" i="15"/>
  <c r="Y270" i="15"/>
  <c r="Z270" i="15" s="1"/>
  <c r="X270" i="15"/>
  <c r="Y269" i="15"/>
  <c r="Z269" i="15" s="1"/>
  <c r="X269" i="15"/>
  <c r="Y268" i="15"/>
  <c r="Z268" i="15" s="1"/>
  <c r="X268" i="15"/>
  <c r="Y267" i="15"/>
  <c r="Z267" i="15" s="1"/>
  <c r="X267" i="15"/>
  <c r="Y266" i="15"/>
  <c r="Z266" i="15" s="1"/>
  <c r="X266" i="15"/>
  <c r="Y265" i="15"/>
  <c r="Z265" i="15" s="1"/>
  <c r="X265" i="15"/>
  <c r="Y264" i="15"/>
  <c r="Z264" i="15" s="1"/>
  <c r="X264" i="15"/>
  <c r="Y263" i="15"/>
  <c r="Z263" i="15" s="1"/>
  <c r="X263" i="15"/>
  <c r="Y288" i="15"/>
  <c r="Z288" i="15" s="1"/>
  <c r="X288" i="15"/>
  <c r="Y262" i="15"/>
  <c r="Z262" i="15" s="1"/>
  <c r="X262" i="15"/>
  <c r="Y261" i="15"/>
  <c r="Z261" i="15" s="1"/>
  <c r="X261" i="15"/>
  <c r="Y260" i="15"/>
  <c r="Z260" i="15" s="1"/>
  <c r="X260" i="15"/>
  <c r="Y259" i="15"/>
  <c r="Z259" i="15" s="1"/>
  <c r="X259" i="15"/>
  <c r="Y332" i="15"/>
  <c r="Z332" i="15" s="1"/>
  <c r="X332" i="15"/>
  <c r="Y258" i="15"/>
  <c r="Z258" i="15" s="1"/>
  <c r="X258" i="15"/>
  <c r="Y257" i="15"/>
  <c r="Z257" i="15" s="1"/>
  <c r="X257" i="15"/>
  <c r="Y256" i="15"/>
  <c r="Z256" i="15" s="1"/>
  <c r="X256" i="15"/>
  <c r="Y255" i="15"/>
  <c r="Z255" i="15" s="1"/>
  <c r="X255" i="15"/>
  <c r="Y254" i="15"/>
  <c r="Z254" i="15" s="1"/>
  <c r="X254" i="15"/>
  <c r="Y247" i="15"/>
  <c r="Z247" i="15" s="1"/>
  <c r="X247" i="15"/>
  <c r="Y246" i="15"/>
  <c r="Z246" i="15" s="1"/>
  <c r="X246" i="15"/>
  <c r="Y245" i="15"/>
  <c r="Z245" i="15" s="1"/>
  <c r="X245" i="15"/>
  <c r="Y253" i="15"/>
  <c r="Z253" i="15" s="1"/>
  <c r="X253" i="15"/>
  <c r="Y252" i="15"/>
  <c r="Z252" i="15" s="1"/>
  <c r="X252" i="15"/>
  <c r="Y244" i="15"/>
  <c r="Z244" i="15" s="1"/>
  <c r="X244" i="15"/>
  <c r="Y249" i="15"/>
  <c r="Z249" i="15" s="1"/>
  <c r="X249" i="15"/>
  <c r="Y243" i="15"/>
  <c r="Z243" i="15" s="1"/>
  <c r="X243" i="15"/>
  <c r="Y242" i="15"/>
  <c r="Z242" i="15" s="1"/>
  <c r="X242" i="15"/>
  <c r="Y241" i="15"/>
  <c r="Z241" i="15" s="1"/>
  <c r="X241" i="15"/>
  <c r="Y240" i="15"/>
  <c r="Z240" i="15" s="1"/>
  <c r="X240" i="15"/>
  <c r="Y239" i="15"/>
  <c r="Z239" i="15" s="1"/>
  <c r="X239" i="15"/>
  <c r="Y238" i="15"/>
  <c r="Z238" i="15" s="1"/>
  <c r="X238" i="15"/>
  <c r="Y251" i="15"/>
  <c r="Z251" i="15" s="1"/>
  <c r="X251" i="15"/>
  <c r="Y237" i="15"/>
  <c r="Z237" i="15" s="1"/>
  <c r="X237" i="15"/>
  <c r="Y236" i="15"/>
  <c r="Z236" i="15" s="1"/>
  <c r="X236" i="15"/>
  <c r="Y235" i="15"/>
  <c r="Z235" i="15" s="1"/>
  <c r="X235" i="15"/>
  <c r="Y234" i="15"/>
  <c r="Z234" i="15" s="1"/>
  <c r="X234" i="15"/>
  <c r="Y233" i="15"/>
  <c r="Z233" i="15" s="1"/>
  <c r="X233" i="15"/>
  <c r="Y232" i="15"/>
  <c r="Z232" i="15" s="1"/>
  <c r="X232" i="15"/>
  <c r="Y231" i="15"/>
  <c r="Z231" i="15" s="1"/>
  <c r="X231" i="15"/>
  <c r="Y230" i="15"/>
  <c r="Z230" i="15" s="1"/>
  <c r="X230" i="15"/>
  <c r="Y229" i="15"/>
  <c r="Z229" i="15" s="1"/>
  <c r="X229" i="15"/>
  <c r="Y228" i="15"/>
  <c r="Z228" i="15" s="1"/>
  <c r="X228" i="15"/>
  <c r="Y227" i="15"/>
  <c r="Z227" i="15" s="1"/>
  <c r="X227" i="15"/>
  <c r="Y226" i="15"/>
  <c r="Z226" i="15" s="1"/>
  <c r="X226" i="15"/>
  <c r="Y225" i="15"/>
  <c r="Z225" i="15" s="1"/>
  <c r="X225" i="15"/>
  <c r="Y224" i="15"/>
  <c r="Z224" i="15" s="1"/>
  <c r="X224" i="15"/>
  <c r="Y223" i="15"/>
  <c r="Z223" i="15" s="1"/>
  <c r="X223" i="15"/>
  <c r="Y222" i="15"/>
  <c r="Z222" i="15" s="1"/>
  <c r="X222" i="15"/>
  <c r="Y250" i="15"/>
  <c r="Z250" i="15" s="1"/>
  <c r="AA250" i="15" s="1"/>
  <c r="X250" i="15"/>
  <c r="Y248" i="15"/>
  <c r="Z248" i="15" s="1"/>
  <c r="X248" i="15"/>
  <c r="Y221" i="15"/>
  <c r="Z221" i="15" s="1"/>
  <c r="X221" i="15"/>
  <c r="Y220" i="15"/>
  <c r="Z220" i="15" s="1"/>
  <c r="X220" i="15"/>
  <c r="Y219" i="15"/>
  <c r="Z219" i="15" s="1"/>
  <c r="X219" i="15"/>
  <c r="Y212" i="15"/>
  <c r="Z212" i="15" s="1"/>
  <c r="X212" i="15"/>
  <c r="Y211" i="15"/>
  <c r="Z211" i="15" s="1"/>
  <c r="X211" i="15"/>
  <c r="Y210" i="15"/>
  <c r="Z210" i="15" s="1"/>
  <c r="X210" i="15"/>
  <c r="Y217" i="15"/>
  <c r="Z217" i="15" s="1"/>
  <c r="X217" i="15"/>
  <c r="Y209" i="15"/>
  <c r="Z209" i="15" s="1"/>
  <c r="X209" i="15"/>
  <c r="Y208" i="15"/>
  <c r="Z208" i="15" s="1"/>
  <c r="X208" i="15"/>
  <c r="Y207" i="15"/>
  <c r="Z207" i="15" s="1"/>
  <c r="X207" i="15"/>
  <c r="Y206" i="15"/>
  <c r="Z206" i="15" s="1"/>
  <c r="X206" i="15"/>
  <c r="Y205" i="15"/>
  <c r="Z205" i="15" s="1"/>
  <c r="X205" i="15"/>
  <c r="Y204" i="15"/>
  <c r="Z204" i="15" s="1"/>
  <c r="X204" i="15"/>
  <c r="Y203" i="15"/>
  <c r="Z203" i="15" s="1"/>
  <c r="X203" i="15"/>
  <c r="Y202" i="15"/>
  <c r="Z202" i="15" s="1"/>
  <c r="X202" i="15"/>
  <c r="Y216" i="15"/>
  <c r="Z216" i="15" s="1"/>
  <c r="X216" i="15"/>
  <c r="Y201" i="15"/>
  <c r="Z201" i="15" s="1"/>
  <c r="X201" i="15"/>
  <c r="Y200" i="15"/>
  <c r="Z200" i="15" s="1"/>
  <c r="X200" i="15"/>
  <c r="Y199" i="15"/>
  <c r="Z199" i="15" s="1"/>
  <c r="X199" i="15"/>
  <c r="Y198" i="15"/>
  <c r="Z198" i="15" s="1"/>
  <c r="X198" i="15"/>
  <c r="Y197" i="15"/>
  <c r="Z197" i="15" s="1"/>
  <c r="X197" i="15"/>
  <c r="Y218" i="15"/>
  <c r="Z218" i="15" s="1"/>
  <c r="X218" i="15"/>
  <c r="Y196" i="15"/>
  <c r="Z196" i="15" s="1"/>
  <c r="X196" i="15"/>
  <c r="Y195" i="15"/>
  <c r="Z195" i="15" s="1"/>
  <c r="X195" i="15"/>
  <c r="Y194" i="15"/>
  <c r="Z194" i="15" s="1"/>
  <c r="X194" i="15"/>
  <c r="Y215" i="15"/>
  <c r="Z215" i="15" s="1"/>
  <c r="X215" i="15"/>
  <c r="Y193" i="15"/>
  <c r="Z193" i="15" s="1"/>
  <c r="X193" i="15"/>
  <c r="Y192" i="15"/>
  <c r="Z192" i="15" s="1"/>
  <c r="X192" i="15"/>
  <c r="Y214" i="15"/>
  <c r="Z214" i="15" s="1"/>
  <c r="X214" i="15"/>
  <c r="Y213" i="15"/>
  <c r="Z213" i="15" s="1"/>
  <c r="X213" i="15"/>
  <c r="Y191" i="15"/>
  <c r="Z191" i="15" s="1"/>
  <c r="AA191" i="15" s="1"/>
  <c r="X191" i="15"/>
  <c r="Y181" i="15"/>
  <c r="Z181" i="15" s="1"/>
  <c r="X181" i="15"/>
  <c r="Y180" i="15"/>
  <c r="Z180" i="15" s="1"/>
  <c r="X180" i="15"/>
  <c r="Y179" i="15"/>
  <c r="Z179" i="15" s="1"/>
  <c r="X179" i="15"/>
  <c r="Y178" i="15"/>
  <c r="Z178" i="15" s="1"/>
  <c r="X178" i="15"/>
  <c r="Y177" i="15"/>
  <c r="Z177" i="15" s="1"/>
  <c r="X177" i="15"/>
  <c r="Y176" i="15"/>
  <c r="Z176" i="15" s="1"/>
  <c r="X176" i="15"/>
  <c r="Y175" i="15"/>
  <c r="Z175" i="15" s="1"/>
  <c r="X175" i="15"/>
  <c r="Y174" i="15"/>
  <c r="Z174" i="15" s="1"/>
  <c r="X174" i="15"/>
  <c r="Y173" i="15"/>
  <c r="Z173" i="15" s="1"/>
  <c r="X173" i="15"/>
  <c r="Y172" i="15"/>
  <c r="Z172" i="15" s="1"/>
  <c r="X172" i="15"/>
  <c r="Y171" i="15"/>
  <c r="Z171" i="15" s="1"/>
  <c r="X171" i="15"/>
  <c r="Y170" i="15"/>
  <c r="Z170" i="15" s="1"/>
  <c r="X170" i="15"/>
  <c r="Y169" i="15"/>
  <c r="Z169" i="15" s="1"/>
  <c r="X169" i="15"/>
  <c r="Y168" i="15"/>
  <c r="Z168" i="15" s="1"/>
  <c r="X168" i="15"/>
  <c r="Y167" i="15"/>
  <c r="Z167" i="15" s="1"/>
  <c r="X167" i="15"/>
  <c r="Y166" i="15"/>
  <c r="Z166" i="15" s="1"/>
  <c r="X166" i="15"/>
  <c r="Y165" i="15"/>
  <c r="Z165" i="15" s="1"/>
  <c r="X165" i="15"/>
  <c r="Y164" i="15"/>
  <c r="Z164" i="15" s="1"/>
  <c r="X164" i="15"/>
  <c r="Y163" i="15"/>
  <c r="Z163" i="15" s="1"/>
  <c r="X163" i="15"/>
  <c r="Y162" i="15"/>
  <c r="Z162" i="15" s="1"/>
  <c r="X162" i="15"/>
  <c r="Y161" i="15"/>
  <c r="Z161" i="15" s="1"/>
  <c r="X161" i="15"/>
  <c r="Y190" i="15"/>
  <c r="Z190" i="15" s="1"/>
  <c r="X190" i="15"/>
  <c r="Y189" i="15"/>
  <c r="Z189" i="15" s="1"/>
  <c r="X189" i="15"/>
  <c r="Y160" i="15"/>
  <c r="Z160" i="15" s="1"/>
  <c r="X160" i="15"/>
  <c r="Y159" i="15"/>
  <c r="Z159" i="15" s="1"/>
  <c r="X159" i="15"/>
  <c r="Y158" i="15"/>
  <c r="Z158" i="15" s="1"/>
  <c r="X158" i="15"/>
  <c r="Y157" i="15"/>
  <c r="Z157" i="15" s="1"/>
  <c r="X157" i="15"/>
  <c r="Y156" i="15"/>
  <c r="Z156" i="15" s="1"/>
  <c r="X156" i="15"/>
  <c r="Y155" i="15"/>
  <c r="Z155" i="15" s="1"/>
  <c r="X155" i="15"/>
  <c r="Y154" i="15"/>
  <c r="Z154" i="15" s="1"/>
  <c r="X154" i="15"/>
  <c r="Y153" i="15"/>
  <c r="Z153" i="15" s="1"/>
  <c r="X153" i="15"/>
  <c r="Y152" i="15"/>
  <c r="Z152" i="15" s="1"/>
  <c r="X152" i="15"/>
  <c r="Y151" i="15"/>
  <c r="Z151" i="15" s="1"/>
  <c r="X151" i="15"/>
  <c r="Y188" i="15"/>
  <c r="Z188" i="15" s="1"/>
  <c r="X188" i="15"/>
  <c r="Y187" i="15"/>
  <c r="Z187" i="15" s="1"/>
  <c r="X187" i="15"/>
  <c r="Y150" i="15"/>
  <c r="Z150" i="15" s="1"/>
  <c r="X150" i="15"/>
  <c r="Y149" i="15"/>
  <c r="Z149" i="15" s="1"/>
  <c r="X149" i="15"/>
  <c r="Y148" i="15"/>
  <c r="Z148" i="15" s="1"/>
  <c r="X148" i="15"/>
  <c r="Y147" i="15"/>
  <c r="Z147" i="15" s="1"/>
  <c r="X147" i="15"/>
  <c r="Y186" i="15"/>
  <c r="Z186" i="15" s="1"/>
  <c r="X186" i="15"/>
  <c r="Y146" i="15"/>
  <c r="Z146" i="15" s="1"/>
  <c r="X146" i="15"/>
  <c r="Y185" i="15"/>
  <c r="Z185" i="15" s="1"/>
  <c r="X185" i="15"/>
  <c r="Y144" i="15"/>
  <c r="Z144" i="15" s="1"/>
  <c r="X144" i="15"/>
  <c r="Y139" i="15"/>
  <c r="Z139" i="15" s="1"/>
  <c r="X139" i="15"/>
  <c r="Y138" i="15"/>
  <c r="Z138" i="15" s="1"/>
  <c r="X138" i="15"/>
  <c r="Y145" i="15"/>
  <c r="Z145" i="15" s="1"/>
  <c r="X145" i="15"/>
  <c r="Y137" i="15"/>
  <c r="Z137" i="15" s="1"/>
  <c r="X137" i="15"/>
  <c r="Y136" i="15"/>
  <c r="Z136" i="15" s="1"/>
  <c r="X136" i="15"/>
  <c r="Y135" i="15"/>
  <c r="Z135" i="15" s="1"/>
  <c r="X135" i="15"/>
  <c r="Y134" i="15"/>
  <c r="Z134" i="15" s="1"/>
  <c r="X134" i="15"/>
  <c r="Y133" i="15"/>
  <c r="Z133" i="15" s="1"/>
  <c r="X133" i="15"/>
  <c r="Y132" i="15"/>
  <c r="Z132" i="15" s="1"/>
  <c r="X132" i="15"/>
  <c r="Y184" i="15"/>
  <c r="Z184" i="15" s="1"/>
  <c r="X184" i="15"/>
  <c r="Y131" i="15"/>
  <c r="Z131" i="15" s="1"/>
  <c r="X131" i="15"/>
  <c r="Y130" i="15"/>
  <c r="Z130" i="15" s="1"/>
  <c r="X130" i="15"/>
  <c r="Y129" i="15"/>
  <c r="Z129" i="15" s="1"/>
  <c r="X129" i="15"/>
  <c r="Y128" i="15"/>
  <c r="Z128" i="15" s="1"/>
  <c r="X128" i="15"/>
  <c r="Y127" i="15"/>
  <c r="Z127" i="15" s="1"/>
  <c r="X127" i="15"/>
  <c r="Y126" i="15"/>
  <c r="Z126" i="15" s="1"/>
  <c r="X126" i="15"/>
  <c r="Y143" i="15"/>
  <c r="Z143" i="15" s="1"/>
  <c r="X143" i="15"/>
  <c r="Y125" i="15"/>
  <c r="Z125" i="15" s="1"/>
  <c r="X125" i="15"/>
  <c r="Y124" i="15"/>
  <c r="Z124" i="15" s="1"/>
  <c r="X124" i="15"/>
  <c r="Y183" i="15"/>
  <c r="Z183" i="15" s="1"/>
  <c r="X183" i="15"/>
  <c r="Y142" i="15"/>
  <c r="Z142" i="15" s="1"/>
  <c r="X142" i="15"/>
  <c r="Y123" i="15"/>
  <c r="Z123" i="15" s="1"/>
  <c r="X123" i="15"/>
  <c r="Y182" i="15"/>
  <c r="Z182" i="15" s="1"/>
  <c r="X182" i="15"/>
  <c r="Y141" i="15"/>
  <c r="Z141" i="15" s="1"/>
  <c r="X141" i="15"/>
  <c r="Y122" i="15"/>
  <c r="Z122" i="15" s="1"/>
  <c r="X122" i="15"/>
  <c r="Y120" i="15"/>
  <c r="Z120" i="15" s="1"/>
  <c r="X120" i="15"/>
  <c r="Y98" i="15"/>
  <c r="Z98" i="15" s="1"/>
  <c r="X98" i="15"/>
  <c r="Y97" i="15"/>
  <c r="Z97" i="15" s="1"/>
  <c r="X97" i="15"/>
  <c r="Y96" i="15"/>
  <c r="Z96" i="15" s="1"/>
  <c r="X96" i="15"/>
  <c r="Y95" i="15"/>
  <c r="Z95" i="15" s="1"/>
  <c r="X95" i="15"/>
  <c r="Y94" i="15"/>
  <c r="Z94" i="15" s="1"/>
  <c r="X94" i="15"/>
  <c r="Y121" i="15"/>
  <c r="Z121" i="15" s="1"/>
  <c r="X121" i="15"/>
  <c r="Y93" i="15"/>
  <c r="Z93" i="15" s="1"/>
  <c r="X93" i="15"/>
  <c r="Y92" i="15"/>
  <c r="Z92" i="15" s="1"/>
  <c r="X92" i="15"/>
  <c r="Y91" i="15"/>
  <c r="Z91" i="15" s="1"/>
  <c r="X91" i="15"/>
  <c r="Y119" i="15"/>
  <c r="Z119" i="15" s="1"/>
  <c r="X119" i="15"/>
  <c r="Y90" i="15"/>
  <c r="Z90" i="15" s="1"/>
  <c r="X90" i="15"/>
  <c r="Y89" i="15"/>
  <c r="Z89" i="15" s="1"/>
  <c r="X89" i="15"/>
  <c r="Y88" i="15"/>
  <c r="Z88" i="15" s="1"/>
  <c r="X88" i="15"/>
  <c r="Y118" i="15"/>
  <c r="Z118" i="15" s="1"/>
  <c r="X118" i="15"/>
  <c r="Y87" i="15"/>
  <c r="Z87" i="15" s="1"/>
  <c r="X87" i="15"/>
  <c r="Y140" i="15"/>
  <c r="Z140" i="15" s="1"/>
  <c r="X140" i="15"/>
  <c r="Y86" i="15"/>
  <c r="Z86" i="15" s="1"/>
  <c r="X86" i="15"/>
  <c r="Y85" i="15"/>
  <c r="Z85" i="15" s="1"/>
  <c r="X85" i="15"/>
  <c r="Y84" i="15"/>
  <c r="Z84" i="15" s="1"/>
  <c r="X84" i="15"/>
  <c r="Y117" i="15"/>
  <c r="Z117" i="15" s="1"/>
  <c r="X117" i="15"/>
  <c r="Y116" i="15"/>
  <c r="Z116" i="15" s="1"/>
  <c r="X116" i="15"/>
  <c r="Y83" i="15"/>
  <c r="Z83" i="15" s="1"/>
  <c r="X83" i="15"/>
  <c r="Y115" i="15"/>
  <c r="Z115" i="15" s="1"/>
  <c r="X115" i="15"/>
  <c r="Y114" i="15"/>
  <c r="Z114" i="15" s="1"/>
  <c r="X114" i="15"/>
  <c r="Y113" i="15"/>
  <c r="Z113" i="15" s="1"/>
  <c r="X113" i="15"/>
  <c r="Y112" i="15"/>
  <c r="Z112" i="15" s="1"/>
  <c r="X112" i="15"/>
  <c r="Y111" i="15"/>
  <c r="Z111" i="15" s="1"/>
  <c r="X111" i="15"/>
  <c r="Y82" i="15"/>
  <c r="Z82" i="15" s="1"/>
  <c r="X82" i="15"/>
  <c r="Y81" i="15"/>
  <c r="Z81" i="15" s="1"/>
  <c r="X81" i="15"/>
  <c r="Y110" i="15"/>
  <c r="Z110" i="15" s="1"/>
  <c r="X110" i="15"/>
  <c r="Y80" i="15"/>
  <c r="Z80" i="15" s="1"/>
  <c r="X80" i="15"/>
  <c r="Y109" i="15"/>
  <c r="Z109" i="15" s="1"/>
  <c r="X109" i="15"/>
  <c r="Y108" i="15"/>
  <c r="Z108" i="15" s="1"/>
  <c r="X108" i="15"/>
  <c r="Y107" i="15"/>
  <c r="Z107" i="15" s="1"/>
  <c r="X107" i="15"/>
  <c r="Y106" i="15"/>
  <c r="Z106" i="15" s="1"/>
  <c r="X106" i="15"/>
  <c r="Y105" i="15"/>
  <c r="Z105" i="15" s="1"/>
  <c r="X105" i="15"/>
  <c r="Y104" i="15"/>
  <c r="Z104" i="15" s="1"/>
  <c r="X104" i="15"/>
  <c r="Y103" i="15"/>
  <c r="Z103" i="15" s="1"/>
  <c r="X103" i="15"/>
  <c r="Y79" i="15"/>
  <c r="Z79" i="15" s="1"/>
  <c r="X79" i="15"/>
  <c r="Y78" i="15"/>
  <c r="Z78" i="15" s="1"/>
  <c r="X78" i="15"/>
  <c r="Y102" i="15"/>
  <c r="Z102" i="15" s="1"/>
  <c r="X102" i="15"/>
  <c r="Y77" i="15"/>
  <c r="Z77" i="15" s="1"/>
  <c r="X77" i="15"/>
  <c r="Y101" i="15"/>
  <c r="Z101" i="15" s="1"/>
  <c r="X101" i="15"/>
  <c r="Y76" i="15"/>
  <c r="Z76" i="15" s="1"/>
  <c r="X76" i="15"/>
  <c r="Y100" i="15"/>
  <c r="Z100" i="15" s="1"/>
  <c r="X100" i="15"/>
  <c r="Y75" i="15"/>
  <c r="Z75" i="15" s="1"/>
  <c r="X75" i="15"/>
  <c r="Y99" i="15"/>
  <c r="Z99" i="15" s="1"/>
  <c r="X99" i="15"/>
  <c r="Y68" i="15"/>
  <c r="Z68" i="15" s="1"/>
  <c r="X68" i="15"/>
  <c r="Y67" i="15"/>
  <c r="Z67" i="15" s="1"/>
  <c r="X67" i="15"/>
  <c r="Y66" i="15"/>
  <c r="Z66" i="15" s="1"/>
  <c r="X66" i="15"/>
  <c r="Y65" i="15"/>
  <c r="Z65" i="15" s="1"/>
  <c r="X65" i="15"/>
  <c r="Y64" i="15"/>
  <c r="Z64" i="15" s="1"/>
  <c r="X64" i="15"/>
  <c r="Y63" i="15"/>
  <c r="Z63" i="15" s="1"/>
  <c r="X63" i="15"/>
  <c r="Y62" i="15"/>
  <c r="Z62" i="15" s="1"/>
  <c r="X62" i="15"/>
  <c r="Y61" i="15"/>
  <c r="Z61" i="15" s="1"/>
  <c r="X61" i="15"/>
  <c r="Y60" i="15"/>
  <c r="Z60" i="15" s="1"/>
  <c r="X60" i="15"/>
  <c r="Y59" i="15"/>
  <c r="Z59" i="15" s="1"/>
  <c r="X59" i="15"/>
  <c r="Y58" i="15"/>
  <c r="Z58" i="15" s="1"/>
  <c r="X58" i="15"/>
  <c r="Y57" i="15"/>
  <c r="Z57" i="15" s="1"/>
  <c r="X57" i="15"/>
  <c r="Y56" i="15"/>
  <c r="Z56" i="15" s="1"/>
  <c r="X56" i="15"/>
  <c r="Y74" i="15"/>
  <c r="Z74" i="15" s="1"/>
  <c r="X74" i="15"/>
  <c r="Y55" i="15"/>
  <c r="Z55" i="15" s="1"/>
  <c r="X55" i="15"/>
  <c r="Y54" i="15"/>
  <c r="Z54" i="15" s="1"/>
  <c r="X54" i="15"/>
  <c r="Y53" i="15"/>
  <c r="Z53" i="15" s="1"/>
  <c r="X53" i="15"/>
  <c r="Y52" i="15"/>
  <c r="Z52" i="15" s="1"/>
  <c r="X52" i="15"/>
  <c r="Y73" i="15"/>
  <c r="Z73" i="15" s="1"/>
  <c r="X73" i="15"/>
  <c r="Y51" i="15"/>
  <c r="Z51" i="15" s="1"/>
  <c r="X51" i="15"/>
  <c r="Y50" i="15"/>
  <c r="Z50" i="15" s="1"/>
  <c r="X50" i="15"/>
  <c r="Y49" i="15"/>
  <c r="Z49" i="15" s="1"/>
  <c r="X49" i="15"/>
  <c r="Y72" i="15"/>
  <c r="Z72" i="15" s="1"/>
  <c r="X72" i="15"/>
  <c r="Y48" i="15"/>
  <c r="Z48" i="15" s="1"/>
  <c r="X48" i="15"/>
  <c r="Y47" i="15"/>
  <c r="Z47" i="15" s="1"/>
  <c r="X47" i="15"/>
  <c r="Y46" i="15"/>
  <c r="Z46" i="15" s="1"/>
  <c r="X46" i="15"/>
  <c r="Y45" i="15"/>
  <c r="Z45" i="15" s="1"/>
  <c r="X45" i="15"/>
  <c r="Y44" i="15"/>
  <c r="Z44" i="15" s="1"/>
  <c r="X44" i="15"/>
  <c r="Y43" i="15"/>
  <c r="Z43" i="15" s="1"/>
  <c r="X43" i="15"/>
  <c r="Y42" i="15"/>
  <c r="Z42" i="15" s="1"/>
  <c r="X42" i="15"/>
  <c r="Y41" i="15"/>
  <c r="Z41" i="15" s="1"/>
  <c r="X41" i="15"/>
  <c r="Y40" i="15"/>
  <c r="Z40" i="15" s="1"/>
  <c r="X40" i="15"/>
  <c r="Y39" i="15"/>
  <c r="Z39" i="15" s="1"/>
  <c r="X39" i="15"/>
  <c r="Y71" i="15"/>
  <c r="Z71" i="15" s="1"/>
  <c r="X71" i="15"/>
  <c r="Y38" i="15"/>
  <c r="Z38" i="15" s="1"/>
  <c r="X38" i="15"/>
  <c r="Y29" i="15"/>
  <c r="Z29" i="15" s="1"/>
  <c r="X29" i="15"/>
  <c r="Y70" i="15"/>
  <c r="Z70" i="15" s="1"/>
  <c r="X70" i="15"/>
  <c r="Y28" i="15"/>
  <c r="Z28" i="15" s="1"/>
  <c r="X28" i="15"/>
  <c r="Y27" i="15"/>
  <c r="Z27" i="15" s="1"/>
  <c r="X27" i="15"/>
  <c r="Y37" i="15"/>
  <c r="Z37" i="15" s="1"/>
  <c r="X37" i="15"/>
  <c r="Y36" i="15"/>
  <c r="Z36" i="15" s="1"/>
  <c r="X36" i="15"/>
  <c r="Y26" i="15"/>
  <c r="Z26" i="15" s="1"/>
  <c r="X26" i="15"/>
  <c r="Y25" i="15"/>
  <c r="Z25" i="15" s="1"/>
  <c r="X25" i="15"/>
  <c r="Y24" i="15"/>
  <c r="Z24" i="15" s="1"/>
  <c r="X24" i="15"/>
  <c r="Y35" i="15"/>
  <c r="Z35" i="15" s="1"/>
  <c r="X35" i="15"/>
  <c r="Y34" i="15"/>
  <c r="Z34" i="15" s="1"/>
  <c r="X34" i="15"/>
  <c r="Y23" i="15"/>
  <c r="Z23" i="15" s="1"/>
  <c r="X23" i="15"/>
  <c r="Y22" i="15"/>
  <c r="Z22" i="15" s="1"/>
  <c r="X22" i="15"/>
  <c r="Y21" i="15"/>
  <c r="Z21" i="15" s="1"/>
  <c r="X21" i="15"/>
  <c r="Y20" i="15"/>
  <c r="Z20" i="15" s="1"/>
  <c r="X20" i="15"/>
  <c r="Y19" i="15"/>
  <c r="Z19" i="15" s="1"/>
  <c r="X19" i="15"/>
  <c r="Y18" i="15"/>
  <c r="Z18" i="15" s="1"/>
  <c r="X18" i="15"/>
  <c r="Y17" i="15"/>
  <c r="Z17" i="15" s="1"/>
  <c r="X17" i="15"/>
  <c r="Y16" i="15"/>
  <c r="Z16" i="15" s="1"/>
  <c r="X16" i="15"/>
  <c r="Y15" i="15"/>
  <c r="Z15" i="15" s="1"/>
  <c r="X15" i="15"/>
  <c r="Y69" i="15"/>
  <c r="Z69" i="15" s="1"/>
  <c r="X69" i="15"/>
  <c r="Y33" i="15"/>
  <c r="Z33" i="15" s="1"/>
  <c r="X33" i="15"/>
  <c r="Y14" i="15"/>
  <c r="Z14" i="15" s="1"/>
  <c r="X14" i="15"/>
  <c r="Y13" i="15"/>
  <c r="Z13" i="15" s="1"/>
  <c r="X13" i="15"/>
  <c r="Y12" i="15"/>
  <c r="Z12" i="15" s="1"/>
  <c r="X12" i="15"/>
  <c r="Y11" i="15"/>
  <c r="Z11" i="15" s="1"/>
  <c r="X11" i="15"/>
  <c r="Y32" i="15"/>
  <c r="Z32" i="15" s="1"/>
  <c r="X32" i="15"/>
  <c r="Y10" i="15"/>
  <c r="Z10" i="15" s="1"/>
  <c r="X10" i="15"/>
  <c r="Y9" i="15"/>
  <c r="Z9" i="15" s="1"/>
  <c r="X9" i="15"/>
  <c r="Y8" i="15"/>
  <c r="Z8" i="15" s="1"/>
  <c r="X8" i="15"/>
  <c r="Y7" i="15"/>
  <c r="Z7" i="15" s="1"/>
  <c r="X7" i="15"/>
  <c r="Y6" i="15"/>
  <c r="Z6" i="15" s="1"/>
  <c r="X6" i="15"/>
  <c r="Y5" i="15"/>
  <c r="Z5" i="15" s="1"/>
  <c r="X5" i="15"/>
  <c r="Y4" i="15"/>
  <c r="Z4" i="15" s="1"/>
  <c r="X4" i="15"/>
  <c r="Y3" i="15"/>
  <c r="Z3" i="15" s="1"/>
  <c r="X3" i="15"/>
  <c r="Y2" i="15"/>
  <c r="Z2" i="15" s="1"/>
  <c r="X2" i="15"/>
  <c r="Y31" i="15"/>
  <c r="Z31" i="15" s="1"/>
  <c r="X31" i="15"/>
  <c r="Y30" i="15"/>
  <c r="Z30" i="15" s="1"/>
  <c r="X30" i="15"/>
  <c r="B412" i="15"/>
  <c r="A412" i="15"/>
  <c r="AB412" i="15" s="1"/>
  <c r="B411" i="15"/>
  <c r="A411" i="15"/>
  <c r="AB411" i="15" s="1"/>
  <c r="B410" i="15"/>
  <c r="A410" i="15"/>
  <c r="AB410" i="15" s="1"/>
  <c r="B409" i="15"/>
  <c r="A409" i="15"/>
  <c r="AB409" i="15" s="1"/>
  <c r="B408" i="15"/>
  <c r="A408" i="15"/>
  <c r="AB408" i="15" s="1"/>
  <c r="B407" i="15"/>
  <c r="A407" i="15"/>
  <c r="AB407" i="15" s="1"/>
  <c r="B406" i="15"/>
  <c r="A406" i="15"/>
  <c r="AB406" i="15" s="1"/>
  <c r="B405" i="15"/>
  <c r="A405" i="15"/>
  <c r="AB405" i="15" s="1"/>
  <c r="B404" i="15"/>
  <c r="A404" i="15"/>
  <c r="AB404" i="15" s="1"/>
  <c r="B403" i="15"/>
  <c r="A403" i="15"/>
  <c r="AB403" i="15" s="1"/>
  <c r="B402" i="15"/>
  <c r="A402" i="15"/>
  <c r="AB402" i="15" s="1"/>
  <c r="B401" i="15"/>
  <c r="A401" i="15"/>
  <c r="AB401" i="15" s="1"/>
  <c r="B400" i="15"/>
  <c r="A400" i="15"/>
  <c r="AB400" i="15" s="1"/>
  <c r="B399" i="15"/>
  <c r="A399" i="15"/>
  <c r="AB399" i="15" s="1"/>
  <c r="B398" i="15"/>
  <c r="A398" i="15"/>
  <c r="AB398" i="15" s="1"/>
  <c r="B397" i="15"/>
  <c r="A397" i="15"/>
  <c r="AB397" i="15" s="1"/>
  <c r="B396" i="15"/>
  <c r="A396" i="15"/>
  <c r="AB396" i="15" s="1"/>
  <c r="B395" i="15"/>
  <c r="A395" i="15"/>
  <c r="AB395" i="15" s="1"/>
  <c r="B394" i="15"/>
  <c r="A394" i="15"/>
  <c r="AB394" i="15" s="1"/>
  <c r="B393" i="15"/>
  <c r="A393" i="15"/>
  <c r="AB393" i="15" s="1"/>
  <c r="B392" i="15"/>
  <c r="A392" i="15"/>
  <c r="AB392" i="15" s="1"/>
  <c r="B416" i="15"/>
  <c r="A416" i="15"/>
  <c r="AB416" i="15" s="1"/>
  <c r="B391" i="15"/>
  <c r="A391" i="15"/>
  <c r="AB391" i="15" s="1"/>
  <c r="B390" i="15"/>
  <c r="A390" i="15"/>
  <c r="AB390" i="15" s="1"/>
  <c r="B389" i="15"/>
  <c r="A389" i="15"/>
  <c r="AB389" i="15" s="1"/>
  <c r="B388" i="15"/>
  <c r="A388" i="15"/>
  <c r="AB388" i="15" s="1"/>
  <c r="B387" i="15"/>
  <c r="A387" i="15"/>
  <c r="AB387" i="15" s="1"/>
  <c r="B415" i="15"/>
  <c r="A415" i="15"/>
  <c r="AB415" i="15" s="1"/>
  <c r="B386" i="15"/>
  <c r="A386" i="15"/>
  <c r="AB386" i="15" s="1"/>
  <c r="B385" i="15"/>
  <c r="A385" i="15"/>
  <c r="AB385" i="15" s="1"/>
  <c r="B384" i="15"/>
  <c r="A384" i="15"/>
  <c r="AB384" i="15" s="1"/>
  <c r="B383" i="15"/>
  <c r="A383" i="15"/>
  <c r="AB383" i="15" s="1"/>
  <c r="B382" i="15"/>
  <c r="A382" i="15"/>
  <c r="AB382" i="15" s="1"/>
  <c r="B381" i="15"/>
  <c r="A381" i="15"/>
  <c r="AB381" i="15" s="1"/>
  <c r="B380" i="15"/>
  <c r="A380" i="15"/>
  <c r="AB380" i="15" s="1"/>
  <c r="B379" i="15"/>
  <c r="A379" i="15"/>
  <c r="AB379" i="15" s="1"/>
  <c r="B414" i="15"/>
  <c r="A414" i="15"/>
  <c r="AB414" i="15" s="1"/>
  <c r="B378" i="15"/>
  <c r="A378" i="15"/>
  <c r="AB378" i="15" s="1"/>
  <c r="B413" i="15"/>
  <c r="A413" i="15"/>
  <c r="AB413" i="15" s="1"/>
  <c r="B368" i="15"/>
  <c r="A368" i="15"/>
  <c r="AB368" i="15" s="1"/>
  <c r="B367" i="15"/>
  <c r="A367" i="15"/>
  <c r="AB367" i="15" s="1"/>
  <c r="B366" i="15"/>
  <c r="A366" i="15"/>
  <c r="AB366" i="15" s="1"/>
  <c r="B365" i="15"/>
  <c r="A365" i="15"/>
  <c r="AB365" i="15" s="1"/>
  <c r="B377" i="15"/>
  <c r="A377" i="15"/>
  <c r="AB377" i="15" s="1"/>
  <c r="B376" i="15"/>
  <c r="A376" i="15"/>
  <c r="AB376" i="15" s="1"/>
  <c r="B364" i="15"/>
  <c r="A364" i="15"/>
  <c r="AB364" i="15" s="1"/>
  <c r="B363" i="15"/>
  <c r="A363" i="15"/>
  <c r="AB363" i="15" s="1"/>
  <c r="B362" i="15"/>
  <c r="A362" i="15"/>
  <c r="AB362" i="15" s="1"/>
  <c r="B361" i="15"/>
  <c r="A361" i="15"/>
  <c r="AB361" i="15" s="1"/>
  <c r="Y551" i="14"/>
  <c r="Z551" i="14" s="1"/>
  <c r="Y550" i="14"/>
  <c r="Z550" i="14" s="1"/>
  <c r="Y549" i="14"/>
  <c r="Z549" i="14" s="1"/>
  <c r="Y548" i="14"/>
  <c r="Z548" i="14" s="1"/>
  <c r="Y547" i="14"/>
  <c r="Z547" i="14" s="1"/>
  <c r="Y546" i="14"/>
  <c r="Z546" i="14" s="1"/>
  <c r="Y545" i="14"/>
  <c r="Z545" i="14" s="1"/>
  <c r="Y544" i="14"/>
  <c r="Z544" i="14" s="1"/>
  <c r="Y543" i="14"/>
  <c r="Z543" i="14" s="1"/>
  <c r="Y542" i="14"/>
  <c r="Z542" i="14" s="1"/>
  <c r="Y541" i="14"/>
  <c r="Z541" i="14" s="1"/>
  <c r="Y540" i="14"/>
  <c r="Z540" i="14" s="1"/>
  <c r="Y539" i="14"/>
  <c r="Z539" i="14" s="1"/>
  <c r="Y538" i="14"/>
  <c r="Z538" i="14" s="1"/>
  <c r="Y537" i="14"/>
  <c r="Z537" i="14" s="1"/>
  <c r="Y536" i="14"/>
  <c r="Z536" i="14" s="1"/>
  <c r="Y535" i="14"/>
  <c r="Z535" i="14" s="1"/>
  <c r="Y534" i="14"/>
  <c r="Z534" i="14" s="1"/>
  <c r="Y533" i="14"/>
  <c r="Z533" i="14" s="1"/>
  <c r="Z532" i="14"/>
  <c r="Y532" i="14"/>
  <c r="Y531" i="14"/>
  <c r="Z531" i="14" s="1"/>
  <c r="Y530" i="14"/>
  <c r="Z530" i="14" s="1"/>
  <c r="Y529" i="14"/>
  <c r="Z529" i="14" s="1"/>
  <c r="Y528" i="14"/>
  <c r="Z528" i="14" s="1"/>
  <c r="Y527" i="14"/>
  <c r="Z527" i="14" s="1"/>
  <c r="Y526" i="14"/>
  <c r="Z526" i="14" s="1"/>
  <c r="Y525" i="14"/>
  <c r="Z525" i="14" s="1"/>
  <c r="Y524" i="14"/>
  <c r="Z524" i="14" s="1"/>
  <c r="Y523" i="14"/>
  <c r="Z523" i="14" s="1"/>
  <c r="Y522" i="14"/>
  <c r="Z522" i="14" s="1"/>
  <c r="Y521" i="14"/>
  <c r="Z521" i="14" s="1"/>
  <c r="Y520" i="14"/>
  <c r="Z520" i="14" s="1"/>
  <c r="Y519" i="14"/>
  <c r="Z519" i="14" s="1"/>
  <c r="Y518" i="14"/>
  <c r="Z518" i="14" s="1"/>
  <c r="Y517" i="14"/>
  <c r="Z517" i="14" s="1"/>
  <c r="Z516" i="14"/>
  <c r="Y516" i="14"/>
  <c r="Y515" i="14"/>
  <c r="Z515" i="14" s="1"/>
  <c r="Y514" i="14"/>
  <c r="Z514" i="14" s="1"/>
  <c r="AA504" i="14" s="1"/>
  <c r="Y513" i="14"/>
  <c r="Z513" i="14" s="1"/>
  <c r="Y512" i="14"/>
  <c r="Z512" i="14" s="1"/>
  <c r="Y511" i="14"/>
  <c r="Z511" i="14" s="1"/>
  <c r="Y510" i="14"/>
  <c r="Z510" i="14" s="1"/>
  <c r="Y509" i="14"/>
  <c r="Z509" i="14" s="1"/>
  <c r="Y508" i="14"/>
  <c r="Z508" i="14" s="1"/>
  <c r="Y507" i="14"/>
  <c r="Z507" i="14" s="1"/>
  <c r="Y506" i="14"/>
  <c r="Z506" i="14" s="1"/>
  <c r="Y505" i="14"/>
  <c r="Z505" i="14" s="1"/>
  <c r="Y504" i="14"/>
  <c r="Z504" i="14" s="1"/>
  <c r="Y503" i="14"/>
  <c r="Z503" i="14" s="1"/>
  <c r="Y502" i="14"/>
  <c r="Z502" i="14" s="1"/>
  <c r="Y500" i="14"/>
  <c r="Z500" i="14" s="1"/>
  <c r="Z499" i="14"/>
  <c r="Y499" i="14"/>
  <c r="Y498" i="14"/>
  <c r="Z498" i="14" s="1"/>
  <c r="Y497" i="14"/>
  <c r="Z497" i="14" s="1"/>
  <c r="Y496" i="14"/>
  <c r="Z496" i="14" s="1"/>
  <c r="Y495" i="14"/>
  <c r="Z495" i="14" s="1"/>
  <c r="Y494" i="14"/>
  <c r="Z494" i="14" s="1"/>
  <c r="Y493" i="14"/>
  <c r="Z493" i="14" s="1"/>
  <c r="Y492" i="14"/>
  <c r="Z492" i="14" s="1"/>
  <c r="Y491" i="14"/>
  <c r="Z491" i="14" s="1"/>
  <c r="Y490" i="14"/>
  <c r="Z490" i="14" s="1"/>
  <c r="Y489" i="14"/>
  <c r="Z489" i="14" s="1"/>
  <c r="Y488" i="14"/>
  <c r="Z488" i="14" s="1"/>
  <c r="Y487" i="14"/>
  <c r="Z487" i="14" s="1"/>
  <c r="Y486" i="14"/>
  <c r="Z486" i="14" s="1"/>
  <c r="Y485" i="14"/>
  <c r="Z485" i="14" s="1"/>
  <c r="Y484" i="14"/>
  <c r="Z484" i="14" s="1"/>
  <c r="Z483" i="14"/>
  <c r="Y483" i="14"/>
  <c r="Y482" i="14"/>
  <c r="Z482" i="14" s="1"/>
  <c r="Y481" i="14"/>
  <c r="Z481" i="14" s="1"/>
  <c r="Y480" i="14"/>
  <c r="Z480" i="14" s="1"/>
  <c r="Y479" i="14"/>
  <c r="Z479" i="14" s="1"/>
  <c r="Y478" i="14"/>
  <c r="Z478" i="14" s="1"/>
  <c r="Z477" i="14"/>
  <c r="Y477" i="14"/>
  <c r="Y476" i="14"/>
  <c r="Z476" i="14" s="1"/>
  <c r="Y475" i="14"/>
  <c r="Z475" i="14" s="1"/>
  <c r="Y474" i="14"/>
  <c r="Z474" i="14" s="1"/>
  <c r="Y473" i="14"/>
  <c r="Z473" i="14" s="1"/>
  <c r="Y472" i="14"/>
  <c r="Z472" i="14" s="1"/>
  <c r="Y471" i="14"/>
  <c r="Z471" i="14" s="1"/>
  <c r="Y470" i="14"/>
  <c r="Z470" i="14" s="1"/>
  <c r="Y469" i="14"/>
  <c r="Z469" i="14" s="1"/>
  <c r="Y468" i="14"/>
  <c r="Z468" i="14" s="1"/>
  <c r="Y467" i="14"/>
  <c r="Z467" i="14" s="1"/>
  <c r="Y466" i="14"/>
  <c r="Z466" i="14" s="1"/>
  <c r="Z465" i="14"/>
  <c r="Y465" i="14"/>
  <c r="Y464" i="14"/>
  <c r="Z464" i="14" s="1"/>
  <c r="Y463" i="14"/>
  <c r="Z463" i="14" s="1"/>
  <c r="Y462" i="14"/>
  <c r="Z462" i="14" s="1"/>
  <c r="Y461" i="14"/>
  <c r="Z461" i="14" s="1"/>
  <c r="Y460" i="14"/>
  <c r="Z460" i="14" s="1"/>
  <c r="Y459" i="14"/>
  <c r="Z459" i="14" s="1"/>
  <c r="Y458" i="14"/>
  <c r="Z458" i="14" s="1"/>
  <c r="Y457" i="14"/>
  <c r="Z457" i="14" s="1"/>
  <c r="Y456" i="14"/>
  <c r="Z456" i="14" s="1"/>
  <c r="Y455" i="14"/>
  <c r="Z455" i="14" s="1"/>
  <c r="Y454" i="14"/>
  <c r="Z454" i="14" s="1"/>
  <c r="Y453" i="14"/>
  <c r="Z453" i="14" s="1"/>
  <c r="Y452" i="14"/>
  <c r="Z452" i="14" s="1"/>
  <c r="Y451" i="14"/>
  <c r="Z451" i="14" s="1"/>
  <c r="Y450" i="14"/>
  <c r="Z450" i="14" s="1"/>
  <c r="Z449" i="14"/>
  <c r="Y449" i="14"/>
  <c r="Y448" i="14"/>
  <c r="Z448" i="14" s="1"/>
  <c r="Y447" i="14"/>
  <c r="Z447" i="14" s="1"/>
  <c r="Y446" i="14"/>
  <c r="Z446" i="14" s="1"/>
  <c r="Y445" i="14"/>
  <c r="Z445" i="14" s="1"/>
  <c r="Y444" i="14"/>
  <c r="Z444" i="14" s="1"/>
  <c r="Y443" i="14"/>
  <c r="Z443" i="14" s="1"/>
  <c r="Y442" i="14"/>
  <c r="Z442" i="14" s="1"/>
  <c r="Y441" i="14"/>
  <c r="Z441" i="14" s="1"/>
  <c r="Y440" i="14"/>
  <c r="Z440" i="14" s="1"/>
  <c r="Y439" i="14"/>
  <c r="Z439" i="14" s="1"/>
  <c r="Y438" i="14"/>
  <c r="Z438" i="14" s="1"/>
  <c r="Y437" i="14"/>
  <c r="Z437" i="14" s="1"/>
  <c r="Y436" i="14"/>
  <c r="Z436" i="14" s="1"/>
  <c r="Y435" i="14"/>
  <c r="Z435" i="14" s="1"/>
  <c r="Y434" i="14"/>
  <c r="Z434" i="14" s="1"/>
  <c r="Z433" i="14"/>
  <c r="Y433" i="14"/>
  <c r="Y432" i="14"/>
  <c r="Z432" i="14" s="1"/>
  <c r="Y431" i="14"/>
  <c r="Z431" i="14" s="1"/>
  <c r="Y430" i="14"/>
  <c r="Z430" i="14" s="1"/>
  <c r="Y429" i="14"/>
  <c r="Z429" i="14" s="1"/>
  <c r="Y428" i="14"/>
  <c r="Z428" i="14" s="1"/>
  <c r="Y427" i="14"/>
  <c r="Z427" i="14" s="1"/>
  <c r="Y426" i="14"/>
  <c r="Z426" i="14" s="1"/>
  <c r="Y425" i="14"/>
  <c r="Z425" i="14" s="1"/>
  <c r="Y424" i="14"/>
  <c r="Z424" i="14" s="1"/>
  <c r="Y423" i="14"/>
  <c r="Z423" i="14" s="1"/>
  <c r="Y422" i="14"/>
  <c r="Z422" i="14" s="1"/>
  <c r="Z421" i="14"/>
  <c r="Y421" i="14"/>
  <c r="Y420" i="14"/>
  <c r="Z420" i="14" s="1"/>
  <c r="Y419" i="14"/>
  <c r="Z419" i="14" s="1"/>
  <c r="Y418" i="14"/>
  <c r="Z418" i="14" s="1"/>
  <c r="Y417" i="14"/>
  <c r="Z417" i="14" s="1"/>
  <c r="Y416" i="14"/>
  <c r="Z416" i="14" s="1"/>
  <c r="Y415" i="14"/>
  <c r="Z415" i="14" s="1"/>
  <c r="Y414" i="14"/>
  <c r="Z414" i="14" s="1"/>
  <c r="Y413" i="14"/>
  <c r="Z413" i="14" s="1"/>
  <c r="Y412" i="14"/>
  <c r="Z412" i="14" s="1"/>
  <c r="Y411" i="14"/>
  <c r="Z411" i="14" s="1"/>
  <c r="Y410" i="14"/>
  <c r="Z410" i="14" s="1"/>
  <c r="Z409" i="14"/>
  <c r="Y409" i="14"/>
  <c r="Y408" i="14"/>
  <c r="Z408" i="14" s="1"/>
  <c r="Y407" i="14"/>
  <c r="Z407" i="14" s="1"/>
  <c r="Y406" i="14"/>
  <c r="Z406" i="14" s="1"/>
  <c r="Y405" i="14"/>
  <c r="Z405" i="14" s="1"/>
  <c r="Y404" i="14"/>
  <c r="Z404" i="14" s="1"/>
  <c r="Y403" i="14"/>
  <c r="Z403" i="14" s="1"/>
  <c r="Y402" i="14"/>
  <c r="Z402" i="14" s="1"/>
  <c r="Y401" i="14"/>
  <c r="Z401" i="14" s="1"/>
  <c r="Y400" i="14"/>
  <c r="Z400" i="14" s="1"/>
  <c r="Y399" i="14"/>
  <c r="Z399" i="14" s="1"/>
  <c r="Y398" i="14"/>
  <c r="Z398" i="14" s="1"/>
  <c r="Y397" i="14"/>
  <c r="Z397" i="14" s="1"/>
  <c r="Y396" i="14"/>
  <c r="Z396" i="14" s="1"/>
  <c r="Z395" i="14"/>
  <c r="Y395" i="14"/>
  <c r="Y394" i="14"/>
  <c r="Z394" i="14" s="1"/>
  <c r="Y393" i="14"/>
  <c r="Z393" i="14" s="1"/>
  <c r="Y392" i="14"/>
  <c r="Z392" i="14" s="1"/>
  <c r="Y391" i="14"/>
  <c r="Z391" i="14" s="1"/>
  <c r="Y390" i="14"/>
  <c r="Z390" i="14" s="1"/>
  <c r="Y389" i="14"/>
  <c r="Z389" i="14" s="1"/>
  <c r="Y388" i="14"/>
  <c r="Z388" i="14" s="1"/>
  <c r="Y387" i="14"/>
  <c r="Z387" i="14" s="1"/>
  <c r="Y386" i="14"/>
  <c r="Z386" i="14" s="1"/>
  <c r="Z385" i="14"/>
  <c r="Y385" i="14"/>
  <c r="Y384" i="14"/>
  <c r="Z384" i="14" s="1"/>
  <c r="Y383" i="14"/>
  <c r="Z383" i="14" s="1"/>
  <c r="Y382" i="14"/>
  <c r="Z382" i="14" s="1"/>
  <c r="Y381" i="14"/>
  <c r="Z381" i="14" s="1"/>
  <c r="Z380" i="14"/>
  <c r="Y380" i="14"/>
  <c r="Y379" i="14"/>
  <c r="Z379" i="14" s="1"/>
  <c r="Y378" i="14"/>
  <c r="Z378" i="14" s="1"/>
  <c r="Y377" i="14"/>
  <c r="Z377" i="14" s="1"/>
  <c r="Y376" i="14"/>
  <c r="Z376" i="14" s="1"/>
  <c r="Y375" i="14"/>
  <c r="Z375" i="14" s="1"/>
  <c r="Z374" i="14"/>
  <c r="Y374" i="14"/>
  <c r="Y373" i="14"/>
  <c r="Z373" i="14" s="1"/>
  <c r="Y372" i="14"/>
  <c r="Z372" i="14" s="1"/>
  <c r="Y371" i="14"/>
  <c r="Z371" i="14" s="1"/>
  <c r="Y370" i="14"/>
  <c r="Z370" i="14" s="1"/>
  <c r="Y369" i="14"/>
  <c r="Z369" i="14" s="1"/>
  <c r="Y368" i="14"/>
  <c r="Z368" i="14" s="1"/>
  <c r="Y367" i="14"/>
  <c r="Z367" i="14" s="1"/>
  <c r="Z366" i="14"/>
  <c r="Y366" i="14"/>
  <c r="Y365" i="14"/>
  <c r="Z365" i="14" s="1"/>
  <c r="Y364" i="14"/>
  <c r="Z364" i="14" s="1"/>
  <c r="Y363" i="14"/>
  <c r="Z363" i="14" s="1"/>
  <c r="Y362" i="14"/>
  <c r="Z362" i="14" s="1"/>
  <c r="Y361" i="14"/>
  <c r="Z361" i="14" s="1"/>
  <c r="Y360" i="14"/>
  <c r="Z360" i="14" s="1"/>
  <c r="Y359" i="14"/>
  <c r="Z359" i="14" s="1"/>
  <c r="Z358" i="14"/>
  <c r="Y358" i="14"/>
  <c r="Y357" i="14"/>
  <c r="Z357" i="14" s="1"/>
  <c r="Y356" i="14"/>
  <c r="Z356" i="14" s="1"/>
  <c r="Y355" i="14"/>
  <c r="Z355" i="14" s="1"/>
  <c r="Y354" i="14"/>
  <c r="Z354" i="14" s="1"/>
  <c r="Y353" i="14"/>
  <c r="Z353" i="14" s="1"/>
  <c r="Y352" i="14"/>
  <c r="Z352" i="14" s="1"/>
  <c r="Y351" i="14"/>
  <c r="Z351" i="14" s="1"/>
  <c r="Z350" i="14"/>
  <c r="Y350" i="14"/>
  <c r="Y349" i="14"/>
  <c r="Z349" i="14" s="1"/>
  <c r="Y348" i="14"/>
  <c r="Z348" i="14" s="1"/>
  <c r="Y347" i="14"/>
  <c r="Z347" i="14" s="1"/>
  <c r="Y346" i="14"/>
  <c r="Z346" i="14" s="1"/>
  <c r="Y345" i="14"/>
  <c r="Z345" i="14" s="1"/>
  <c r="Y344" i="14"/>
  <c r="Z344" i="14" s="1"/>
  <c r="Y343" i="14"/>
  <c r="Z343" i="14" s="1"/>
  <c r="Z342" i="14"/>
  <c r="Y342" i="14"/>
  <c r="Y341" i="14"/>
  <c r="Z341" i="14" s="1"/>
  <c r="Y340" i="14"/>
  <c r="Z340" i="14" s="1"/>
  <c r="Y339" i="14"/>
  <c r="Z339" i="14" s="1"/>
  <c r="Y338" i="14"/>
  <c r="Z338" i="14" s="1"/>
  <c r="Y337" i="14"/>
  <c r="Z337" i="14" s="1"/>
  <c r="Y336" i="14"/>
  <c r="Z336" i="14" s="1"/>
  <c r="Y335" i="14"/>
  <c r="Z335" i="14" s="1"/>
  <c r="Z334" i="14"/>
  <c r="Y334" i="14"/>
  <c r="Y333" i="14"/>
  <c r="Z333" i="14" s="1"/>
  <c r="Y332" i="14"/>
  <c r="Z332" i="14" s="1"/>
  <c r="Y331" i="14"/>
  <c r="Z331" i="14" s="1"/>
  <c r="Y330" i="14"/>
  <c r="Z330" i="14" s="1"/>
  <c r="Y329" i="14"/>
  <c r="Z329" i="14" s="1"/>
  <c r="Y328" i="14"/>
  <c r="Z328" i="14" s="1"/>
  <c r="Y327" i="14"/>
  <c r="Z327" i="14" s="1"/>
  <c r="Z326" i="14"/>
  <c r="Y326" i="14"/>
  <c r="Y325" i="14"/>
  <c r="Z325" i="14" s="1"/>
  <c r="Y324" i="14"/>
  <c r="Z324" i="14" s="1"/>
  <c r="Y323" i="14"/>
  <c r="Z323" i="14" s="1"/>
  <c r="Y322" i="14"/>
  <c r="Z322" i="14" s="1"/>
  <c r="Y321" i="14"/>
  <c r="Z321" i="14" s="1"/>
  <c r="Y320" i="14"/>
  <c r="Z320" i="14" s="1"/>
  <c r="Y319" i="14"/>
  <c r="Z319" i="14" s="1"/>
  <c r="Z318" i="14"/>
  <c r="Y318" i="14"/>
  <c r="Y317" i="14"/>
  <c r="Z317" i="14" s="1"/>
  <c r="Y316" i="14"/>
  <c r="Z316" i="14" s="1"/>
  <c r="Y315" i="14"/>
  <c r="Z315" i="14" s="1"/>
  <c r="Y314" i="14"/>
  <c r="Z314" i="14" s="1"/>
  <c r="Y313" i="14"/>
  <c r="Z313" i="14" s="1"/>
  <c r="Y312" i="14"/>
  <c r="Z312" i="14" s="1"/>
  <c r="Y311" i="14"/>
  <c r="Z311" i="14" s="1"/>
  <c r="Z310" i="14"/>
  <c r="Y310" i="14"/>
  <c r="Y309" i="14"/>
  <c r="Z309" i="14" s="1"/>
  <c r="Y308" i="14"/>
  <c r="Z308" i="14" s="1"/>
  <c r="Y307" i="14"/>
  <c r="Z307" i="14" s="1"/>
  <c r="Y306" i="14"/>
  <c r="Z306" i="14" s="1"/>
  <c r="Y305" i="14"/>
  <c r="Z305" i="14" s="1"/>
  <c r="Y304" i="14"/>
  <c r="Z304" i="14" s="1"/>
  <c r="Y303" i="14"/>
  <c r="Z303" i="14" s="1"/>
  <c r="Z302" i="14"/>
  <c r="Y302" i="14"/>
  <c r="Y301" i="14"/>
  <c r="Z301" i="14" s="1"/>
  <c r="Y300" i="14"/>
  <c r="Z300" i="14" s="1"/>
  <c r="Y299" i="14"/>
  <c r="Z299" i="14" s="1"/>
  <c r="Y298" i="14"/>
  <c r="Z298" i="14" s="1"/>
  <c r="Y297" i="14"/>
  <c r="Z297" i="14" s="1"/>
  <c r="Y296" i="14"/>
  <c r="Z296" i="14" s="1"/>
  <c r="Y295" i="14"/>
  <c r="Z295" i="14" s="1"/>
  <c r="Z294" i="14"/>
  <c r="Y294" i="14"/>
  <c r="Y293" i="14"/>
  <c r="Z293" i="14" s="1"/>
  <c r="Y292" i="14"/>
  <c r="Z292" i="14" s="1"/>
  <c r="Y291" i="14"/>
  <c r="Z291" i="14" s="1"/>
  <c r="Y290" i="14"/>
  <c r="Z290" i="14" s="1"/>
  <c r="Y289" i="14"/>
  <c r="Z289" i="14" s="1"/>
  <c r="Y288" i="14"/>
  <c r="Z288" i="14" s="1"/>
  <c r="Y287" i="14"/>
  <c r="Z287" i="14" s="1"/>
  <c r="Z286" i="14"/>
  <c r="Y286" i="14"/>
  <c r="Y285" i="14"/>
  <c r="Z285" i="14" s="1"/>
  <c r="Y284" i="14"/>
  <c r="Z284" i="14" s="1"/>
  <c r="Y283" i="14"/>
  <c r="Z283" i="14" s="1"/>
  <c r="Y282" i="14"/>
  <c r="Z282" i="14" s="1"/>
  <c r="Y281" i="14"/>
  <c r="Z281" i="14" s="1"/>
  <c r="Y280" i="14"/>
  <c r="Z280" i="14" s="1"/>
  <c r="Y279" i="14"/>
  <c r="Z279" i="14" s="1"/>
  <c r="Y278" i="14"/>
  <c r="Z278" i="14" s="1"/>
  <c r="Y277" i="14"/>
  <c r="Z277" i="14" s="1"/>
  <c r="Y276" i="14"/>
  <c r="Z276" i="14" s="1"/>
  <c r="Y275" i="14"/>
  <c r="Z275" i="14" s="1"/>
  <c r="Y274" i="14"/>
  <c r="Z274" i="14" s="1"/>
  <c r="Y273" i="14"/>
  <c r="Z273" i="14" s="1"/>
  <c r="Y272" i="14"/>
  <c r="Z272" i="14" s="1"/>
  <c r="Y271" i="14"/>
  <c r="Z271" i="14" s="1"/>
  <c r="Z270" i="14"/>
  <c r="Y270" i="14"/>
  <c r="Y269" i="14"/>
  <c r="Z269" i="14" s="1"/>
  <c r="Y268" i="14"/>
  <c r="Z268" i="14" s="1"/>
  <c r="Y267" i="14"/>
  <c r="Z267" i="14" s="1"/>
  <c r="Y266" i="14"/>
  <c r="Z266" i="14" s="1"/>
  <c r="Y265" i="14"/>
  <c r="Z265" i="14" s="1"/>
  <c r="Y264" i="14"/>
  <c r="Z264" i="14" s="1"/>
  <c r="Y263" i="14"/>
  <c r="Z263" i="14" s="1"/>
  <c r="Y262" i="14"/>
  <c r="Z262" i="14" s="1"/>
  <c r="Y261" i="14"/>
  <c r="Z261" i="14" s="1"/>
  <c r="Y260" i="14"/>
  <c r="Z260" i="14" s="1"/>
  <c r="Y259" i="14"/>
  <c r="Z259" i="14" s="1"/>
  <c r="Y258" i="14"/>
  <c r="Z258" i="14" s="1"/>
  <c r="Y257" i="14"/>
  <c r="Z257" i="14" s="1"/>
  <c r="Y256" i="14"/>
  <c r="Z256" i="14" s="1"/>
  <c r="Y255" i="14"/>
  <c r="Z255" i="14" s="1"/>
  <c r="Z254" i="14"/>
  <c r="Y254" i="14"/>
  <c r="Y253" i="14"/>
  <c r="Z253" i="14" s="1"/>
  <c r="Y252" i="14"/>
  <c r="Z252" i="14" s="1"/>
  <c r="Y251" i="14"/>
  <c r="Z251" i="14" s="1"/>
  <c r="Y250" i="14"/>
  <c r="Z250" i="14" s="1"/>
  <c r="Y249" i="14"/>
  <c r="Z249" i="14" s="1"/>
  <c r="Z248" i="14"/>
  <c r="Y248" i="14"/>
  <c r="Y247" i="14"/>
  <c r="Z247" i="14" s="1"/>
  <c r="Y246" i="14"/>
  <c r="Z246" i="14" s="1"/>
  <c r="Y245" i="14"/>
  <c r="Z245" i="14" s="1"/>
  <c r="Z244" i="14"/>
  <c r="Y244" i="14"/>
  <c r="Y243" i="14"/>
  <c r="Z243" i="14" s="1"/>
  <c r="Y242" i="14"/>
  <c r="Z242" i="14" s="1"/>
  <c r="Y241" i="14"/>
  <c r="Z241" i="14" s="1"/>
  <c r="Z240" i="14"/>
  <c r="Y240" i="14"/>
  <c r="Y239" i="14"/>
  <c r="Z239" i="14" s="1"/>
  <c r="Y238" i="14"/>
  <c r="Z238" i="14" s="1"/>
  <c r="Y237" i="14"/>
  <c r="Z237" i="14" s="1"/>
  <c r="Z236" i="14"/>
  <c r="Y236" i="14"/>
  <c r="Y235" i="14"/>
  <c r="Z235" i="14" s="1"/>
  <c r="Y234" i="14"/>
  <c r="Z234" i="14" s="1"/>
  <c r="Y233" i="14"/>
  <c r="Z233" i="14" s="1"/>
  <c r="Z232" i="14"/>
  <c r="Y232" i="14"/>
  <c r="Y231" i="14"/>
  <c r="Z231" i="14" s="1"/>
  <c r="Y230" i="14"/>
  <c r="Z230" i="14" s="1"/>
  <c r="Y229" i="14"/>
  <c r="Z229" i="14" s="1"/>
  <c r="Z228" i="14"/>
  <c r="Y228" i="14"/>
  <c r="Y227" i="14"/>
  <c r="Z227" i="14" s="1"/>
  <c r="Y226" i="14"/>
  <c r="Z226" i="14" s="1"/>
  <c r="Y225" i="14"/>
  <c r="Z225" i="14" s="1"/>
  <c r="Z224" i="14"/>
  <c r="Y224" i="14"/>
  <c r="Y223" i="14"/>
  <c r="Z223" i="14" s="1"/>
  <c r="Y222" i="14"/>
  <c r="Z222" i="14" s="1"/>
  <c r="Y221" i="14"/>
  <c r="Z221" i="14" s="1"/>
  <c r="Z220" i="14"/>
  <c r="Y220" i="14"/>
  <c r="Y219" i="14"/>
  <c r="Z219" i="14" s="1"/>
  <c r="Y218" i="14"/>
  <c r="Z218" i="14" s="1"/>
  <c r="Y217" i="14"/>
  <c r="Z217" i="14" s="1"/>
  <c r="Z216" i="14"/>
  <c r="Y216" i="14"/>
  <c r="Y215" i="14"/>
  <c r="Z215" i="14" s="1"/>
  <c r="Y214" i="14"/>
  <c r="Z214" i="14" s="1"/>
  <c r="Y213" i="14"/>
  <c r="Z213" i="14" s="1"/>
  <c r="Z212" i="14"/>
  <c r="Y212" i="14"/>
  <c r="Y211" i="14"/>
  <c r="Z211" i="14" s="1"/>
  <c r="Y210" i="14"/>
  <c r="Z210" i="14" s="1"/>
  <c r="Y209" i="14"/>
  <c r="Z209" i="14" s="1"/>
  <c r="Z208" i="14"/>
  <c r="Y208" i="14"/>
  <c r="Y207" i="14"/>
  <c r="Z207" i="14" s="1"/>
  <c r="Y206" i="14"/>
  <c r="Z206" i="14" s="1"/>
  <c r="Y205" i="14"/>
  <c r="Z205" i="14" s="1"/>
  <c r="Z204" i="14"/>
  <c r="Y204" i="14"/>
  <c r="Y203" i="14"/>
  <c r="Z203" i="14" s="1"/>
  <c r="Y202" i="14"/>
  <c r="Z202" i="14" s="1"/>
  <c r="Y201" i="14"/>
  <c r="Z201" i="14" s="1"/>
  <c r="Z200" i="14"/>
  <c r="Y200" i="14"/>
  <c r="Y199" i="14"/>
  <c r="Z199" i="14" s="1"/>
  <c r="Y198" i="14"/>
  <c r="Z198" i="14" s="1"/>
  <c r="Y197" i="14"/>
  <c r="Z197" i="14" s="1"/>
  <c r="Z196" i="14"/>
  <c r="Y196" i="14"/>
  <c r="Y195" i="14"/>
  <c r="Z195" i="14" s="1"/>
  <c r="Y194" i="14"/>
  <c r="Z194" i="14" s="1"/>
  <c r="Y193" i="14"/>
  <c r="Z193" i="14" s="1"/>
  <c r="Z192" i="14"/>
  <c r="Y192" i="14"/>
  <c r="Y191" i="14"/>
  <c r="Z191" i="14" s="1"/>
  <c r="Y190" i="14"/>
  <c r="Z190" i="14" s="1"/>
  <c r="Y189" i="14"/>
  <c r="Z189" i="14" s="1"/>
  <c r="Z188" i="14"/>
  <c r="Y188" i="14"/>
  <c r="Y187" i="14"/>
  <c r="Z187" i="14" s="1"/>
  <c r="Y186" i="14"/>
  <c r="Z186" i="14" s="1"/>
  <c r="Y185" i="14"/>
  <c r="Z185" i="14" s="1"/>
  <c r="Z184" i="14"/>
  <c r="Y184" i="14"/>
  <c r="Y183" i="14"/>
  <c r="Z183" i="14" s="1"/>
  <c r="Y182" i="14"/>
  <c r="Z182" i="14" s="1"/>
  <c r="Y181" i="14"/>
  <c r="Z181" i="14" s="1"/>
  <c r="Z180" i="14"/>
  <c r="Y180" i="14"/>
  <c r="Y179" i="14"/>
  <c r="Z179" i="14" s="1"/>
  <c r="Y178" i="14"/>
  <c r="Z178" i="14" s="1"/>
  <c r="Y177" i="14"/>
  <c r="Z177" i="14" s="1"/>
  <c r="Z176" i="14"/>
  <c r="Y176" i="14"/>
  <c r="Y175" i="14"/>
  <c r="Z175" i="14" s="1"/>
  <c r="Y174" i="14"/>
  <c r="Z174" i="14" s="1"/>
  <c r="Y173" i="14"/>
  <c r="Z173" i="14" s="1"/>
  <c r="Z172" i="14"/>
  <c r="Y172" i="14"/>
  <c r="Y171" i="14"/>
  <c r="Z171" i="14" s="1"/>
  <c r="Y170" i="14"/>
  <c r="Z170" i="14" s="1"/>
  <c r="Y169" i="14"/>
  <c r="Z169" i="14" s="1"/>
  <c r="Z168" i="14"/>
  <c r="Y168" i="14"/>
  <c r="Y167" i="14"/>
  <c r="Z167" i="14" s="1"/>
  <c r="Y166" i="14"/>
  <c r="Z166" i="14" s="1"/>
  <c r="Y165" i="14"/>
  <c r="Z165" i="14" s="1"/>
  <c r="Z164" i="14"/>
  <c r="Y164" i="14"/>
  <c r="Y163" i="14"/>
  <c r="Z163" i="14" s="1"/>
  <c r="Y162" i="14"/>
  <c r="Z162" i="14" s="1"/>
  <c r="Y161" i="14"/>
  <c r="Z161" i="14" s="1"/>
  <c r="Z160" i="14"/>
  <c r="Y160" i="14"/>
  <c r="Y159" i="14"/>
  <c r="Z159" i="14" s="1"/>
  <c r="Y158" i="14"/>
  <c r="Z158" i="14" s="1"/>
  <c r="Y157" i="14"/>
  <c r="Z157" i="14" s="1"/>
  <c r="Z156" i="14"/>
  <c r="Y156" i="14"/>
  <c r="Y155" i="14"/>
  <c r="Z155" i="14" s="1"/>
  <c r="Y154" i="14"/>
  <c r="Z154" i="14" s="1"/>
  <c r="Y153" i="14"/>
  <c r="Z153" i="14" s="1"/>
  <c r="Z152" i="14"/>
  <c r="Y152" i="14"/>
  <c r="Y151" i="14"/>
  <c r="Z151" i="14" s="1"/>
  <c r="Y150" i="14"/>
  <c r="Z150" i="14" s="1"/>
  <c r="Y149" i="14"/>
  <c r="Z149" i="14" s="1"/>
  <c r="Z148" i="14"/>
  <c r="Y148" i="14"/>
  <c r="Y147" i="14"/>
  <c r="Z147" i="14" s="1"/>
  <c r="Y146" i="14"/>
  <c r="Z146" i="14" s="1"/>
  <c r="Y145" i="14"/>
  <c r="Z145" i="14" s="1"/>
  <c r="Z144" i="14"/>
  <c r="Y144" i="14"/>
  <c r="Y143" i="14"/>
  <c r="Z143" i="14" s="1"/>
  <c r="Y142" i="14"/>
  <c r="Z142" i="14" s="1"/>
  <c r="Y141" i="14"/>
  <c r="Z141" i="14" s="1"/>
  <c r="Z140" i="14"/>
  <c r="Y140" i="14"/>
  <c r="Y139" i="14"/>
  <c r="Z139" i="14" s="1"/>
  <c r="Y138" i="14"/>
  <c r="Z138" i="14" s="1"/>
  <c r="Y137" i="14"/>
  <c r="Z137" i="14" s="1"/>
  <c r="Y136" i="14"/>
  <c r="Z136" i="14" s="1"/>
  <c r="Y135" i="14"/>
  <c r="Z135" i="14" s="1"/>
  <c r="Y134" i="14"/>
  <c r="Z134" i="14" s="1"/>
  <c r="Y133" i="14"/>
  <c r="Z133" i="14" s="1"/>
  <c r="Y132" i="14"/>
  <c r="Z132" i="14" s="1"/>
  <c r="Y131" i="14"/>
  <c r="Z131" i="14" s="1"/>
  <c r="Y130" i="14"/>
  <c r="Z130" i="14" s="1"/>
  <c r="Y129" i="14"/>
  <c r="Z129" i="14" s="1"/>
  <c r="Y128" i="14"/>
  <c r="Z128" i="14" s="1"/>
  <c r="Y127" i="14"/>
  <c r="Z127" i="14" s="1"/>
  <c r="Y126" i="14"/>
  <c r="Z126" i="14" s="1"/>
  <c r="Y125" i="14"/>
  <c r="Z125" i="14" s="1"/>
  <c r="Y124" i="14"/>
  <c r="Z124" i="14" s="1"/>
  <c r="Y123" i="14"/>
  <c r="Z123" i="14" s="1"/>
  <c r="Y122" i="14"/>
  <c r="Z122" i="14" s="1"/>
  <c r="Y121" i="14"/>
  <c r="Z121" i="14" s="1"/>
  <c r="Y120" i="14"/>
  <c r="Z120" i="14" s="1"/>
  <c r="Y119" i="14"/>
  <c r="Z119" i="14" s="1"/>
  <c r="Y118" i="14"/>
  <c r="Z118" i="14" s="1"/>
  <c r="Y117" i="14"/>
  <c r="Z117" i="14" s="1"/>
  <c r="Y116" i="14"/>
  <c r="Z116" i="14" s="1"/>
  <c r="Y115" i="14"/>
  <c r="Z115" i="14" s="1"/>
  <c r="Y114" i="14"/>
  <c r="Z114" i="14" s="1"/>
  <c r="Y113" i="14"/>
  <c r="Z113" i="14" s="1"/>
  <c r="Y112" i="14"/>
  <c r="Z112" i="14" s="1"/>
  <c r="Y111" i="14"/>
  <c r="Z111" i="14" s="1"/>
  <c r="Y110" i="14"/>
  <c r="Z110" i="14" s="1"/>
  <c r="Y109" i="14"/>
  <c r="Z109" i="14" s="1"/>
  <c r="Y108" i="14"/>
  <c r="Z108" i="14" s="1"/>
  <c r="Y107" i="14"/>
  <c r="Z107" i="14" s="1"/>
  <c r="Y106" i="14"/>
  <c r="Z106" i="14" s="1"/>
  <c r="Y105" i="14"/>
  <c r="Z105" i="14" s="1"/>
  <c r="Y104" i="14"/>
  <c r="Z104" i="14" s="1"/>
  <c r="Y103" i="14"/>
  <c r="Z103" i="14" s="1"/>
  <c r="Y102" i="14"/>
  <c r="Z102" i="14" s="1"/>
  <c r="Y101" i="14"/>
  <c r="Z101" i="14" s="1"/>
  <c r="Y100" i="14"/>
  <c r="Z100" i="14" s="1"/>
  <c r="Y99" i="14"/>
  <c r="Z99" i="14" s="1"/>
  <c r="Y98" i="14"/>
  <c r="Z98" i="14" s="1"/>
  <c r="Y97" i="14"/>
  <c r="Z97" i="14" s="1"/>
  <c r="Y96" i="14"/>
  <c r="Z96" i="14" s="1"/>
  <c r="Y95" i="14"/>
  <c r="Z95" i="14" s="1"/>
  <c r="Y94" i="14"/>
  <c r="Z94" i="14" s="1"/>
  <c r="Y93" i="14"/>
  <c r="Z93" i="14" s="1"/>
  <c r="Y92" i="14"/>
  <c r="Z92" i="14" s="1"/>
  <c r="Y91" i="14"/>
  <c r="Z91" i="14" s="1"/>
  <c r="Y90" i="14"/>
  <c r="Z90" i="14" s="1"/>
  <c r="Y89" i="14"/>
  <c r="Z89" i="14" s="1"/>
  <c r="Y88" i="14"/>
  <c r="Z88" i="14" s="1"/>
  <c r="Y87" i="14"/>
  <c r="Z87" i="14" s="1"/>
  <c r="Y86" i="14"/>
  <c r="Z86" i="14" s="1"/>
  <c r="Y85" i="14"/>
  <c r="Z85" i="14" s="1"/>
  <c r="Y84" i="14"/>
  <c r="Z84" i="14" s="1"/>
  <c r="Y83" i="14"/>
  <c r="Z83" i="14" s="1"/>
  <c r="Y82" i="14"/>
  <c r="Z82" i="14" s="1"/>
  <c r="Y81" i="14"/>
  <c r="Z81" i="14" s="1"/>
  <c r="Y80" i="14"/>
  <c r="Z80" i="14" s="1"/>
  <c r="Y79" i="14"/>
  <c r="Z79" i="14" s="1"/>
  <c r="Y78" i="14"/>
  <c r="Z78" i="14" s="1"/>
  <c r="Y77" i="14"/>
  <c r="Z77" i="14" s="1"/>
  <c r="Y76" i="14"/>
  <c r="Z76" i="14" s="1"/>
  <c r="Y75" i="14"/>
  <c r="Z75" i="14" s="1"/>
  <c r="Y74" i="14"/>
  <c r="Z74" i="14" s="1"/>
  <c r="Y73" i="14"/>
  <c r="Z73" i="14" s="1"/>
  <c r="Y72" i="14"/>
  <c r="Z72" i="14" s="1"/>
  <c r="Y71" i="14"/>
  <c r="Z71" i="14" s="1"/>
  <c r="Y70" i="14"/>
  <c r="Z70" i="14" s="1"/>
  <c r="Y69" i="14"/>
  <c r="Z69" i="14" s="1"/>
  <c r="Y68" i="14"/>
  <c r="Z68" i="14" s="1"/>
  <c r="Y67" i="14"/>
  <c r="Z67" i="14" s="1"/>
  <c r="Y66" i="14"/>
  <c r="Z66" i="14" s="1"/>
  <c r="Y65" i="14"/>
  <c r="Z65" i="14" s="1"/>
  <c r="Y64" i="14"/>
  <c r="Z64" i="14" s="1"/>
  <c r="Y63" i="14"/>
  <c r="Z63" i="14" s="1"/>
  <c r="Y62" i="14"/>
  <c r="Z62" i="14" s="1"/>
  <c r="Y61" i="14"/>
  <c r="Z61" i="14" s="1"/>
  <c r="Y60" i="14"/>
  <c r="Z60" i="14" s="1"/>
  <c r="Y59" i="14"/>
  <c r="Z59" i="14" s="1"/>
  <c r="Y58" i="14"/>
  <c r="Z58" i="14" s="1"/>
  <c r="Y57" i="14"/>
  <c r="Z57" i="14" s="1"/>
  <c r="Y56" i="14"/>
  <c r="Z56" i="14" s="1"/>
  <c r="Y55" i="14"/>
  <c r="Z55" i="14" s="1"/>
  <c r="Y54" i="14"/>
  <c r="Z54" i="14" s="1"/>
  <c r="Y53" i="14"/>
  <c r="Z53" i="14" s="1"/>
  <c r="Y52" i="14"/>
  <c r="Z52" i="14" s="1"/>
  <c r="Y51" i="14"/>
  <c r="Z51" i="14" s="1"/>
  <c r="Y50" i="14"/>
  <c r="Z50" i="14" s="1"/>
  <c r="Y49" i="14"/>
  <c r="Z49" i="14" s="1"/>
  <c r="Y48" i="14"/>
  <c r="Z48" i="14" s="1"/>
  <c r="Y47" i="14"/>
  <c r="Z47" i="14" s="1"/>
  <c r="Y46" i="14"/>
  <c r="Z46" i="14" s="1"/>
  <c r="Y45" i="14"/>
  <c r="Z45" i="14" s="1"/>
  <c r="Y44" i="14"/>
  <c r="Z44" i="14" s="1"/>
  <c r="Y43" i="14"/>
  <c r="Z43" i="14" s="1"/>
  <c r="Y42" i="14"/>
  <c r="Z42" i="14" s="1"/>
  <c r="Y41" i="14"/>
  <c r="Z41" i="14" s="1"/>
  <c r="Y40" i="14"/>
  <c r="Z40" i="14" s="1"/>
  <c r="Y39" i="14"/>
  <c r="Z39" i="14" s="1"/>
  <c r="Y38" i="14"/>
  <c r="Z38" i="14" s="1"/>
  <c r="Y37" i="14"/>
  <c r="Z37" i="14" s="1"/>
  <c r="Y36" i="14"/>
  <c r="Z36" i="14" s="1"/>
  <c r="Y35" i="14"/>
  <c r="Z35" i="14" s="1"/>
  <c r="Y34" i="14"/>
  <c r="Z34" i="14" s="1"/>
  <c r="Y33" i="14"/>
  <c r="Z33" i="14" s="1"/>
  <c r="Y32" i="14"/>
  <c r="Z32" i="14" s="1"/>
  <c r="Y31" i="14"/>
  <c r="Z31" i="14" s="1"/>
  <c r="Y30" i="14"/>
  <c r="Z30" i="14" s="1"/>
  <c r="Y29" i="14"/>
  <c r="Z29" i="14" s="1"/>
  <c r="Y28" i="14"/>
  <c r="Z28" i="14" s="1"/>
  <c r="Y27" i="14"/>
  <c r="Z27" i="14" s="1"/>
  <c r="Y26" i="14"/>
  <c r="Z26" i="14" s="1"/>
  <c r="Y25" i="14"/>
  <c r="Z25" i="14" s="1"/>
  <c r="Y24" i="14"/>
  <c r="Z24" i="14" s="1"/>
  <c r="Y23" i="14"/>
  <c r="Z23" i="14" s="1"/>
  <c r="Y22" i="14"/>
  <c r="Z22" i="14" s="1"/>
  <c r="Y21" i="14"/>
  <c r="Z21" i="14" s="1"/>
  <c r="Y20" i="14"/>
  <c r="Z20" i="14" s="1"/>
  <c r="Y19" i="14"/>
  <c r="Z19" i="14" s="1"/>
  <c r="Y18" i="14"/>
  <c r="Z18" i="14" s="1"/>
  <c r="Y17" i="14"/>
  <c r="Z17" i="14" s="1"/>
  <c r="Y16" i="14"/>
  <c r="Z16" i="14" s="1"/>
  <c r="Y15" i="14"/>
  <c r="Z15" i="14" s="1"/>
  <c r="Y14" i="14"/>
  <c r="Z14" i="14" s="1"/>
  <c r="Y13" i="14"/>
  <c r="Z13" i="14" s="1"/>
  <c r="Y12" i="14"/>
  <c r="Z12" i="14" s="1"/>
  <c r="Y11" i="14"/>
  <c r="Z11" i="14" s="1"/>
  <c r="Y10" i="14"/>
  <c r="Z10" i="14" s="1"/>
  <c r="Y9" i="14"/>
  <c r="Z9" i="14" s="1"/>
  <c r="Y8" i="14"/>
  <c r="Z8" i="14" s="1"/>
  <c r="Y7" i="14"/>
  <c r="Z7" i="14" s="1"/>
  <c r="Y6" i="14"/>
  <c r="Z6" i="14" s="1"/>
  <c r="Y5" i="14"/>
  <c r="Z5" i="14" s="1"/>
  <c r="Y4" i="14"/>
  <c r="Z4" i="14" s="1"/>
  <c r="Y3" i="14"/>
  <c r="Z3" i="14" s="1"/>
  <c r="Y2" i="14"/>
  <c r="Z2" i="14" s="1"/>
  <c r="AC53" i="14"/>
  <c r="AC50" i="14"/>
  <c r="AC51" i="14"/>
  <c r="A310" i="14"/>
  <c r="X548" i="14"/>
  <c r="X547" i="14"/>
  <c r="X546" i="14"/>
  <c r="X545" i="14"/>
  <c r="X544" i="14"/>
  <c r="X543" i="14"/>
  <c r="X542" i="14"/>
  <c r="X551" i="14"/>
  <c r="X541" i="14"/>
  <c r="X540" i="14"/>
  <c r="X539" i="14"/>
  <c r="X538" i="14"/>
  <c r="X537" i="14"/>
  <c r="X536" i="14"/>
  <c r="X535" i="14"/>
  <c r="X534" i="14"/>
  <c r="X533" i="14"/>
  <c r="X532" i="14"/>
  <c r="B548" i="14"/>
  <c r="A548" i="14"/>
  <c r="AB548" i="14" s="1"/>
  <c r="B547" i="14"/>
  <c r="A547" i="14"/>
  <c r="AB547" i="14" s="1"/>
  <c r="B546" i="14"/>
  <c r="A546" i="14"/>
  <c r="AB546" i="14" s="1"/>
  <c r="B545" i="14"/>
  <c r="A545" i="14"/>
  <c r="AB545" i="14" s="1"/>
  <c r="B544" i="14"/>
  <c r="A544" i="14"/>
  <c r="AB544" i="14" s="1"/>
  <c r="B543" i="14"/>
  <c r="A543" i="14"/>
  <c r="AB543" i="14" s="1"/>
  <c r="B542" i="14"/>
  <c r="A542" i="14"/>
  <c r="AB542" i="14" s="1"/>
  <c r="B551" i="14"/>
  <c r="A551" i="14"/>
  <c r="AB551" i="14" s="1"/>
  <c r="B541" i="14"/>
  <c r="A541" i="14"/>
  <c r="AB541" i="14" s="1"/>
  <c r="B540" i="14"/>
  <c r="A540" i="14"/>
  <c r="AB540" i="14" s="1"/>
  <c r="B539" i="14"/>
  <c r="A539" i="14"/>
  <c r="AB539" i="14" s="1"/>
  <c r="B538" i="14"/>
  <c r="A538" i="14"/>
  <c r="AB538" i="14" s="1"/>
  <c r="B537" i="14"/>
  <c r="A537" i="14"/>
  <c r="AB537" i="14" s="1"/>
  <c r="B536" i="14"/>
  <c r="A536" i="14"/>
  <c r="AB536" i="14" s="1"/>
  <c r="B535" i="14"/>
  <c r="A535" i="14"/>
  <c r="AB535" i="14" s="1"/>
  <c r="B534" i="14"/>
  <c r="A534" i="14"/>
  <c r="AB534" i="14" s="1"/>
  <c r="B533" i="14"/>
  <c r="A533" i="14"/>
  <c r="AB533" i="14" s="1"/>
  <c r="B532" i="14"/>
  <c r="A532" i="14"/>
  <c r="AB532" i="14" s="1"/>
  <c r="A32" i="13"/>
  <c r="Y523" i="13"/>
  <c r="Z523" i="13" s="1"/>
  <c r="Y522" i="13"/>
  <c r="Z522" i="13" s="1"/>
  <c r="Y521" i="13"/>
  <c r="Z521" i="13" s="1"/>
  <c r="Y520" i="13"/>
  <c r="Z520" i="13" s="1"/>
  <c r="Y519" i="13"/>
  <c r="Z519" i="13" s="1"/>
  <c r="Y527" i="13"/>
  <c r="Z527" i="13" s="1"/>
  <c r="Y526" i="13"/>
  <c r="Z526" i="13" s="1"/>
  <c r="Y518" i="13"/>
  <c r="Z518" i="13" s="1"/>
  <c r="Y517" i="13"/>
  <c r="Z517" i="13" s="1"/>
  <c r="Y516" i="13"/>
  <c r="Z516" i="13" s="1"/>
  <c r="Y515" i="13"/>
  <c r="Z515" i="13" s="1"/>
  <c r="Y514" i="13"/>
  <c r="Z514" i="13" s="1"/>
  <c r="Y513" i="13"/>
  <c r="Z513" i="13" s="1"/>
  <c r="Y512" i="13"/>
  <c r="Z512" i="13" s="1"/>
  <c r="Y511" i="13"/>
  <c r="Z511" i="13" s="1"/>
  <c r="Y510" i="13"/>
  <c r="Z510" i="13" s="1"/>
  <c r="Y509" i="13"/>
  <c r="Z509" i="13" s="1"/>
  <c r="Y508" i="13"/>
  <c r="Z508" i="13" s="1"/>
  <c r="Y507" i="13"/>
  <c r="Z507" i="13" s="1"/>
  <c r="Y506" i="13"/>
  <c r="Z506" i="13" s="1"/>
  <c r="Y505" i="13"/>
  <c r="Z505" i="13" s="1"/>
  <c r="Y504" i="13"/>
  <c r="Z504" i="13" s="1"/>
  <c r="Y503" i="13"/>
  <c r="Z503" i="13" s="1"/>
  <c r="Y502" i="13"/>
  <c r="Z502" i="13" s="1"/>
  <c r="Y501" i="13"/>
  <c r="Z501" i="13" s="1"/>
  <c r="Y500" i="13"/>
  <c r="Z500" i="13" s="1"/>
  <c r="Y499" i="13"/>
  <c r="Z499" i="13" s="1"/>
  <c r="Y525" i="13"/>
  <c r="Z525" i="13" s="1"/>
  <c r="Y498" i="13"/>
  <c r="Z498" i="13" s="1"/>
  <c r="Y497" i="13"/>
  <c r="Z497" i="13" s="1"/>
  <c r="Y492" i="13"/>
  <c r="Z492" i="13" s="1"/>
  <c r="Y491" i="13"/>
  <c r="Z491" i="13" s="1"/>
  <c r="Y490" i="13"/>
  <c r="Z490" i="13" s="1"/>
  <c r="Y489" i="13"/>
  <c r="Z489" i="13" s="1"/>
  <c r="Y488" i="13"/>
  <c r="Z488" i="13" s="1"/>
  <c r="Y487" i="13"/>
  <c r="Z487" i="13" s="1"/>
  <c r="Y486" i="13"/>
  <c r="Z486" i="13" s="1"/>
  <c r="Y496" i="13"/>
  <c r="Z496" i="13" s="1"/>
  <c r="Y485" i="13"/>
  <c r="Z485" i="13" s="1"/>
  <c r="Y484" i="13"/>
  <c r="Z484" i="13" s="1"/>
  <c r="Y495" i="13"/>
  <c r="Z495" i="13" s="1"/>
  <c r="Y483" i="13"/>
  <c r="Z483" i="13" s="1"/>
  <c r="Y482" i="13"/>
  <c r="Z482" i="13" s="1"/>
  <c r="Y494" i="13"/>
  <c r="Z494" i="13" s="1"/>
  <c r="Y481" i="13"/>
  <c r="Z481" i="13" s="1"/>
  <c r="Y480" i="13"/>
  <c r="Z480" i="13" s="1"/>
  <c r="Y493" i="13"/>
  <c r="Z493" i="13" s="1"/>
  <c r="Y479" i="13"/>
  <c r="Z479" i="13" s="1"/>
  <c r="Y478" i="13"/>
  <c r="Z478" i="13" s="1"/>
  <c r="Y477" i="13"/>
  <c r="Z477" i="13" s="1"/>
  <c r="Y524" i="13"/>
  <c r="Z524" i="13" s="1"/>
  <c r="Y476" i="13"/>
  <c r="Z476" i="13" s="1"/>
  <c r="Y475" i="13"/>
  <c r="Z475" i="13" s="1"/>
  <c r="Y474" i="13"/>
  <c r="Z474" i="13" s="1"/>
  <c r="Y473" i="13"/>
  <c r="Z473" i="13" s="1"/>
  <c r="Y472" i="13"/>
  <c r="Z472" i="13" s="1"/>
  <c r="Y471" i="13"/>
  <c r="Z471" i="13" s="1"/>
  <c r="Y470" i="13"/>
  <c r="Z470" i="13" s="1"/>
  <c r="Y469" i="13"/>
  <c r="Z469" i="13" s="1"/>
  <c r="Y468" i="13"/>
  <c r="Z468" i="13" s="1"/>
  <c r="Y467" i="13"/>
  <c r="Z467" i="13" s="1"/>
  <c r="Y466" i="13"/>
  <c r="Z466" i="13" s="1"/>
  <c r="Y465" i="13"/>
  <c r="Z465" i="13" s="1"/>
  <c r="Y464" i="13"/>
  <c r="Z464" i="13" s="1"/>
  <c r="Y432" i="13"/>
  <c r="Z432" i="13" s="1"/>
  <c r="Y431" i="13"/>
  <c r="Z431" i="13" s="1"/>
  <c r="Y430" i="13"/>
  <c r="Z430" i="13" s="1"/>
  <c r="Y429" i="13"/>
  <c r="Z429" i="13" s="1"/>
  <c r="Y462" i="13"/>
  <c r="Z462" i="13" s="1"/>
  <c r="Y461" i="13"/>
  <c r="Z461" i="13" s="1"/>
  <c r="Y460" i="13"/>
  <c r="Z460" i="13" s="1"/>
  <c r="Y428" i="13"/>
  <c r="Z428" i="13" s="1"/>
  <c r="Y459" i="13"/>
  <c r="Z459" i="13" s="1"/>
  <c r="Y427" i="13"/>
  <c r="Z427" i="13" s="1"/>
  <c r="Y426" i="13"/>
  <c r="Z426" i="13" s="1"/>
  <c r="Y458" i="13"/>
  <c r="Z458" i="13" s="1"/>
  <c r="Y425" i="13"/>
  <c r="Z425" i="13" s="1"/>
  <c r="Y457" i="13"/>
  <c r="Z457" i="13" s="1"/>
  <c r="Y424" i="13"/>
  <c r="Z424" i="13" s="1"/>
  <c r="Y423" i="13"/>
  <c r="Z423" i="13" s="1"/>
  <c r="Y456" i="13"/>
  <c r="Z456" i="13" s="1"/>
  <c r="Y422" i="13"/>
  <c r="Z422" i="13" s="1"/>
  <c r="Y421" i="13"/>
  <c r="Z421" i="13" s="1"/>
  <c r="Y455" i="13"/>
  <c r="Z455" i="13" s="1"/>
  <c r="Y454" i="13"/>
  <c r="Z454" i="13" s="1"/>
  <c r="Y453" i="13"/>
  <c r="Z453" i="13" s="1"/>
  <c r="Y420" i="13"/>
  <c r="Z420" i="13" s="1"/>
  <c r="Y419" i="13"/>
  <c r="Z419" i="13" s="1"/>
  <c r="Y452" i="13"/>
  <c r="Z452" i="13" s="1"/>
  <c r="Y418" i="13"/>
  <c r="Z418" i="13" s="1"/>
  <c r="Y417" i="13"/>
  <c r="Z417" i="13" s="1"/>
  <c r="Y416" i="13"/>
  <c r="Z416" i="13" s="1"/>
  <c r="Y415" i="13"/>
  <c r="Z415" i="13" s="1"/>
  <c r="Y414" i="13"/>
  <c r="Z414" i="13" s="1"/>
  <c r="Y451" i="13"/>
  <c r="Z451" i="13" s="1"/>
  <c r="Y450" i="13"/>
  <c r="Z450" i="13" s="1"/>
  <c r="Y413" i="13"/>
  <c r="Z413" i="13" s="1"/>
  <c r="Y449" i="13"/>
  <c r="Z449" i="13" s="1"/>
  <c r="Y448" i="13"/>
  <c r="Z448" i="13" s="1"/>
  <c r="Y412" i="13"/>
  <c r="Z412" i="13" s="1"/>
  <c r="Y411" i="13"/>
  <c r="Z411" i="13" s="1"/>
  <c r="Y447" i="13"/>
  <c r="Z447" i="13" s="1"/>
  <c r="Y410" i="13"/>
  <c r="Z410" i="13" s="1"/>
  <c r="Y409" i="13"/>
  <c r="Z409" i="13" s="1"/>
  <c r="Y446" i="13"/>
  <c r="Z446" i="13" s="1"/>
  <c r="Y445" i="13"/>
  <c r="Z445" i="13" s="1"/>
  <c r="Y444" i="13"/>
  <c r="Z444" i="13" s="1"/>
  <c r="Y443" i="13"/>
  <c r="Z443" i="13" s="1"/>
  <c r="Y442" i="13"/>
  <c r="Z442" i="13" s="1"/>
  <c r="Y408" i="13"/>
  <c r="Z408" i="13" s="1"/>
  <c r="Y441" i="13"/>
  <c r="Z441" i="13" s="1"/>
  <c r="Y463" i="13"/>
  <c r="Z463" i="13" s="1"/>
  <c r="Y440" i="13"/>
  <c r="Z440" i="13" s="1"/>
  <c r="Y439" i="13"/>
  <c r="Z439" i="13" s="1"/>
  <c r="Y438" i="13"/>
  <c r="Z438" i="13" s="1"/>
  <c r="Y437" i="13"/>
  <c r="Z437" i="13" s="1"/>
  <c r="Y407" i="13"/>
  <c r="Z407" i="13" s="1"/>
  <c r="Y406" i="13"/>
  <c r="Z406" i="13" s="1"/>
  <c r="Y405" i="13"/>
  <c r="Z405" i="13" s="1"/>
  <c r="Y404" i="13"/>
  <c r="Z404" i="13" s="1"/>
  <c r="Y436" i="13"/>
  <c r="Z436" i="13" s="1"/>
  <c r="Y435" i="13"/>
  <c r="Z435" i="13" s="1"/>
  <c r="Y434" i="13"/>
  <c r="Z434" i="13" s="1"/>
  <c r="Y433" i="13"/>
  <c r="Z433" i="13" s="1"/>
  <c r="Y401" i="13"/>
  <c r="Z401" i="13" s="1"/>
  <c r="Y400" i="13"/>
  <c r="Z400" i="13" s="1"/>
  <c r="Y399" i="13"/>
  <c r="Z399" i="13" s="1"/>
  <c r="Y398" i="13"/>
  <c r="Z398" i="13" s="1"/>
  <c r="Y397" i="13"/>
  <c r="Z397" i="13" s="1"/>
  <c r="Y396" i="13"/>
  <c r="Z396" i="13" s="1"/>
  <c r="Y395" i="13"/>
  <c r="Z395" i="13" s="1"/>
  <c r="Y394" i="13"/>
  <c r="Z394" i="13" s="1"/>
  <c r="Y393" i="13"/>
  <c r="Z393" i="13" s="1"/>
  <c r="Y392" i="13"/>
  <c r="Z392" i="13" s="1"/>
  <c r="Y391" i="13"/>
  <c r="Z391" i="13" s="1"/>
  <c r="Y390" i="13"/>
  <c r="Z390" i="13" s="1"/>
  <c r="Y389" i="13"/>
  <c r="Z389" i="13" s="1"/>
  <c r="Y388" i="13"/>
  <c r="Z388" i="13" s="1"/>
  <c r="Y387" i="13"/>
  <c r="Z387" i="13" s="1"/>
  <c r="Y386" i="13"/>
  <c r="Z386" i="13" s="1"/>
  <c r="Y385" i="13"/>
  <c r="Z385" i="13" s="1"/>
  <c r="Y384" i="13"/>
  <c r="Z384" i="13" s="1"/>
  <c r="Y366" i="13"/>
  <c r="Z366" i="13" s="1"/>
  <c r="Y383" i="13"/>
  <c r="Z383" i="13" s="1"/>
  <c r="Y365" i="13"/>
  <c r="Z365" i="13" s="1"/>
  <c r="Y382" i="13"/>
  <c r="Z382" i="13" s="1"/>
  <c r="Y381" i="13"/>
  <c r="Z381" i="13" s="1"/>
  <c r="Y364" i="13"/>
  <c r="Z364" i="13" s="1"/>
  <c r="Y363" i="13"/>
  <c r="Z363" i="13" s="1"/>
  <c r="Y380" i="13"/>
  <c r="Z380" i="13" s="1"/>
  <c r="Y379" i="13"/>
  <c r="Z379" i="13" s="1"/>
  <c r="Y378" i="13"/>
  <c r="Z378" i="13" s="1"/>
  <c r="Y362" i="13"/>
  <c r="Z362" i="13" s="1"/>
  <c r="Y361" i="13"/>
  <c r="Z361" i="13" s="1"/>
  <c r="Y360" i="13"/>
  <c r="Z360" i="13" s="1"/>
  <c r="Y377" i="13"/>
  <c r="Z377" i="13" s="1"/>
  <c r="Y376" i="13"/>
  <c r="Z376" i="13" s="1"/>
  <c r="Y359" i="13"/>
  <c r="Z359" i="13" s="1"/>
  <c r="Y358" i="13"/>
  <c r="Z358" i="13" s="1"/>
  <c r="Y357" i="13"/>
  <c r="Z357" i="13" s="1"/>
  <c r="Y375" i="13"/>
  <c r="Z375" i="13" s="1"/>
  <c r="Y356" i="13"/>
  <c r="Z356" i="13" s="1"/>
  <c r="Y355" i="13"/>
  <c r="Z355" i="13" s="1"/>
  <c r="Y374" i="13"/>
  <c r="Z374" i="13" s="1"/>
  <c r="Y354" i="13"/>
  <c r="Z354" i="13" s="1"/>
  <c r="Y353" i="13"/>
  <c r="Z353" i="13" s="1"/>
  <c r="Y373" i="13"/>
  <c r="Z373" i="13" s="1"/>
  <c r="Y352" i="13"/>
  <c r="Z352" i="13" s="1"/>
  <c r="Y351" i="13"/>
  <c r="Z351" i="13" s="1"/>
  <c r="Y350" i="13"/>
  <c r="Z350" i="13" s="1"/>
  <c r="Y349" i="13"/>
  <c r="Z349" i="13" s="1"/>
  <c r="Y348" i="13"/>
  <c r="Z348" i="13" s="1"/>
  <c r="Y347" i="13"/>
  <c r="Z347" i="13" s="1"/>
  <c r="Y346" i="13"/>
  <c r="Z346" i="13" s="1"/>
  <c r="Y403" i="13"/>
  <c r="Z403" i="13" s="1"/>
  <c r="Y345" i="13"/>
  <c r="Z345" i="13" s="1"/>
  <c r="Y344" i="13"/>
  <c r="Z344" i="13" s="1"/>
  <c r="Y343" i="13"/>
  <c r="Z343" i="13" s="1"/>
  <c r="Y342" i="13"/>
  <c r="Z342" i="13" s="1"/>
  <c r="Y341" i="13"/>
  <c r="Z341" i="13" s="1"/>
  <c r="Y340" i="13"/>
  <c r="Z340" i="13" s="1"/>
  <c r="Y339" i="13"/>
  <c r="Z339" i="13" s="1"/>
  <c r="Y338" i="13"/>
  <c r="Z338" i="13" s="1"/>
  <c r="Y337" i="13"/>
  <c r="Z337" i="13" s="1"/>
  <c r="Y402" i="13"/>
  <c r="Z402" i="13" s="1"/>
  <c r="Y336" i="13"/>
  <c r="Z336" i="13" s="1"/>
  <c r="Y335" i="13"/>
  <c r="Z335" i="13" s="1"/>
  <c r="Y372" i="13"/>
  <c r="Z372" i="13" s="1"/>
  <c r="Y334" i="13"/>
  <c r="Z334" i="13" s="1"/>
  <c r="Y333" i="13"/>
  <c r="Z333" i="13" s="1"/>
  <c r="Y332" i="13"/>
  <c r="Z332" i="13" s="1"/>
  <c r="Y311" i="13"/>
  <c r="Z311" i="13" s="1"/>
  <c r="Y310" i="13"/>
  <c r="Z310" i="13" s="1"/>
  <c r="Y309" i="13"/>
  <c r="Z309" i="13" s="1"/>
  <c r="Y371" i="13"/>
  <c r="Z371" i="13" s="1"/>
  <c r="Y308" i="13"/>
  <c r="Z308" i="13" s="1"/>
  <c r="Y331" i="13"/>
  <c r="Z331" i="13" s="1"/>
  <c r="Y370" i="13"/>
  <c r="Z370" i="13" s="1"/>
  <c r="Y307" i="13"/>
  <c r="Z307" i="13" s="1"/>
  <c r="Y327" i="13"/>
  <c r="Z327" i="13" s="1"/>
  <c r="Y306" i="13"/>
  <c r="Z306" i="13" s="1"/>
  <c r="Y305" i="13"/>
  <c r="Z305" i="13" s="1"/>
  <c r="Y304" i="13"/>
  <c r="Z304" i="13" s="1"/>
  <c r="Y303" i="13"/>
  <c r="Z303" i="13" s="1"/>
  <c r="Y302" i="13"/>
  <c r="Z302" i="13" s="1"/>
  <c r="Y301" i="13"/>
  <c r="Z301" i="13" s="1"/>
  <c r="Y300" i="13"/>
  <c r="Z300" i="13" s="1"/>
  <c r="Y299" i="13"/>
  <c r="Z299" i="13" s="1"/>
  <c r="Y298" i="13"/>
  <c r="Z298" i="13" s="1"/>
  <c r="Y297" i="13"/>
  <c r="Z297" i="13" s="1"/>
  <c r="Y326" i="13"/>
  <c r="Z326" i="13" s="1"/>
  <c r="Y296" i="13"/>
  <c r="Z296" i="13" s="1"/>
  <c r="Y330" i="13"/>
  <c r="Z330" i="13" s="1"/>
  <c r="Y295" i="13"/>
  <c r="Z295" i="13" s="1"/>
  <c r="Y294" i="13"/>
  <c r="Z294" i="13" s="1"/>
  <c r="Y293" i="13"/>
  <c r="Z293" i="13" s="1"/>
  <c r="Y292" i="13"/>
  <c r="Z292" i="13" s="1"/>
  <c r="Y291" i="13"/>
  <c r="Z291" i="13" s="1"/>
  <c r="Y329" i="13"/>
  <c r="Z329" i="13" s="1"/>
  <c r="Y290" i="13"/>
  <c r="Z290" i="13" s="1"/>
  <c r="Y289" i="13"/>
  <c r="Z289" i="13" s="1"/>
  <c r="Y288" i="13"/>
  <c r="Z288" i="13" s="1"/>
  <c r="Y369" i="13"/>
  <c r="Z369" i="13" s="1"/>
  <c r="Y328" i="13"/>
  <c r="Z328" i="13" s="1"/>
  <c r="Y287" i="13"/>
  <c r="Z287" i="13" s="1"/>
  <c r="Y286" i="13"/>
  <c r="Z286" i="13" s="1"/>
  <c r="Y285" i="13"/>
  <c r="Z285" i="13" s="1"/>
  <c r="Y284" i="13"/>
  <c r="Z284" i="13" s="1"/>
  <c r="Y283" i="13"/>
  <c r="Z283" i="13" s="1"/>
  <c r="Y282" i="13"/>
  <c r="Z282" i="13" s="1"/>
  <c r="Y325" i="13"/>
  <c r="Z325" i="13" s="1"/>
  <c r="Y324" i="13"/>
  <c r="Z324" i="13" s="1"/>
  <c r="Y323" i="13"/>
  <c r="Z323" i="13" s="1"/>
  <c r="Y281" i="13"/>
  <c r="Z281" i="13" s="1"/>
  <c r="Y322" i="13"/>
  <c r="Z322" i="13" s="1"/>
  <c r="Y280" i="13"/>
  <c r="Z280" i="13" s="1"/>
  <c r="Y279" i="13"/>
  <c r="Z279" i="13" s="1"/>
  <c r="Y321" i="13"/>
  <c r="Z321" i="13" s="1"/>
  <c r="Y368" i="13"/>
  <c r="Z368" i="13" s="1"/>
  <c r="Y278" i="13"/>
  <c r="Z278" i="13" s="1"/>
  <c r="Y367" i="13"/>
  <c r="Z367" i="13" s="1"/>
  <c r="Y277" i="13"/>
  <c r="Z277" i="13" s="1"/>
  <c r="Y320" i="13"/>
  <c r="Z320" i="13" s="1"/>
  <c r="Y319" i="13"/>
  <c r="Z319" i="13" s="1"/>
  <c r="Y276" i="13"/>
  <c r="Z276" i="13" s="1"/>
  <c r="Y275" i="13"/>
  <c r="Z275" i="13" s="1"/>
  <c r="Y274" i="13"/>
  <c r="Z274" i="13" s="1"/>
  <c r="Y318" i="13"/>
  <c r="Z318" i="13" s="1"/>
  <c r="Y317" i="13"/>
  <c r="Z317" i="13" s="1"/>
  <c r="Y273" i="13"/>
  <c r="Z273" i="13" s="1"/>
  <c r="Y272" i="13"/>
  <c r="Z272" i="13" s="1"/>
  <c r="Y271" i="13"/>
  <c r="Z271" i="13" s="1"/>
  <c r="Y316" i="13"/>
  <c r="Z316" i="13" s="1"/>
  <c r="Y315" i="13"/>
  <c r="Z315" i="13" s="1"/>
  <c r="Y314" i="13"/>
  <c r="Z314" i="13" s="1"/>
  <c r="Y270" i="13"/>
  <c r="Z270" i="13" s="1"/>
  <c r="Y313" i="13"/>
  <c r="Z313" i="13" s="1"/>
  <c r="Y268" i="13"/>
  <c r="Z268" i="13" s="1"/>
  <c r="Y241" i="13"/>
  <c r="Z241" i="13" s="1"/>
  <c r="Y267" i="13"/>
  <c r="Z267" i="13" s="1"/>
  <c r="Y266" i="13"/>
  <c r="Z266" i="13" s="1"/>
  <c r="Y240" i="13"/>
  <c r="Z240" i="13" s="1"/>
  <c r="Y239" i="13"/>
  <c r="Z239" i="13" s="1"/>
  <c r="Y265" i="13"/>
  <c r="Z265" i="13" s="1"/>
  <c r="Y238" i="13"/>
  <c r="Z238" i="13" s="1"/>
  <c r="Y237" i="13"/>
  <c r="Z237" i="13" s="1"/>
  <c r="Y236" i="13"/>
  <c r="Z236" i="13" s="1"/>
  <c r="Y235" i="13"/>
  <c r="Z235" i="13" s="1"/>
  <c r="Y234" i="13"/>
  <c r="Z234" i="13" s="1"/>
  <c r="Y264" i="13"/>
  <c r="Z264" i="13" s="1"/>
  <c r="Y233" i="13"/>
  <c r="Z233" i="13" s="1"/>
  <c r="Y263" i="13"/>
  <c r="Z263" i="13" s="1"/>
  <c r="Y262" i="13"/>
  <c r="Z262" i="13" s="1"/>
  <c r="Y232" i="13"/>
  <c r="Z232" i="13" s="1"/>
  <c r="Y261" i="13"/>
  <c r="Z261" i="13" s="1"/>
  <c r="Y231" i="13"/>
  <c r="Z231" i="13" s="1"/>
  <c r="Y230" i="13"/>
  <c r="Z230" i="13" s="1"/>
  <c r="Y229" i="13"/>
  <c r="Z229" i="13" s="1"/>
  <c r="Y260" i="13"/>
  <c r="Z260" i="13" s="1"/>
  <c r="Y228" i="13"/>
  <c r="Z228" i="13" s="1"/>
  <c r="Y312" i="13"/>
  <c r="Z312" i="13" s="1"/>
  <c r="Y227" i="13"/>
  <c r="Z227" i="13" s="1"/>
  <c r="Y259" i="13"/>
  <c r="Z259" i="13" s="1"/>
  <c r="Y258" i="13"/>
  <c r="Z258" i="13" s="1"/>
  <c r="Y269" i="13"/>
  <c r="Z269" i="13" s="1"/>
  <c r="Y257" i="13"/>
  <c r="Z257" i="13" s="1"/>
  <c r="Y256" i="13"/>
  <c r="Z256" i="13" s="1"/>
  <c r="Y226" i="13"/>
  <c r="Z226" i="13" s="1"/>
  <c r="Y255" i="13"/>
  <c r="Z255" i="13" s="1"/>
  <c r="Y254" i="13"/>
  <c r="Z254" i="13" s="1"/>
  <c r="Y225" i="13"/>
  <c r="Z225" i="13" s="1"/>
  <c r="Y253" i="13"/>
  <c r="Z253" i="13" s="1"/>
  <c r="Y252" i="13"/>
  <c r="Z252" i="13" s="1"/>
  <c r="Y251" i="13"/>
  <c r="Z251" i="13" s="1"/>
  <c r="Y250" i="13"/>
  <c r="Z250" i="13" s="1"/>
  <c r="Y224" i="13"/>
  <c r="Z224" i="13" s="1"/>
  <c r="Y249" i="13"/>
  <c r="Z249" i="13" s="1"/>
  <c r="Y248" i="13"/>
  <c r="Z248" i="13" s="1"/>
  <c r="Y223" i="13"/>
  <c r="Z223" i="13" s="1"/>
  <c r="Y222" i="13"/>
  <c r="Z222" i="13" s="1"/>
  <c r="Y247" i="13"/>
  <c r="Z247" i="13" s="1"/>
  <c r="Y221" i="13"/>
  <c r="Z221" i="13" s="1"/>
  <c r="Y220" i="13"/>
  <c r="Z220" i="13" s="1"/>
  <c r="Y246" i="13"/>
  <c r="Z246" i="13" s="1"/>
  <c r="Y219" i="13"/>
  <c r="Z219" i="13" s="1"/>
  <c r="Y218" i="13"/>
  <c r="Z218" i="13" s="1"/>
  <c r="Y245" i="13"/>
  <c r="Z245" i="13" s="1"/>
  <c r="Y217" i="13"/>
  <c r="Z217" i="13" s="1"/>
  <c r="Y216" i="13"/>
  <c r="Z216" i="13" s="1"/>
  <c r="Y215" i="13"/>
  <c r="Z215" i="13" s="1"/>
  <c r="Y214" i="13"/>
  <c r="Z214" i="13" s="1"/>
  <c r="Y213" i="13"/>
  <c r="Z213" i="13" s="1"/>
  <c r="Y244" i="13"/>
  <c r="Z244" i="13" s="1"/>
  <c r="Y212" i="13"/>
  <c r="Z212" i="13" s="1"/>
  <c r="Y211" i="13"/>
  <c r="Z211" i="13" s="1"/>
  <c r="Y210" i="13"/>
  <c r="Z210" i="13" s="1"/>
  <c r="Y209" i="13"/>
  <c r="Z209" i="13" s="1"/>
  <c r="Y208" i="13"/>
  <c r="Z208" i="13" s="1"/>
  <c r="Y207" i="13"/>
  <c r="Z207" i="13" s="1"/>
  <c r="Y199" i="13"/>
  <c r="Z199" i="13" s="1"/>
  <c r="Y198" i="13"/>
  <c r="Z198" i="13" s="1"/>
  <c r="Y197" i="13"/>
  <c r="Z197" i="13" s="1"/>
  <c r="Y196" i="13"/>
  <c r="Z196" i="13" s="1"/>
  <c r="Y205" i="13"/>
  <c r="Z205" i="13" s="1"/>
  <c r="Y242" i="13"/>
  <c r="Z242" i="13" s="1"/>
  <c r="Y206" i="13"/>
  <c r="Z206" i="13" s="1"/>
  <c r="Y195" i="13"/>
  <c r="Z195" i="13" s="1"/>
  <c r="Y194" i="13"/>
  <c r="Z194" i="13" s="1"/>
  <c r="Y204" i="13"/>
  <c r="Z204" i="13" s="1"/>
  <c r="Y193" i="13"/>
  <c r="Z193" i="13" s="1"/>
  <c r="Y192" i="13"/>
  <c r="Z192" i="13" s="1"/>
  <c r="Y191" i="13"/>
  <c r="Z191" i="13" s="1"/>
  <c r="Y190" i="13"/>
  <c r="Z190" i="13" s="1"/>
  <c r="Y189" i="13"/>
  <c r="Z189" i="13" s="1"/>
  <c r="Y203" i="13"/>
  <c r="Z203" i="13" s="1"/>
  <c r="Y188" i="13"/>
  <c r="Z188" i="13" s="1"/>
  <c r="Y187" i="13"/>
  <c r="Z187" i="13" s="1"/>
  <c r="Y186" i="13"/>
  <c r="Z186" i="13" s="1"/>
  <c r="Y185" i="13"/>
  <c r="Z185" i="13" s="1"/>
  <c r="Y243" i="13"/>
  <c r="Z243" i="13" s="1"/>
  <c r="Y184" i="13"/>
  <c r="Z184" i="13" s="1"/>
  <c r="Y202" i="13"/>
  <c r="Z202" i="13" s="1"/>
  <c r="Y183" i="13"/>
  <c r="Z183" i="13" s="1"/>
  <c r="Y182" i="13"/>
  <c r="Z182" i="13" s="1"/>
  <c r="Y181" i="13"/>
  <c r="Z181" i="13" s="1"/>
  <c r="Y180" i="13"/>
  <c r="Z180" i="13" s="1"/>
  <c r="Y179" i="13"/>
  <c r="Z179" i="13" s="1"/>
  <c r="Y178" i="13"/>
  <c r="Z178" i="13" s="1"/>
  <c r="Y177" i="13"/>
  <c r="Z177" i="13" s="1"/>
  <c r="Y176" i="13"/>
  <c r="Z176" i="13" s="1"/>
  <c r="Y175" i="13"/>
  <c r="Z175" i="13" s="1"/>
  <c r="Y174" i="13"/>
  <c r="Z174" i="13" s="1"/>
  <c r="Y173" i="13"/>
  <c r="Z173" i="13" s="1"/>
  <c r="Y201" i="13"/>
  <c r="Z201" i="13" s="1"/>
  <c r="Y172" i="13"/>
  <c r="Z172" i="13" s="1"/>
  <c r="Y171" i="13"/>
  <c r="Z171" i="13" s="1"/>
  <c r="Y170" i="13"/>
  <c r="Z170" i="13" s="1"/>
  <c r="Y169" i="13"/>
  <c r="Z169" i="13" s="1"/>
  <c r="Y200" i="13"/>
  <c r="Z200" i="13" s="1"/>
  <c r="Y168" i="13"/>
  <c r="Z168" i="13" s="1"/>
  <c r="Y167" i="13"/>
  <c r="Z167" i="13" s="1"/>
  <c r="Y166" i="13"/>
  <c r="Z166" i="13" s="1"/>
  <c r="Y165" i="13"/>
  <c r="Z165" i="13" s="1"/>
  <c r="Y150" i="13"/>
  <c r="Z150" i="13" s="1"/>
  <c r="Y162" i="13"/>
  <c r="Z162" i="13" s="1"/>
  <c r="Y149" i="13"/>
  <c r="Z149" i="13" s="1"/>
  <c r="Y148" i="13"/>
  <c r="Z148" i="13" s="1"/>
  <c r="Y161" i="13"/>
  <c r="Z161" i="13" s="1"/>
  <c r="Y147" i="13"/>
  <c r="Z147" i="13" s="1"/>
  <c r="Y160" i="13"/>
  <c r="Z160" i="13" s="1"/>
  <c r="Y146" i="13"/>
  <c r="Z146" i="13" s="1"/>
  <c r="Y164" i="13"/>
  <c r="Z164" i="13" s="1"/>
  <c r="Y145" i="13"/>
  <c r="Z145" i="13" s="1"/>
  <c r="Y163" i="13"/>
  <c r="Z163" i="13" s="1"/>
  <c r="Y144" i="13"/>
  <c r="Z144" i="13" s="1"/>
  <c r="Y143" i="13"/>
  <c r="Z143" i="13" s="1"/>
  <c r="Y159" i="13"/>
  <c r="Z159" i="13" s="1"/>
  <c r="Y142" i="13"/>
  <c r="Z142" i="13" s="1"/>
  <c r="Y158" i="13"/>
  <c r="Z158" i="13" s="1"/>
  <c r="Y141" i="13"/>
  <c r="Z141" i="13" s="1"/>
  <c r="Y140" i="13"/>
  <c r="Z140" i="13" s="1"/>
  <c r="Y139" i="13"/>
  <c r="Z139" i="13" s="1"/>
  <c r="Y157" i="13"/>
  <c r="Z157" i="13" s="1"/>
  <c r="Y156" i="13"/>
  <c r="Z156" i="13" s="1"/>
  <c r="Y138" i="13"/>
  <c r="Z138" i="13" s="1"/>
  <c r="Y137" i="13"/>
  <c r="Z137" i="13" s="1"/>
  <c r="Y136" i="13"/>
  <c r="Z136" i="13" s="1"/>
  <c r="Y135" i="13"/>
  <c r="Z135" i="13" s="1"/>
  <c r="Y134" i="13"/>
  <c r="Z134" i="13" s="1"/>
  <c r="Y133" i="13"/>
  <c r="Z133" i="13" s="1"/>
  <c r="Y132" i="13"/>
  <c r="Z132" i="13" s="1"/>
  <c r="Y131" i="13"/>
  <c r="Z131" i="13" s="1"/>
  <c r="Y130" i="13"/>
  <c r="Z130" i="13" s="1"/>
  <c r="Y155" i="13"/>
  <c r="Z155" i="13" s="1"/>
  <c r="Y129" i="13"/>
  <c r="Z129" i="13" s="1"/>
  <c r="Y128" i="13"/>
  <c r="Z128" i="13" s="1"/>
  <c r="Y127" i="13"/>
  <c r="Z127" i="13" s="1"/>
  <c r="Y126" i="13"/>
  <c r="Z126" i="13" s="1"/>
  <c r="Y154" i="13"/>
  <c r="Z154" i="13" s="1"/>
  <c r="Y125" i="13"/>
  <c r="Z125" i="13" s="1"/>
  <c r="Y153" i="13"/>
  <c r="Z153" i="13" s="1"/>
  <c r="Y152" i="13"/>
  <c r="Z152" i="13" s="1"/>
  <c r="Y124" i="13"/>
  <c r="Z124" i="13" s="1"/>
  <c r="Y123" i="13"/>
  <c r="Z123" i="13" s="1"/>
  <c r="Y122" i="13"/>
  <c r="Z122" i="13" s="1"/>
  <c r="Y121" i="13"/>
  <c r="Z121" i="13" s="1"/>
  <c r="Y120" i="13"/>
  <c r="Z120" i="13" s="1"/>
  <c r="Y119" i="13"/>
  <c r="Z119" i="13" s="1"/>
  <c r="Y104" i="13"/>
  <c r="Z104" i="13" s="1"/>
  <c r="Y103" i="13"/>
  <c r="Z103" i="13" s="1"/>
  <c r="Y102" i="13"/>
  <c r="Z102" i="13" s="1"/>
  <c r="Y101" i="13"/>
  <c r="Z101" i="13" s="1"/>
  <c r="Y100" i="13"/>
  <c r="Z100" i="13" s="1"/>
  <c r="Y99" i="13"/>
  <c r="Z99" i="13" s="1"/>
  <c r="Y118" i="13"/>
  <c r="Z118" i="13" s="1"/>
  <c r="Y98" i="13"/>
  <c r="Z98" i="13" s="1"/>
  <c r="Y115" i="13"/>
  <c r="Z115" i="13" s="1"/>
  <c r="Y97" i="13"/>
  <c r="Z97" i="13" s="1"/>
  <c r="Y96" i="13"/>
  <c r="Z96" i="13" s="1"/>
  <c r="Y95" i="13"/>
  <c r="Z95" i="13" s="1"/>
  <c r="Y114" i="13"/>
  <c r="Z114" i="13" s="1"/>
  <c r="Y94" i="13"/>
  <c r="Z94" i="13" s="1"/>
  <c r="Y93" i="13"/>
  <c r="Z93" i="13" s="1"/>
  <c r="Y92" i="13"/>
  <c r="Z92" i="13" s="1"/>
  <c r="Y91" i="13"/>
  <c r="Z91" i="13" s="1"/>
  <c r="Y90" i="13"/>
  <c r="Z90" i="13" s="1"/>
  <c r="Y89" i="13"/>
  <c r="Z89" i="13" s="1"/>
  <c r="Y88" i="13"/>
  <c r="Z88" i="13" s="1"/>
  <c r="Y117" i="13"/>
  <c r="Z117" i="13" s="1"/>
  <c r="Y113" i="13"/>
  <c r="Z113" i="13" s="1"/>
  <c r="Y112" i="13"/>
  <c r="Z112" i="13" s="1"/>
  <c r="Y111" i="13"/>
  <c r="Z111" i="13" s="1"/>
  <c r="Y87" i="13"/>
  <c r="Z87" i="13" s="1"/>
  <c r="Y116" i="13"/>
  <c r="Z116" i="13" s="1"/>
  <c r="Y110" i="13"/>
  <c r="Z110" i="13" s="1"/>
  <c r="Y86" i="13"/>
  <c r="Z86" i="13" s="1"/>
  <c r="Y109" i="13"/>
  <c r="Z109" i="13" s="1"/>
  <c r="Y85" i="13"/>
  <c r="Z85" i="13" s="1"/>
  <c r="Y108" i="13"/>
  <c r="Z108" i="13" s="1"/>
  <c r="Y84" i="13"/>
  <c r="Z84" i="13" s="1"/>
  <c r="Y107" i="13"/>
  <c r="Z107" i="13" s="1"/>
  <c r="Y83" i="13"/>
  <c r="Z83" i="13" s="1"/>
  <c r="Y82" i="13"/>
  <c r="Z82" i="13" s="1"/>
  <c r="Y151" i="13"/>
  <c r="Z151" i="13" s="1"/>
  <c r="Y106" i="13"/>
  <c r="Z106" i="13" s="1"/>
  <c r="Y81" i="13"/>
  <c r="Z81" i="13" s="1"/>
  <c r="Y80" i="13"/>
  <c r="Z80" i="13" s="1"/>
  <c r="Y79" i="13"/>
  <c r="Z79" i="13" s="1"/>
  <c r="Y78" i="13"/>
  <c r="Z78" i="13" s="1"/>
  <c r="Y77" i="13"/>
  <c r="Z77" i="13" s="1"/>
  <c r="Y76" i="13"/>
  <c r="Z76" i="13" s="1"/>
  <c r="Y75" i="13"/>
  <c r="Z75" i="13" s="1"/>
  <c r="Y68" i="13"/>
  <c r="Z68" i="13" s="1"/>
  <c r="Y67" i="13"/>
  <c r="Z67" i="13" s="1"/>
  <c r="Y66" i="13"/>
  <c r="Z66" i="13" s="1"/>
  <c r="Y65" i="13"/>
  <c r="Z65" i="13" s="1"/>
  <c r="Y64" i="13"/>
  <c r="Z64" i="13" s="1"/>
  <c r="Y63" i="13"/>
  <c r="Z63" i="13" s="1"/>
  <c r="Y73" i="13"/>
  <c r="Z73" i="13" s="1"/>
  <c r="Y105" i="13"/>
  <c r="Z105" i="13" s="1"/>
  <c r="Y72" i="13"/>
  <c r="Z72" i="13" s="1"/>
  <c r="Y62" i="13"/>
  <c r="Z62" i="13" s="1"/>
  <c r="Y61" i="13"/>
  <c r="Z61" i="13" s="1"/>
  <c r="Y60" i="13"/>
  <c r="Z60" i="13" s="1"/>
  <c r="Y71" i="13"/>
  <c r="Z71" i="13" s="1"/>
  <c r="Y59" i="13"/>
  <c r="Z59" i="13" s="1"/>
  <c r="Y74" i="13"/>
  <c r="Z74" i="13" s="1"/>
  <c r="Y58" i="13"/>
  <c r="Z58" i="13" s="1"/>
  <c r="Y70" i="13"/>
  <c r="Z70" i="13" s="1"/>
  <c r="Y57" i="13"/>
  <c r="Z57" i="13" s="1"/>
  <c r="Y69" i="13"/>
  <c r="Z69" i="13" s="1"/>
  <c r="Y56" i="13"/>
  <c r="Z56" i="13" s="1"/>
  <c r="Y55" i="13"/>
  <c r="Z55" i="13" s="1"/>
  <c r="Y54" i="13"/>
  <c r="Z54" i="13" s="1"/>
  <c r="Y53" i="13"/>
  <c r="Z53" i="13" s="1"/>
  <c r="Y52" i="13"/>
  <c r="Z52" i="13" s="1"/>
  <c r="Y51" i="13"/>
  <c r="Z51" i="13" s="1"/>
  <c r="Y50" i="13"/>
  <c r="Z50" i="13" s="1"/>
  <c r="Y49" i="13"/>
  <c r="Z49" i="13" s="1"/>
  <c r="Y48" i="13"/>
  <c r="Z48" i="13" s="1"/>
  <c r="Y47" i="13"/>
  <c r="Z47" i="13" s="1"/>
  <c r="Y46" i="13"/>
  <c r="Z46" i="13" s="1"/>
  <c r="Y45" i="13"/>
  <c r="Z45" i="13" s="1"/>
  <c r="Y44" i="13"/>
  <c r="Z44" i="13" s="1"/>
  <c r="Y43" i="13"/>
  <c r="Z43" i="13" s="1"/>
  <c r="Y42" i="13"/>
  <c r="Z42" i="13" s="1"/>
  <c r="Y41" i="13"/>
  <c r="Z41" i="13" s="1"/>
  <c r="Y40" i="13"/>
  <c r="Z40" i="13" s="1"/>
  <c r="Y39" i="13"/>
  <c r="Z39" i="13" s="1"/>
  <c r="Y38" i="13"/>
  <c r="Z38" i="13" s="1"/>
  <c r="Y37" i="13"/>
  <c r="Z37" i="13" s="1"/>
  <c r="Y36" i="13"/>
  <c r="Z36" i="13" s="1"/>
  <c r="Y30" i="13"/>
  <c r="Z30" i="13" s="1"/>
  <c r="Y29" i="13"/>
  <c r="Z29" i="13" s="1"/>
  <c r="Y28" i="13"/>
  <c r="Z28" i="13" s="1"/>
  <c r="Y34" i="13"/>
  <c r="Z34" i="13" s="1"/>
  <c r="Y27" i="13"/>
  <c r="Z27" i="13" s="1"/>
  <c r="Y26" i="13"/>
  <c r="Z26" i="13" s="1"/>
  <c r="Y25" i="13"/>
  <c r="Z25" i="13" s="1"/>
  <c r="Y24" i="13"/>
  <c r="Z24" i="13" s="1"/>
  <c r="Y23" i="13"/>
  <c r="Z23" i="13" s="1"/>
  <c r="Y22" i="13"/>
  <c r="Z22" i="13" s="1"/>
  <c r="Y21" i="13"/>
  <c r="Z21" i="13" s="1"/>
  <c r="Y33" i="13"/>
  <c r="Z33" i="13" s="1"/>
  <c r="Y20" i="13"/>
  <c r="Z20" i="13" s="1"/>
  <c r="Y19" i="13"/>
  <c r="Z19" i="13" s="1"/>
  <c r="Y18" i="13"/>
  <c r="Z18" i="13" s="1"/>
  <c r="Y17" i="13"/>
  <c r="Z17" i="13" s="1"/>
  <c r="Y16" i="13"/>
  <c r="Z16" i="13" s="1"/>
  <c r="Y35" i="13"/>
  <c r="Z35" i="13" s="1"/>
  <c r="AA35" i="13" s="1"/>
  <c r="Y32" i="13"/>
  <c r="Z32" i="13" s="1"/>
  <c r="Y15" i="13"/>
  <c r="Z15" i="13" s="1"/>
  <c r="Y14" i="13"/>
  <c r="Z14" i="13" s="1"/>
  <c r="Y13" i="13"/>
  <c r="Z13" i="13" s="1"/>
  <c r="Y12" i="13"/>
  <c r="Z12" i="13" s="1"/>
  <c r="Y11" i="13"/>
  <c r="Z11" i="13" s="1"/>
  <c r="Y10" i="13"/>
  <c r="Z10" i="13" s="1"/>
  <c r="Y9" i="13"/>
  <c r="Z9" i="13" s="1"/>
  <c r="Y8" i="13"/>
  <c r="Z8" i="13" s="1"/>
  <c r="Y7" i="13"/>
  <c r="Z7" i="13" s="1"/>
  <c r="Y6" i="13"/>
  <c r="Z6" i="13" s="1"/>
  <c r="Y5" i="13"/>
  <c r="Z5" i="13" s="1"/>
  <c r="Y4" i="13"/>
  <c r="Z4" i="13" s="1"/>
  <c r="Y3" i="13"/>
  <c r="Z3" i="13" s="1"/>
  <c r="H481" i="12"/>
  <c r="Y479" i="12"/>
  <c r="Z479" i="12" s="1"/>
  <c r="Y478" i="12"/>
  <c r="Z478" i="12" s="1"/>
  <c r="Y477" i="12"/>
  <c r="Z477" i="12" s="1"/>
  <c r="Y476" i="12"/>
  <c r="Z476" i="12" s="1"/>
  <c r="Y475" i="12"/>
  <c r="Z475" i="12" s="1"/>
  <c r="Y474" i="12"/>
  <c r="Z474" i="12" s="1"/>
  <c r="Y473" i="12"/>
  <c r="Z473" i="12" s="1"/>
  <c r="Y472" i="12"/>
  <c r="Z472" i="12" s="1"/>
  <c r="Y471" i="12"/>
  <c r="Z471" i="12" s="1"/>
  <c r="Y470" i="12"/>
  <c r="Z470" i="12" s="1"/>
  <c r="Y469" i="12"/>
  <c r="Z469" i="12" s="1"/>
  <c r="Y468" i="12"/>
  <c r="Z468" i="12" s="1"/>
  <c r="Y467" i="12"/>
  <c r="Z467" i="12" s="1"/>
  <c r="Y466" i="12"/>
  <c r="Z466" i="12" s="1"/>
  <c r="Y465" i="12"/>
  <c r="Z465" i="12" s="1"/>
  <c r="Y464" i="12"/>
  <c r="Z464" i="12" s="1"/>
  <c r="Y463" i="12"/>
  <c r="Z463" i="12" s="1"/>
  <c r="Y462" i="12"/>
  <c r="Z462" i="12" s="1"/>
  <c r="Y461" i="12"/>
  <c r="Z461" i="12" s="1"/>
  <c r="Y460" i="12"/>
  <c r="Z460" i="12" s="1"/>
  <c r="Y459" i="12"/>
  <c r="Z459" i="12" s="1"/>
  <c r="Y458" i="12"/>
  <c r="Z458" i="12" s="1"/>
  <c r="Y457" i="12"/>
  <c r="Z457" i="12" s="1"/>
  <c r="Y456" i="12"/>
  <c r="Z456" i="12" s="1"/>
  <c r="Y455" i="12"/>
  <c r="Z455" i="12" s="1"/>
  <c r="Y454" i="12"/>
  <c r="Z454" i="12" s="1"/>
  <c r="Y453" i="12"/>
  <c r="Z453" i="12" s="1"/>
  <c r="Y452" i="12"/>
  <c r="Z452" i="12" s="1"/>
  <c r="Y451" i="12"/>
  <c r="Z451" i="12" s="1"/>
  <c r="Y450" i="12"/>
  <c r="Z450" i="12" s="1"/>
  <c r="Y449" i="12"/>
  <c r="Z449" i="12" s="1"/>
  <c r="Y448" i="12"/>
  <c r="Z448" i="12" s="1"/>
  <c r="Y447" i="12"/>
  <c r="Z447" i="12" s="1"/>
  <c r="Y446" i="12"/>
  <c r="Z446" i="12" s="1"/>
  <c r="Y445" i="12"/>
  <c r="Z445" i="12" s="1"/>
  <c r="Y444" i="12"/>
  <c r="Z444" i="12" s="1"/>
  <c r="Y443" i="12"/>
  <c r="Z443" i="12" s="1"/>
  <c r="Y442" i="12"/>
  <c r="Z442" i="12" s="1"/>
  <c r="Y441" i="12"/>
  <c r="Z441" i="12" s="1"/>
  <c r="Y440" i="12"/>
  <c r="Z440" i="12" s="1"/>
  <c r="Y439" i="12"/>
  <c r="Z439" i="12" s="1"/>
  <c r="Y438" i="12"/>
  <c r="Z438" i="12" s="1"/>
  <c r="Y437" i="12"/>
  <c r="Z437" i="12" s="1"/>
  <c r="Y436" i="12"/>
  <c r="Z436" i="12" s="1"/>
  <c r="Y435" i="12"/>
  <c r="Z435" i="12" s="1"/>
  <c r="Y434" i="12"/>
  <c r="Z434" i="12" s="1"/>
  <c r="Y433" i="12"/>
  <c r="Z433" i="12" s="1"/>
  <c r="Y432" i="12"/>
  <c r="Z432" i="12" s="1"/>
  <c r="Y431" i="12"/>
  <c r="Z431" i="12" s="1"/>
  <c r="Y430" i="12"/>
  <c r="Z430" i="12" s="1"/>
  <c r="Y429" i="12"/>
  <c r="Z429" i="12" s="1"/>
  <c r="Y428" i="12"/>
  <c r="Z428" i="12" s="1"/>
  <c r="Y427" i="12"/>
  <c r="Z427" i="12" s="1"/>
  <c r="Y426" i="12"/>
  <c r="Z426" i="12" s="1"/>
  <c r="Y425" i="12"/>
  <c r="Z425" i="12" s="1"/>
  <c r="Y424" i="12"/>
  <c r="Z424" i="12" s="1"/>
  <c r="Y423" i="12"/>
  <c r="Z423" i="12" s="1"/>
  <c r="Y422" i="12"/>
  <c r="Z422" i="12" s="1"/>
  <c r="Y421" i="12"/>
  <c r="Z421" i="12" s="1"/>
  <c r="Y420" i="12"/>
  <c r="Z420" i="12" s="1"/>
  <c r="Y419" i="12"/>
  <c r="Z419" i="12" s="1"/>
  <c r="Y418" i="12"/>
  <c r="Z418" i="12" s="1"/>
  <c r="Y417" i="12"/>
  <c r="Z417" i="12" s="1"/>
  <c r="Y416" i="12"/>
  <c r="Z416" i="12" s="1"/>
  <c r="Y415" i="12"/>
  <c r="Z415" i="12" s="1"/>
  <c r="Y414" i="12"/>
  <c r="Z414" i="12" s="1"/>
  <c r="Y413" i="12"/>
  <c r="Z413" i="12" s="1"/>
  <c r="Y412" i="12"/>
  <c r="Z412" i="12" s="1"/>
  <c r="Y411" i="12"/>
  <c r="Z411" i="12" s="1"/>
  <c r="Y410" i="12"/>
  <c r="Z410" i="12" s="1"/>
  <c r="Y409" i="12"/>
  <c r="Z409" i="12" s="1"/>
  <c r="Y408" i="12"/>
  <c r="Z408" i="12" s="1"/>
  <c r="Y407" i="12"/>
  <c r="Z407" i="12" s="1"/>
  <c r="Y406" i="12"/>
  <c r="Z406" i="12" s="1"/>
  <c r="Y405" i="12"/>
  <c r="Z405" i="12" s="1"/>
  <c r="Y404" i="12"/>
  <c r="Z404" i="12" s="1"/>
  <c r="Y403" i="12"/>
  <c r="Z403" i="12" s="1"/>
  <c r="Y402" i="12"/>
  <c r="Z402" i="12" s="1"/>
  <c r="Y401" i="12"/>
  <c r="Z401" i="12" s="1"/>
  <c r="Y400" i="12"/>
  <c r="Z400" i="12" s="1"/>
  <c r="Y399" i="12"/>
  <c r="Z399" i="12" s="1"/>
  <c r="Y398" i="12"/>
  <c r="Z398" i="12" s="1"/>
  <c r="Y397" i="12"/>
  <c r="Z397" i="12" s="1"/>
  <c r="Y396" i="12"/>
  <c r="Z396" i="12" s="1"/>
  <c r="Y395" i="12"/>
  <c r="Z395" i="12" s="1"/>
  <c r="Y394" i="12"/>
  <c r="Z394" i="12" s="1"/>
  <c r="Y393" i="12"/>
  <c r="Z393" i="12" s="1"/>
  <c r="Y392" i="12"/>
  <c r="Z392" i="12" s="1"/>
  <c r="Y391" i="12"/>
  <c r="Z391" i="12" s="1"/>
  <c r="Y390" i="12"/>
  <c r="Z390" i="12" s="1"/>
  <c r="Y389" i="12"/>
  <c r="Z389" i="12" s="1"/>
  <c r="Y388" i="12"/>
  <c r="Z388" i="12" s="1"/>
  <c r="Y387" i="12"/>
  <c r="Z387" i="12" s="1"/>
  <c r="Y386" i="12"/>
  <c r="Z386" i="12" s="1"/>
  <c r="Y385" i="12"/>
  <c r="Z385" i="12" s="1"/>
  <c r="Y384" i="12"/>
  <c r="Z384" i="12" s="1"/>
  <c r="Y383" i="12"/>
  <c r="Z383" i="12" s="1"/>
  <c r="Y382" i="12"/>
  <c r="Z382" i="12" s="1"/>
  <c r="Y381" i="12"/>
  <c r="Z381" i="12" s="1"/>
  <c r="Y380" i="12"/>
  <c r="Z380" i="12" s="1"/>
  <c r="Y379" i="12"/>
  <c r="Z379" i="12" s="1"/>
  <c r="Y378" i="12"/>
  <c r="Z378" i="12" s="1"/>
  <c r="Y377" i="12"/>
  <c r="Z377" i="12" s="1"/>
  <c r="Y376" i="12"/>
  <c r="Z376" i="12" s="1"/>
  <c r="Y375" i="12"/>
  <c r="Z375" i="12" s="1"/>
  <c r="Y374" i="12"/>
  <c r="Z374" i="12" s="1"/>
  <c r="Y373" i="12"/>
  <c r="Z373" i="12" s="1"/>
  <c r="Y372" i="12"/>
  <c r="Z372" i="12" s="1"/>
  <c r="Y371" i="12"/>
  <c r="Z371" i="12" s="1"/>
  <c r="Y370" i="12"/>
  <c r="Z370" i="12" s="1"/>
  <c r="Y369" i="12"/>
  <c r="Z369" i="12" s="1"/>
  <c r="Y368" i="12"/>
  <c r="Z368" i="12" s="1"/>
  <c r="Y367" i="12"/>
  <c r="Z367" i="12" s="1"/>
  <c r="Y366" i="12"/>
  <c r="Z366" i="12" s="1"/>
  <c r="Y365" i="12"/>
  <c r="Z365" i="12" s="1"/>
  <c r="Y364" i="12"/>
  <c r="Z364" i="12" s="1"/>
  <c r="Y363" i="12"/>
  <c r="Z363" i="12" s="1"/>
  <c r="Y362" i="12"/>
  <c r="Z362" i="12" s="1"/>
  <c r="Y361" i="12"/>
  <c r="Z361" i="12" s="1"/>
  <c r="Y360" i="12"/>
  <c r="Z360" i="12" s="1"/>
  <c r="Y359" i="12"/>
  <c r="Z359" i="12" s="1"/>
  <c r="Y358" i="12"/>
  <c r="Z358" i="12" s="1"/>
  <c r="Y357" i="12"/>
  <c r="Z357" i="12" s="1"/>
  <c r="Y356" i="12"/>
  <c r="Z356" i="12" s="1"/>
  <c r="Y355" i="12"/>
  <c r="Z355" i="12" s="1"/>
  <c r="Y354" i="12"/>
  <c r="Z354" i="12" s="1"/>
  <c r="Y353" i="12"/>
  <c r="Z353" i="12" s="1"/>
  <c r="Y352" i="12"/>
  <c r="Z352" i="12" s="1"/>
  <c r="Y351" i="12"/>
  <c r="Z351" i="12" s="1"/>
  <c r="Y350" i="12"/>
  <c r="Z350" i="12" s="1"/>
  <c r="Y349" i="12"/>
  <c r="Z349" i="12" s="1"/>
  <c r="Z348" i="12"/>
  <c r="Y348" i="12"/>
  <c r="Y347" i="12"/>
  <c r="Z347" i="12" s="1"/>
  <c r="Y346" i="12"/>
  <c r="Z346" i="12" s="1"/>
  <c r="Y345" i="12"/>
  <c r="Z345" i="12" s="1"/>
  <c r="Y344" i="12"/>
  <c r="Z344" i="12" s="1"/>
  <c r="Y343" i="12"/>
  <c r="Z343" i="12" s="1"/>
  <c r="Y342" i="12"/>
  <c r="Z342" i="12" s="1"/>
  <c r="Y341" i="12"/>
  <c r="Z341" i="12" s="1"/>
  <c r="Y340" i="12"/>
  <c r="Z340" i="12" s="1"/>
  <c r="Y339" i="12"/>
  <c r="Z339" i="12" s="1"/>
  <c r="Y338" i="12"/>
  <c r="Z338" i="12" s="1"/>
  <c r="Y337" i="12"/>
  <c r="Z337" i="12" s="1"/>
  <c r="Y336" i="12"/>
  <c r="Z336" i="12" s="1"/>
  <c r="Y335" i="12"/>
  <c r="Z335" i="12" s="1"/>
  <c r="Y334" i="12"/>
  <c r="Z334" i="12" s="1"/>
  <c r="Y333" i="12"/>
  <c r="Z333" i="12" s="1"/>
  <c r="Y332" i="12"/>
  <c r="Z332" i="12" s="1"/>
  <c r="Y331" i="12"/>
  <c r="Z331" i="12" s="1"/>
  <c r="Y330" i="12"/>
  <c r="Z330" i="12" s="1"/>
  <c r="Y329" i="12"/>
  <c r="Z329" i="12" s="1"/>
  <c r="Y328" i="12"/>
  <c r="Z328" i="12" s="1"/>
  <c r="Y327" i="12"/>
  <c r="Z327" i="12" s="1"/>
  <c r="Y326" i="12"/>
  <c r="Z326" i="12" s="1"/>
  <c r="Y325" i="12"/>
  <c r="Z325" i="12" s="1"/>
  <c r="Y324" i="12"/>
  <c r="Z324" i="12" s="1"/>
  <c r="Y323" i="12"/>
  <c r="Z323" i="12" s="1"/>
  <c r="Y322" i="12"/>
  <c r="Z322" i="12" s="1"/>
  <c r="Y321" i="12"/>
  <c r="Z321" i="12" s="1"/>
  <c r="Y320" i="12"/>
  <c r="Z320" i="12" s="1"/>
  <c r="Y319" i="12"/>
  <c r="Z319" i="12" s="1"/>
  <c r="Y318" i="12"/>
  <c r="Z318" i="12" s="1"/>
  <c r="Y317" i="12"/>
  <c r="Z317" i="12" s="1"/>
  <c r="Y316" i="12"/>
  <c r="Z316" i="12" s="1"/>
  <c r="Y315" i="12"/>
  <c r="Z315" i="12" s="1"/>
  <c r="Y314" i="12"/>
  <c r="Z314" i="12" s="1"/>
  <c r="Y313" i="12"/>
  <c r="Z313" i="12" s="1"/>
  <c r="Y312" i="12"/>
  <c r="Z312" i="12" s="1"/>
  <c r="Y311" i="12"/>
  <c r="Z311" i="12" s="1"/>
  <c r="Y310" i="12"/>
  <c r="Z310" i="12" s="1"/>
  <c r="Y309" i="12"/>
  <c r="Z309" i="12" s="1"/>
  <c r="Y308" i="12"/>
  <c r="Z308" i="12" s="1"/>
  <c r="Y307" i="12"/>
  <c r="Z307" i="12" s="1"/>
  <c r="Y306" i="12"/>
  <c r="Z306" i="12" s="1"/>
  <c r="Y305" i="12"/>
  <c r="Z305" i="12" s="1"/>
  <c r="Y304" i="12"/>
  <c r="Z304" i="12" s="1"/>
  <c r="Y303" i="12"/>
  <c r="Z303" i="12" s="1"/>
  <c r="Y302" i="12"/>
  <c r="Z302" i="12" s="1"/>
  <c r="Y301" i="12"/>
  <c r="Z301" i="12" s="1"/>
  <c r="Y300" i="12"/>
  <c r="Z300" i="12" s="1"/>
  <c r="Y299" i="12"/>
  <c r="Z299" i="12" s="1"/>
  <c r="Y298" i="12"/>
  <c r="Z298" i="12" s="1"/>
  <c r="Y297" i="12"/>
  <c r="Z297" i="12" s="1"/>
  <c r="Y296" i="12"/>
  <c r="Z296" i="12" s="1"/>
  <c r="Y295" i="12"/>
  <c r="Z295" i="12" s="1"/>
  <c r="Y294" i="12"/>
  <c r="Z294" i="12" s="1"/>
  <c r="Y293" i="12"/>
  <c r="Z293" i="12" s="1"/>
  <c r="Y292" i="12"/>
  <c r="Z292" i="12" s="1"/>
  <c r="Y291" i="12"/>
  <c r="Z291" i="12" s="1"/>
  <c r="Y290" i="12"/>
  <c r="Z290" i="12" s="1"/>
  <c r="Y289" i="12"/>
  <c r="Z289" i="12" s="1"/>
  <c r="Y288" i="12"/>
  <c r="Z288" i="12" s="1"/>
  <c r="Y287" i="12"/>
  <c r="Z287" i="12" s="1"/>
  <c r="Y286" i="12"/>
  <c r="Z286" i="12" s="1"/>
  <c r="Y285" i="12"/>
  <c r="Z285" i="12" s="1"/>
  <c r="Y284" i="12"/>
  <c r="Z284" i="12" s="1"/>
  <c r="Y283" i="12"/>
  <c r="Z283" i="12" s="1"/>
  <c r="Y282" i="12"/>
  <c r="Z282" i="12" s="1"/>
  <c r="Y281" i="12"/>
  <c r="Z281" i="12" s="1"/>
  <c r="Y280" i="12"/>
  <c r="Z280" i="12" s="1"/>
  <c r="Y279" i="12"/>
  <c r="Z279" i="12" s="1"/>
  <c r="Y278" i="12"/>
  <c r="Z278" i="12" s="1"/>
  <c r="Y277" i="12"/>
  <c r="Z277" i="12" s="1"/>
  <c r="Y276" i="12"/>
  <c r="Z276" i="12" s="1"/>
  <c r="Y275" i="12"/>
  <c r="Z275" i="12" s="1"/>
  <c r="Y274" i="12"/>
  <c r="Z274" i="12" s="1"/>
  <c r="Y273" i="12"/>
  <c r="Z273" i="12" s="1"/>
  <c r="Y272" i="12"/>
  <c r="Z272" i="12" s="1"/>
  <c r="Y271" i="12"/>
  <c r="Z271" i="12" s="1"/>
  <c r="Y270" i="12"/>
  <c r="Z270" i="12" s="1"/>
  <c r="Y269" i="12"/>
  <c r="Z269" i="12" s="1"/>
  <c r="Y268" i="12"/>
  <c r="Z268" i="12" s="1"/>
  <c r="Y267" i="12"/>
  <c r="Z267" i="12" s="1"/>
  <c r="Y266" i="12"/>
  <c r="Z266" i="12" s="1"/>
  <c r="Y265" i="12"/>
  <c r="Z265" i="12" s="1"/>
  <c r="Y264" i="12"/>
  <c r="Z264" i="12" s="1"/>
  <c r="Y263" i="12"/>
  <c r="Z263" i="12" s="1"/>
  <c r="Y262" i="12"/>
  <c r="Z262" i="12" s="1"/>
  <c r="Y261" i="12"/>
  <c r="Z261" i="12" s="1"/>
  <c r="Y260" i="12"/>
  <c r="Z260" i="12" s="1"/>
  <c r="Y259" i="12"/>
  <c r="Z259" i="12" s="1"/>
  <c r="Y258" i="12"/>
  <c r="Z258" i="12" s="1"/>
  <c r="Y257" i="12"/>
  <c r="Z257" i="12" s="1"/>
  <c r="Y256" i="12"/>
  <c r="Z256" i="12" s="1"/>
  <c r="Y255" i="12"/>
  <c r="Z255" i="12" s="1"/>
  <c r="Y254" i="12"/>
  <c r="Z254" i="12" s="1"/>
  <c r="Y253" i="12"/>
  <c r="Z253" i="12" s="1"/>
  <c r="Y252" i="12"/>
  <c r="Z252" i="12" s="1"/>
  <c r="Y251" i="12"/>
  <c r="Z251" i="12" s="1"/>
  <c r="Y250" i="12"/>
  <c r="Z250" i="12" s="1"/>
  <c r="Y249" i="12"/>
  <c r="Z249" i="12" s="1"/>
  <c r="Y248" i="12"/>
  <c r="Z248" i="12" s="1"/>
  <c r="Y247" i="12"/>
  <c r="Z247" i="12" s="1"/>
  <c r="Y246" i="12"/>
  <c r="Z246" i="12" s="1"/>
  <c r="Y245" i="12"/>
  <c r="Z245" i="12" s="1"/>
  <c r="Y244" i="12"/>
  <c r="Z244" i="12" s="1"/>
  <c r="Y243" i="12"/>
  <c r="Z243" i="12" s="1"/>
  <c r="Y242" i="12"/>
  <c r="Z242" i="12" s="1"/>
  <c r="Y241" i="12"/>
  <c r="Z241" i="12" s="1"/>
  <c r="Y240" i="12"/>
  <c r="Z240" i="12" s="1"/>
  <c r="Y239" i="12"/>
  <c r="Z239" i="12" s="1"/>
  <c r="Y238" i="12"/>
  <c r="Z238" i="12" s="1"/>
  <c r="Y237" i="12"/>
  <c r="Z237" i="12" s="1"/>
  <c r="Y236" i="12"/>
  <c r="Z236" i="12" s="1"/>
  <c r="Y235" i="12"/>
  <c r="Z235" i="12" s="1"/>
  <c r="Y234" i="12"/>
  <c r="Z234" i="12" s="1"/>
  <c r="Y233" i="12"/>
  <c r="Z233" i="12" s="1"/>
  <c r="Y232" i="12"/>
  <c r="Z232" i="12" s="1"/>
  <c r="Y231" i="12"/>
  <c r="Z231" i="12" s="1"/>
  <c r="Y230" i="12"/>
  <c r="Z230" i="12" s="1"/>
  <c r="Y229" i="12"/>
  <c r="Z229" i="12" s="1"/>
  <c r="Y228" i="12"/>
  <c r="Z228" i="12" s="1"/>
  <c r="Y227" i="12"/>
  <c r="Z227" i="12" s="1"/>
  <c r="Y226" i="12"/>
  <c r="Z226" i="12" s="1"/>
  <c r="Y225" i="12"/>
  <c r="Z225" i="12" s="1"/>
  <c r="Y224" i="12"/>
  <c r="Z224" i="12" s="1"/>
  <c r="Y223" i="12"/>
  <c r="Z223" i="12" s="1"/>
  <c r="Y222" i="12"/>
  <c r="Z222" i="12" s="1"/>
  <c r="Y221" i="12"/>
  <c r="Z221" i="12" s="1"/>
  <c r="Y220" i="12"/>
  <c r="Z220" i="12" s="1"/>
  <c r="Y219" i="12"/>
  <c r="Z219" i="12" s="1"/>
  <c r="Y218" i="12"/>
  <c r="Z218" i="12" s="1"/>
  <c r="Y217" i="12"/>
  <c r="Z217" i="12" s="1"/>
  <c r="Y216" i="12"/>
  <c r="Z216" i="12" s="1"/>
  <c r="Y215" i="12"/>
  <c r="Z215" i="12" s="1"/>
  <c r="Y213" i="12"/>
  <c r="Z213" i="12" s="1"/>
  <c r="Y212" i="12"/>
  <c r="Z212" i="12" s="1"/>
  <c r="Y211" i="12"/>
  <c r="Z211" i="12" s="1"/>
  <c r="Y210" i="12"/>
  <c r="Z210" i="12" s="1"/>
  <c r="Y209" i="12"/>
  <c r="Z209" i="12" s="1"/>
  <c r="Y208" i="12"/>
  <c r="Z208" i="12" s="1"/>
  <c r="Y207" i="12"/>
  <c r="Z207" i="12" s="1"/>
  <c r="Y206" i="12"/>
  <c r="Z206" i="12" s="1"/>
  <c r="Y205" i="12"/>
  <c r="Z205" i="12" s="1"/>
  <c r="Y204" i="12"/>
  <c r="Z204" i="12" s="1"/>
  <c r="Y203" i="12"/>
  <c r="Z203" i="12" s="1"/>
  <c r="Y202" i="12"/>
  <c r="Z202" i="12" s="1"/>
  <c r="Y201" i="12"/>
  <c r="Z201" i="12" s="1"/>
  <c r="Y200" i="12"/>
  <c r="Z200" i="12" s="1"/>
  <c r="Y199" i="12"/>
  <c r="Z199" i="12" s="1"/>
  <c r="Y198" i="12"/>
  <c r="Z198" i="12" s="1"/>
  <c r="Y197" i="12"/>
  <c r="Z197" i="12" s="1"/>
  <c r="Y196" i="12"/>
  <c r="Z196" i="12" s="1"/>
  <c r="Y195" i="12"/>
  <c r="Z195" i="12" s="1"/>
  <c r="Y194" i="12"/>
  <c r="Z194" i="12" s="1"/>
  <c r="Y193" i="12"/>
  <c r="Z193" i="12" s="1"/>
  <c r="Y192" i="12"/>
  <c r="Z192" i="12" s="1"/>
  <c r="Y191" i="12"/>
  <c r="Z191" i="12" s="1"/>
  <c r="Y190" i="12"/>
  <c r="Z190" i="12" s="1"/>
  <c r="Y189" i="12"/>
  <c r="Z189" i="12" s="1"/>
  <c r="Y188" i="12"/>
  <c r="Z188" i="12" s="1"/>
  <c r="Y187" i="12"/>
  <c r="Z187" i="12" s="1"/>
  <c r="Y186" i="12"/>
  <c r="Z186" i="12" s="1"/>
  <c r="Y185" i="12"/>
  <c r="Z185" i="12" s="1"/>
  <c r="Y184" i="12"/>
  <c r="Z184" i="12" s="1"/>
  <c r="Y183" i="12"/>
  <c r="Z183" i="12" s="1"/>
  <c r="Y182" i="12"/>
  <c r="Z182" i="12" s="1"/>
  <c r="Y181" i="12"/>
  <c r="Z181" i="12" s="1"/>
  <c r="Y180" i="12"/>
  <c r="Z180" i="12" s="1"/>
  <c r="Y179" i="12"/>
  <c r="Z179" i="12" s="1"/>
  <c r="Y178" i="12"/>
  <c r="Z178" i="12" s="1"/>
  <c r="Y177" i="12"/>
  <c r="Z177" i="12" s="1"/>
  <c r="Y176" i="12"/>
  <c r="Z176" i="12" s="1"/>
  <c r="Y175" i="12"/>
  <c r="Z175" i="12" s="1"/>
  <c r="Y174" i="12"/>
  <c r="Z174" i="12" s="1"/>
  <c r="Y173" i="12"/>
  <c r="Z173" i="12" s="1"/>
  <c r="Y172" i="12"/>
  <c r="Z172" i="12" s="1"/>
  <c r="Y171" i="12"/>
  <c r="Z171" i="12" s="1"/>
  <c r="Y170" i="12"/>
  <c r="Z170" i="12" s="1"/>
  <c r="Y169" i="12"/>
  <c r="Z169" i="12" s="1"/>
  <c r="Y168" i="12"/>
  <c r="Z168" i="12" s="1"/>
  <c r="Y167" i="12"/>
  <c r="Z167" i="12" s="1"/>
  <c r="Y166" i="12"/>
  <c r="Z166" i="12" s="1"/>
  <c r="Y165" i="12"/>
  <c r="Z165" i="12" s="1"/>
  <c r="Y164" i="12"/>
  <c r="Z164" i="12" s="1"/>
  <c r="Y163" i="12"/>
  <c r="Z163" i="12" s="1"/>
  <c r="Y162" i="12"/>
  <c r="Z162" i="12" s="1"/>
  <c r="Y161" i="12"/>
  <c r="Z161" i="12" s="1"/>
  <c r="Y160" i="12"/>
  <c r="Z160" i="12" s="1"/>
  <c r="Y159" i="12"/>
  <c r="Z159" i="12" s="1"/>
  <c r="Y158" i="12"/>
  <c r="Z158" i="12" s="1"/>
  <c r="Y157" i="12"/>
  <c r="Z157" i="12" s="1"/>
  <c r="Y156" i="12"/>
  <c r="Z156" i="12" s="1"/>
  <c r="Y155" i="12"/>
  <c r="Z155" i="12" s="1"/>
  <c r="Y154" i="12"/>
  <c r="Z154" i="12" s="1"/>
  <c r="Y153" i="12"/>
  <c r="Z153" i="12" s="1"/>
  <c r="Y152" i="12"/>
  <c r="Z152" i="12" s="1"/>
  <c r="Y151" i="12"/>
  <c r="Z151" i="12" s="1"/>
  <c r="Y150" i="12"/>
  <c r="Z150" i="12" s="1"/>
  <c r="Y149" i="12"/>
  <c r="Z149" i="12" s="1"/>
  <c r="Y148" i="12"/>
  <c r="Z148" i="12" s="1"/>
  <c r="Y147" i="12"/>
  <c r="Z147" i="12" s="1"/>
  <c r="Y146" i="12"/>
  <c r="Z146" i="12" s="1"/>
  <c r="Y145" i="12"/>
  <c r="Z145" i="12" s="1"/>
  <c r="Y144" i="12"/>
  <c r="Z144" i="12" s="1"/>
  <c r="Y143" i="12"/>
  <c r="Z143" i="12" s="1"/>
  <c r="Y142" i="12"/>
  <c r="Z142" i="12" s="1"/>
  <c r="Y141" i="12"/>
  <c r="Z141" i="12" s="1"/>
  <c r="Y140" i="12"/>
  <c r="Z140" i="12" s="1"/>
  <c r="Y139" i="12"/>
  <c r="Z139" i="12" s="1"/>
  <c r="Y138" i="12"/>
  <c r="Z138" i="12" s="1"/>
  <c r="Y137" i="12"/>
  <c r="Z137" i="12" s="1"/>
  <c r="Y136" i="12"/>
  <c r="Z136" i="12" s="1"/>
  <c r="Y135" i="12"/>
  <c r="Z135" i="12" s="1"/>
  <c r="Y134" i="12"/>
  <c r="Z134" i="12" s="1"/>
  <c r="Y133" i="12"/>
  <c r="Z133" i="12" s="1"/>
  <c r="Y132" i="12"/>
  <c r="Z132" i="12" s="1"/>
  <c r="Y131" i="12"/>
  <c r="Z131" i="12" s="1"/>
  <c r="Y130" i="12"/>
  <c r="Z130" i="12" s="1"/>
  <c r="Y129" i="12"/>
  <c r="Z129" i="12" s="1"/>
  <c r="Y128" i="12"/>
  <c r="Z128" i="12" s="1"/>
  <c r="Y127" i="12"/>
  <c r="Z127" i="12" s="1"/>
  <c r="Y126" i="12"/>
  <c r="Z126" i="12" s="1"/>
  <c r="Y125" i="12"/>
  <c r="Z125" i="12" s="1"/>
  <c r="Y124" i="12"/>
  <c r="Z124" i="12" s="1"/>
  <c r="Y123" i="12"/>
  <c r="Z123" i="12" s="1"/>
  <c r="Y122" i="12"/>
  <c r="Z122" i="12" s="1"/>
  <c r="Y121" i="12"/>
  <c r="Z121" i="12" s="1"/>
  <c r="Y120" i="12"/>
  <c r="Z120" i="12" s="1"/>
  <c r="Y119" i="12"/>
  <c r="Z119" i="12" s="1"/>
  <c r="Y118" i="12"/>
  <c r="Z118" i="12" s="1"/>
  <c r="Y117" i="12"/>
  <c r="Z117" i="12" s="1"/>
  <c r="Y116" i="12"/>
  <c r="Z116" i="12" s="1"/>
  <c r="Y115" i="12"/>
  <c r="Z115" i="12" s="1"/>
  <c r="Y114" i="12"/>
  <c r="Z114" i="12" s="1"/>
  <c r="Y113" i="12"/>
  <c r="Z113" i="12" s="1"/>
  <c r="Y112" i="12"/>
  <c r="Z112" i="12" s="1"/>
  <c r="Y111" i="12"/>
  <c r="Z111" i="12" s="1"/>
  <c r="Y110" i="12"/>
  <c r="Z110" i="12" s="1"/>
  <c r="Y109" i="12"/>
  <c r="Z109" i="12" s="1"/>
  <c r="Y108" i="12"/>
  <c r="Z108" i="12" s="1"/>
  <c r="Y107" i="12"/>
  <c r="Z107" i="12" s="1"/>
  <c r="Y106" i="12"/>
  <c r="Z106" i="12" s="1"/>
  <c r="Y105" i="12"/>
  <c r="Z105" i="12" s="1"/>
  <c r="Y104" i="12"/>
  <c r="Z104" i="12" s="1"/>
  <c r="Y103" i="12"/>
  <c r="Z103" i="12" s="1"/>
  <c r="Y102" i="12"/>
  <c r="Z102" i="12" s="1"/>
  <c r="Y101" i="12"/>
  <c r="Z101" i="12" s="1"/>
  <c r="Y100" i="12"/>
  <c r="Z100" i="12" s="1"/>
  <c r="Y99" i="12"/>
  <c r="Z99" i="12" s="1"/>
  <c r="Y98" i="12"/>
  <c r="Z98" i="12" s="1"/>
  <c r="Y97" i="12"/>
  <c r="Z97" i="12" s="1"/>
  <c r="Y96" i="12"/>
  <c r="Z96" i="12" s="1"/>
  <c r="Y95" i="12"/>
  <c r="Z95" i="12" s="1"/>
  <c r="Y94" i="12"/>
  <c r="Z94" i="12" s="1"/>
  <c r="Y93" i="12"/>
  <c r="Z93" i="12" s="1"/>
  <c r="Y92" i="12"/>
  <c r="Z92" i="12" s="1"/>
  <c r="Y91" i="12"/>
  <c r="Z91" i="12" s="1"/>
  <c r="Y90" i="12"/>
  <c r="Z90" i="12" s="1"/>
  <c r="Y89" i="12"/>
  <c r="Z89" i="12" s="1"/>
  <c r="Y88" i="12"/>
  <c r="Z88" i="12" s="1"/>
  <c r="Y87" i="12"/>
  <c r="Z87" i="12" s="1"/>
  <c r="Y86" i="12"/>
  <c r="Z86" i="12" s="1"/>
  <c r="Y85" i="12"/>
  <c r="Z85" i="12" s="1"/>
  <c r="Y84" i="12"/>
  <c r="Z84" i="12" s="1"/>
  <c r="Y83" i="12"/>
  <c r="Z83" i="12" s="1"/>
  <c r="Y82" i="12"/>
  <c r="Z82" i="12" s="1"/>
  <c r="Y81" i="12"/>
  <c r="Z81" i="12" s="1"/>
  <c r="Y80" i="12"/>
  <c r="Z80" i="12" s="1"/>
  <c r="Y79" i="12"/>
  <c r="Z79" i="12" s="1"/>
  <c r="Y78" i="12"/>
  <c r="Z78" i="12" s="1"/>
  <c r="Y77" i="12"/>
  <c r="Z77" i="12" s="1"/>
  <c r="Y76" i="12"/>
  <c r="Z76" i="12" s="1"/>
  <c r="Y75" i="12"/>
  <c r="Z75" i="12" s="1"/>
  <c r="Y74" i="12"/>
  <c r="Z74" i="12" s="1"/>
  <c r="Y73" i="12"/>
  <c r="Z73" i="12" s="1"/>
  <c r="Y72" i="12"/>
  <c r="Z72" i="12" s="1"/>
  <c r="Y71" i="12"/>
  <c r="Z71" i="12" s="1"/>
  <c r="Y70" i="12"/>
  <c r="Z70" i="12" s="1"/>
  <c r="Y69" i="12"/>
  <c r="Z69" i="12" s="1"/>
  <c r="Y68" i="12"/>
  <c r="Z68" i="12" s="1"/>
  <c r="Y67" i="12"/>
  <c r="Z67" i="12" s="1"/>
  <c r="Y66" i="12"/>
  <c r="Z66" i="12" s="1"/>
  <c r="Y65" i="12"/>
  <c r="Z65" i="12" s="1"/>
  <c r="Y64" i="12"/>
  <c r="Z64" i="12" s="1"/>
  <c r="Y63" i="12"/>
  <c r="Z63" i="12" s="1"/>
  <c r="Y62" i="12"/>
  <c r="Z62" i="12" s="1"/>
  <c r="Y61" i="12"/>
  <c r="Z61" i="12" s="1"/>
  <c r="Y60" i="12"/>
  <c r="Z60" i="12" s="1"/>
  <c r="Y59" i="12"/>
  <c r="Z59" i="12" s="1"/>
  <c r="Y58" i="12"/>
  <c r="Z58" i="12" s="1"/>
  <c r="Y57" i="12"/>
  <c r="Z57" i="12" s="1"/>
  <c r="Y56" i="12"/>
  <c r="Z56" i="12" s="1"/>
  <c r="Y55" i="12"/>
  <c r="Z55" i="12" s="1"/>
  <c r="Y54" i="12"/>
  <c r="Z54" i="12" s="1"/>
  <c r="Y53" i="12"/>
  <c r="Z53" i="12" s="1"/>
  <c r="Y52" i="12"/>
  <c r="Z52" i="12" s="1"/>
  <c r="Y51" i="12"/>
  <c r="Z51" i="12" s="1"/>
  <c r="Y50" i="12"/>
  <c r="Z50" i="12" s="1"/>
  <c r="Y49" i="12"/>
  <c r="Z49" i="12" s="1"/>
  <c r="Y48" i="12"/>
  <c r="Z48" i="12" s="1"/>
  <c r="Y47" i="12"/>
  <c r="Z47" i="12" s="1"/>
  <c r="Y46" i="12"/>
  <c r="Z46" i="12" s="1"/>
  <c r="Y45" i="12"/>
  <c r="Z45" i="12" s="1"/>
  <c r="Y44" i="12"/>
  <c r="Z44" i="12" s="1"/>
  <c r="Y43" i="12"/>
  <c r="Z43" i="12" s="1"/>
  <c r="Y42" i="12"/>
  <c r="Z42" i="12" s="1"/>
  <c r="Y41" i="12"/>
  <c r="Z41" i="12" s="1"/>
  <c r="Y40" i="12"/>
  <c r="Z40" i="12" s="1"/>
  <c r="Y39" i="12"/>
  <c r="Z39" i="12" s="1"/>
  <c r="Y38" i="12"/>
  <c r="Z38" i="12" s="1"/>
  <c r="Y37" i="12"/>
  <c r="Z37" i="12" s="1"/>
  <c r="Y36" i="12"/>
  <c r="Z36" i="12" s="1"/>
  <c r="Y35" i="12"/>
  <c r="Z35" i="12" s="1"/>
  <c r="Y34" i="12"/>
  <c r="Z34" i="12" s="1"/>
  <c r="Y33" i="12"/>
  <c r="Z33" i="12" s="1"/>
  <c r="Y32" i="12"/>
  <c r="Z32" i="12" s="1"/>
  <c r="Y31" i="12"/>
  <c r="Z31" i="12" s="1"/>
  <c r="Y30" i="12"/>
  <c r="Z30" i="12" s="1"/>
  <c r="Y29" i="12"/>
  <c r="Z29" i="12" s="1"/>
  <c r="Y28" i="12"/>
  <c r="Z28" i="12" s="1"/>
  <c r="Y27" i="12"/>
  <c r="Z27" i="12" s="1"/>
  <c r="Y26" i="12"/>
  <c r="Z26" i="12" s="1"/>
  <c r="Y25" i="12"/>
  <c r="Z25" i="12" s="1"/>
  <c r="Y24" i="12"/>
  <c r="Z24" i="12" s="1"/>
  <c r="Y23" i="12"/>
  <c r="Z23" i="12" s="1"/>
  <c r="Y22" i="12"/>
  <c r="Z22" i="12" s="1"/>
  <c r="Y21" i="12"/>
  <c r="Z21" i="12" s="1"/>
  <c r="Y20" i="12"/>
  <c r="Z20" i="12" s="1"/>
  <c r="Y19" i="12"/>
  <c r="Z19" i="12" s="1"/>
  <c r="Y18" i="12"/>
  <c r="Z18" i="12" s="1"/>
  <c r="Y17" i="12"/>
  <c r="Z17" i="12" s="1"/>
  <c r="Y16" i="12"/>
  <c r="Z16" i="12" s="1"/>
  <c r="Y15" i="12"/>
  <c r="Z15" i="12" s="1"/>
  <c r="Y14" i="12"/>
  <c r="Z14" i="12" s="1"/>
  <c r="Y13" i="12"/>
  <c r="Z13" i="12" s="1"/>
  <c r="Y12" i="12"/>
  <c r="Z12" i="12" s="1"/>
  <c r="Y11" i="12"/>
  <c r="Z11" i="12" s="1"/>
  <c r="Y10" i="12"/>
  <c r="Z10" i="12" s="1"/>
  <c r="Y9" i="12"/>
  <c r="Z9" i="12" s="1"/>
  <c r="Y8" i="12"/>
  <c r="Z8" i="12" s="1"/>
  <c r="Y7" i="12"/>
  <c r="Z7" i="12" s="1"/>
  <c r="Y6" i="12"/>
  <c r="Z6" i="12" s="1"/>
  <c r="Y5" i="12"/>
  <c r="Z5" i="12" s="1"/>
  <c r="Y4" i="12"/>
  <c r="Z4" i="12" s="1"/>
  <c r="Y3" i="12"/>
  <c r="Z3" i="12" s="1"/>
  <c r="Y2" i="12"/>
  <c r="Z2" i="12" s="1"/>
  <c r="AC3" i="12"/>
  <c r="AC2" i="12"/>
  <c r="AC37" i="12"/>
  <c r="AC35" i="12"/>
  <c r="X471" i="12"/>
  <c r="X470" i="12"/>
  <c r="X469" i="12"/>
  <c r="X479" i="12"/>
  <c r="X478" i="12"/>
  <c r="X468" i="12"/>
  <c r="X467" i="12"/>
  <c r="X477" i="12"/>
  <c r="X466" i="12"/>
  <c r="X465" i="12"/>
  <c r="X476" i="12"/>
  <c r="X464" i="12"/>
  <c r="X463" i="12"/>
  <c r="X475" i="12"/>
  <c r="X474" i="12"/>
  <c r="X462" i="12"/>
  <c r="X461" i="12"/>
  <c r="X460" i="12"/>
  <c r="X459" i="12"/>
  <c r="X458" i="12"/>
  <c r="X457" i="12"/>
  <c r="X456" i="12"/>
  <c r="X455" i="12"/>
  <c r="X454" i="12"/>
  <c r="X453" i="12"/>
  <c r="X452" i="12"/>
  <c r="X451" i="12"/>
  <c r="X450" i="12"/>
  <c r="X449" i="12"/>
  <c r="X473" i="12"/>
  <c r="X472" i="12"/>
  <c r="X448" i="12"/>
  <c r="X447" i="12"/>
  <c r="X437" i="12"/>
  <c r="X436" i="12"/>
  <c r="X446" i="12"/>
  <c r="X445" i="12"/>
  <c r="X444" i="12"/>
  <c r="X435" i="12"/>
  <c r="X443" i="12"/>
  <c r="X434" i="12"/>
  <c r="X433" i="12"/>
  <c r="X432" i="12"/>
  <c r="X442" i="12"/>
  <c r="X441" i="12"/>
  <c r="X431" i="12"/>
  <c r="X430" i="12"/>
  <c r="X440" i="12"/>
  <c r="X429" i="12"/>
  <c r="X439" i="12"/>
  <c r="X428" i="12"/>
  <c r="X427" i="12"/>
  <c r="X426" i="12"/>
  <c r="X425" i="12"/>
  <c r="X424" i="12"/>
  <c r="X423" i="12"/>
  <c r="X438" i="12"/>
  <c r="X422" i="12"/>
  <c r="X421" i="12"/>
  <c r="X420" i="12"/>
  <c r="X419" i="12"/>
  <c r="X418" i="12"/>
  <c r="X417" i="12"/>
  <c r="X416" i="12"/>
  <c r="B471" i="12"/>
  <c r="A471" i="12"/>
  <c r="AB471" i="12" s="1"/>
  <c r="B470" i="12"/>
  <c r="A470" i="12"/>
  <c r="AB470" i="12" s="1"/>
  <c r="B469" i="12"/>
  <c r="A469" i="12"/>
  <c r="AB469" i="12" s="1"/>
  <c r="B479" i="12"/>
  <c r="A479" i="12"/>
  <c r="AB479" i="12" s="1"/>
  <c r="B478" i="12"/>
  <c r="A478" i="12"/>
  <c r="AB478" i="12" s="1"/>
  <c r="B468" i="12"/>
  <c r="A468" i="12"/>
  <c r="AB468" i="12" s="1"/>
  <c r="B467" i="12"/>
  <c r="A467" i="12"/>
  <c r="AB467" i="12" s="1"/>
  <c r="B477" i="12"/>
  <c r="A477" i="12"/>
  <c r="AB477" i="12" s="1"/>
  <c r="B466" i="12"/>
  <c r="A466" i="12"/>
  <c r="AB466" i="12" s="1"/>
  <c r="B465" i="12"/>
  <c r="A465" i="12"/>
  <c r="AB465" i="12" s="1"/>
  <c r="B476" i="12"/>
  <c r="A476" i="12"/>
  <c r="AB476" i="12" s="1"/>
  <c r="B464" i="12"/>
  <c r="A464" i="12"/>
  <c r="AB464" i="12" s="1"/>
  <c r="B463" i="12"/>
  <c r="A463" i="12"/>
  <c r="AB463" i="12" s="1"/>
  <c r="B475" i="12"/>
  <c r="A475" i="12"/>
  <c r="AB475" i="12" s="1"/>
  <c r="B474" i="12"/>
  <c r="A474" i="12"/>
  <c r="AB474" i="12" s="1"/>
  <c r="B462" i="12"/>
  <c r="A462" i="12"/>
  <c r="AB462" i="12" s="1"/>
  <c r="B461" i="12"/>
  <c r="A461" i="12"/>
  <c r="AB461" i="12" s="1"/>
  <c r="B460" i="12"/>
  <c r="A460" i="12"/>
  <c r="AB460" i="12" s="1"/>
  <c r="B459" i="12"/>
  <c r="A459" i="12"/>
  <c r="AB459" i="12" s="1"/>
  <c r="B458" i="12"/>
  <c r="A458" i="12"/>
  <c r="AB458" i="12" s="1"/>
  <c r="B457" i="12"/>
  <c r="A457" i="12"/>
  <c r="AB457" i="12" s="1"/>
  <c r="B456" i="12"/>
  <c r="A456" i="12"/>
  <c r="AB456" i="12" s="1"/>
  <c r="B455" i="12"/>
  <c r="A455" i="12"/>
  <c r="AB455" i="12" s="1"/>
  <c r="B454" i="12"/>
  <c r="A454" i="12"/>
  <c r="AB454" i="12" s="1"/>
  <c r="B453" i="12"/>
  <c r="A453" i="12"/>
  <c r="AB453" i="12" s="1"/>
  <c r="B452" i="12"/>
  <c r="A452" i="12"/>
  <c r="AB452" i="12" s="1"/>
  <c r="B451" i="12"/>
  <c r="A451" i="12"/>
  <c r="AB451" i="12" s="1"/>
  <c r="B450" i="12"/>
  <c r="A450" i="12"/>
  <c r="AB450" i="12" s="1"/>
  <c r="B449" i="12"/>
  <c r="A449" i="12"/>
  <c r="AB449" i="12" s="1"/>
  <c r="B473" i="12"/>
  <c r="A473" i="12"/>
  <c r="AB473" i="12" s="1"/>
  <c r="B472" i="12"/>
  <c r="A472" i="12"/>
  <c r="AB472" i="12" s="1"/>
  <c r="B448" i="12"/>
  <c r="A448" i="12"/>
  <c r="AB448" i="12" s="1"/>
  <c r="B447" i="12"/>
  <c r="A447" i="12"/>
  <c r="AB447" i="12" s="1"/>
  <c r="B437" i="12"/>
  <c r="A437" i="12"/>
  <c r="AB437" i="12" s="1"/>
  <c r="B436" i="12"/>
  <c r="A436" i="12"/>
  <c r="AB436" i="12" s="1"/>
  <c r="B446" i="12"/>
  <c r="A446" i="12"/>
  <c r="AB446" i="12" s="1"/>
  <c r="B445" i="12"/>
  <c r="A445" i="12"/>
  <c r="AB445" i="12" s="1"/>
  <c r="B444" i="12"/>
  <c r="A444" i="12"/>
  <c r="AB444" i="12" s="1"/>
  <c r="B435" i="12"/>
  <c r="A435" i="12"/>
  <c r="AB435" i="12" s="1"/>
  <c r="B443" i="12"/>
  <c r="A443" i="12"/>
  <c r="AB443" i="12" s="1"/>
  <c r="B434" i="12"/>
  <c r="A434" i="12"/>
  <c r="AB434" i="12" s="1"/>
  <c r="B433" i="12"/>
  <c r="A433" i="12"/>
  <c r="AB433" i="12" s="1"/>
  <c r="B432" i="12"/>
  <c r="A432" i="12"/>
  <c r="AB432" i="12" s="1"/>
  <c r="B442" i="12"/>
  <c r="A442" i="12"/>
  <c r="AB442" i="12" s="1"/>
  <c r="B441" i="12"/>
  <c r="A441" i="12"/>
  <c r="AB441" i="12" s="1"/>
  <c r="B431" i="12"/>
  <c r="A431" i="12"/>
  <c r="AB431" i="12" s="1"/>
  <c r="B430" i="12"/>
  <c r="A430" i="12"/>
  <c r="AB430" i="12" s="1"/>
  <c r="B440" i="12"/>
  <c r="A440" i="12"/>
  <c r="AB440" i="12" s="1"/>
  <c r="B429" i="12"/>
  <c r="A429" i="12"/>
  <c r="AB429" i="12" s="1"/>
  <c r="B439" i="12"/>
  <c r="A439" i="12"/>
  <c r="AB439" i="12" s="1"/>
  <c r="B428" i="12"/>
  <c r="A428" i="12"/>
  <c r="AB428" i="12" s="1"/>
  <c r="B427" i="12"/>
  <c r="A427" i="12"/>
  <c r="AB427" i="12" s="1"/>
  <c r="B426" i="12"/>
  <c r="A426" i="12"/>
  <c r="AB426" i="12" s="1"/>
  <c r="B425" i="12"/>
  <c r="A425" i="12"/>
  <c r="AB425" i="12" s="1"/>
  <c r="B424" i="12"/>
  <c r="A424" i="12"/>
  <c r="AB424" i="12" s="1"/>
  <c r="B423" i="12"/>
  <c r="A423" i="12"/>
  <c r="AB423" i="12" s="1"/>
  <c r="B438" i="12"/>
  <c r="A438" i="12"/>
  <c r="AB438" i="12" s="1"/>
  <c r="B422" i="12"/>
  <c r="A422" i="12"/>
  <c r="AB422" i="12" s="1"/>
  <c r="B421" i="12"/>
  <c r="A421" i="12"/>
  <c r="AB421" i="12" s="1"/>
  <c r="B420" i="12"/>
  <c r="A420" i="12"/>
  <c r="AB420" i="12" s="1"/>
  <c r="B419" i="12"/>
  <c r="A419" i="12"/>
  <c r="AB419" i="12" s="1"/>
  <c r="B418" i="12"/>
  <c r="A418" i="12"/>
  <c r="AB418" i="12" s="1"/>
  <c r="B417" i="12"/>
  <c r="A417" i="12"/>
  <c r="AB417" i="12" s="1"/>
  <c r="B416" i="12"/>
  <c r="A416" i="12"/>
  <c r="AB416" i="12" s="1"/>
  <c r="AA145" i="15" l="1"/>
  <c r="AA300" i="15"/>
  <c r="AA2" i="15"/>
  <c r="AA36" i="15"/>
  <c r="AA75" i="15"/>
  <c r="AA121" i="15"/>
  <c r="AA218" i="15"/>
  <c r="AA378" i="15"/>
  <c r="AA191" i="14"/>
  <c r="AA2" i="14"/>
  <c r="AA66" i="14"/>
  <c r="AA106" i="14"/>
  <c r="AA334" i="14"/>
  <c r="AA386" i="14"/>
  <c r="AA427" i="14"/>
  <c r="AA527" i="14"/>
  <c r="AA116" i="13"/>
  <c r="AA163" i="13"/>
  <c r="AA206" i="13"/>
  <c r="AA497" i="13"/>
  <c r="AA74" i="13"/>
  <c r="AA269" i="13"/>
  <c r="AA402" i="13"/>
  <c r="AA463" i="13"/>
  <c r="AA328" i="13"/>
  <c r="AA265" i="12"/>
  <c r="AA156" i="12"/>
  <c r="AA446" i="12"/>
  <c r="AA414" i="12"/>
  <c r="AA299" i="12"/>
  <c r="AA347" i="12"/>
  <c r="AA76" i="12"/>
  <c r="AC361" i="15"/>
  <c r="AC363" i="15"/>
  <c r="AC376" i="15"/>
  <c r="AC365" i="15"/>
  <c r="AC367" i="15"/>
  <c r="AC413" i="15"/>
  <c r="AC414" i="15"/>
  <c r="AC380" i="15"/>
  <c r="AC382" i="15"/>
  <c r="AC384" i="15"/>
  <c r="AC386" i="15"/>
  <c r="AC387" i="15"/>
  <c r="AC389" i="15"/>
  <c r="AC391" i="15"/>
  <c r="AC392" i="15"/>
  <c r="AC394" i="15"/>
  <c r="AC416" i="15"/>
  <c r="AC405" i="15"/>
  <c r="AC407" i="15"/>
  <c r="AC409" i="15"/>
  <c r="AC411" i="15"/>
  <c r="AC408" i="15"/>
  <c r="AC410" i="15"/>
  <c r="AC412" i="15"/>
  <c r="AC398" i="15"/>
  <c r="AC402" i="15"/>
  <c r="AC406" i="15"/>
  <c r="AC399" i="15"/>
  <c r="AC396" i="15"/>
  <c r="AC400" i="15"/>
  <c r="AC404" i="15"/>
  <c r="AC364" i="15"/>
  <c r="AC366" i="15"/>
  <c r="AC368" i="15"/>
  <c r="AC378" i="15"/>
  <c r="AC415" i="15"/>
  <c r="AC388" i="15"/>
  <c r="AC390" i="15"/>
  <c r="AC393" i="15"/>
  <c r="AC395" i="15"/>
  <c r="AC383" i="15"/>
  <c r="AC362" i="15"/>
  <c r="AC379" i="15"/>
  <c r="AC381" i="15"/>
  <c r="AC385" i="15"/>
  <c r="AC397" i="15"/>
  <c r="AC401" i="15"/>
  <c r="AC403" i="15"/>
  <c r="AA251" i="14"/>
  <c r="AC539" i="14"/>
  <c r="AC541" i="14"/>
  <c r="AC542" i="14"/>
  <c r="AC544" i="14"/>
  <c r="AC546" i="14"/>
  <c r="AC548" i="14"/>
  <c r="AC534" i="14"/>
  <c r="AC536" i="14"/>
  <c r="AC538" i="14"/>
  <c r="AC551" i="14"/>
  <c r="AC543" i="14"/>
  <c r="AC545" i="14"/>
  <c r="AC547" i="14"/>
  <c r="AC533" i="14"/>
  <c r="AC535" i="14"/>
  <c r="AC537" i="14"/>
  <c r="AC532" i="14"/>
  <c r="AC540" i="14"/>
  <c r="AA2" i="12"/>
  <c r="AA46" i="12"/>
  <c r="AA118" i="12"/>
  <c r="AC417" i="12"/>
  <c r="AC421" i="12"/>
  <c r="AC438" i="12"/>
  <c r="AC424" i="12"/>
  <c r="AC426" i="12"/>
  <c r="AC451" i="12"/>
  <c r="AC455" i="12"/>
  <c r="AC457" i="12"/>
  <c r="AC463" i="12"/>
  <c r="AC466" i="12"/>
  <c r="AC467" i="12"/>
  <c r="AC469" i="12"/>
  <c r="AC425" i="12"/>
  <c r="AC427" i="12"/>
  <c r="AC440" i="12"/>
  <c r="AC431" i="12"/>
  <c r="AC433" i="12"/>
  <c r="AC444" i="12"/>
  <c r="AC446" i="12"/>
  <c r="AC437" i="12"/>
  <c r="AC448" i="12"/>
  <c r="AC473" i="12"/>
  <c r="AC450" i="12"/>
  <c r="AC452" i="12"/>
  <c r="AC454" i="12"/>
  <c r="AC456" i="12"/>
  <c r="AC458" i="12"/>
  <c r="AC460" i="12"/>
  <c r="AC420" i="12"/>
  <c r="AC462" i="12"/>
  <c r="AC475" i="12"/>
  <c r="AC464" i="12"/>
  <c r="AC465" i="12"/>
  <c r="AC470" i="12"/>
  <c r="AC418" i="12"/>
  <c r="AC423" i="12"/>
  <c r="AC432" i="12"/>
  <c r="AC435" i="12"/>
  <c r="AC445" i="12"/>
  <c r="AC436" i="12"/>
  <c r="AC449" i="12"/>
  <c r="AC428" i="12"/>
  <c r="AC430" i="12"/>
  <c r="AC441" i="12"/>
  <c r="AC459" i="12"/>
  <c r="AC468" i="12"/>
  <c r="AC416" i="12"/>
  <c r="AC422" i="12"/>
  <c r="AC419" i="12"/>
  <c r="AC429" i="12"/>
  <c r="AC434" i="12"/>
  <c r="AC447" i="12"/>
  <c r="AC453" i="12"/>
  <c r="AC461" i="12"/>
  <c r="AC474" i="12"/>
  <c r="AC471" i="12"/>
  <c r="A25" i="18"/>
  <c r="AB25" i="18" s="1"/>
  <c r="A85" i="18"/>
  <c r="AB85" i="18" s="1"/>
  <c r="AE378" i="15" l="1"/>
  <c r="AD378" i="15"/>
  <c r="AD446" i="12"/>
  <c r="AE446" i="12"/>
  <c r="Y479" i="18"/>
  <c r="Z479" i="18" s="1"/>
  <c r="X479" i="18"/>
  <c r="Y478" i="18"/>
  <c r="Z478" i="18" s="1"/>
  <c r="X478" i="18"/>
  <c r="Y474" i="18"/>
  <c r="Z474" i="18" s="1"/>
  <c r="X474" i="18"/>
  <c r="Y441" i="18"/>
  <c r="Z441" i="18" s="1"/>
  <c r="X441" i="18"/>
  <c r="Y440" i="18"/>
  <c r="Z440" i="18" s="1"/>
  <c r="X440" i="18"/>
  <c r="Y439" i="18"/>
  <c r="Z439" i="18" s="1"/>
  <c r="X439" i="18"/>
  <c r="Y444" i="18"/>
  <c r="Z444" i="18" s="1"/>
  <c r="X444" i="18"/>
  <c r="Y495" i="18"/>
  <c r="Z495" i="18" s="1"/>
  <c r="X495" i="18"/>
  <c r="Y473" i="18"/>
  <c r="Z473" i="18" s="1"/>
  <c r="X473" i="18"/>
  <c r="Y496" i="18"/>
  <c r="Z496" i="18" s="1"/>
  <c r="X496" i="18"/>
  <c r="Y477" i="18"/>
  <c r="Z477" i="18" s="1"/>
  <c r="X477" i="18"/>
  <c r="Y438" i="18"/>
  <c r="Z438" i="18" s="1"/>
  <c r="X438" i="18"/>
  <c r="Y437" i="18"/>
  <c r="Z437" i="18" s="1"/>
  <c r="X437" i="18"/>
  <c r="Y443" i="18"/>
  <c r="Z443" i="18" s="1"/>
  <c r="X443" i="18"/>
  <c r="Y475" i="18"/>
  <c r="Z475" i="18" s="1"/>
  <c r="X475" i="18"/>
  <c r="Y436" i="18"/>
  <c r="Z436" i="18" s="1"/>
  <c r="X436" i="18"/>
  <c r="Y435" i="18"/>
  <c r="Z435" i="18" s="1"/>
  <c r="X435" i="18"/>
  <c r="Y434" i="18"/>
  <c r="Z434" i="18" s="1"/>
  <c r="X434" i="18"/>
  <c r="Y433" i="18"/>
  <c r="Z433" i="18" s="1"/>
  <c r="X433" i="18"/>
  <c r="Y432" i="18"/>
  <c r="Z432" i="18" s="1"/>
  <c r="X432" i="18"/>
  <c r="Y431" i="18"/>
  <c r="Z431" i="18" s="1"/>
  <c r="X431" i="18"/>
  <c r="Y430" i="18"/>
  <c r="Z430" i="18" s="1"/>
  <c r="X430" i="18"/>
  <c r="Y429" i="18"/>
  <c r="Z429" i="18" s="1"/>
  <c r="X429" i="18"/>
  <c r="Y472" i="18"/>
  <c r="Z472" i="18" s="1"/>
  <c r="X472" i="18"/>
  <c r="Y442" i="18"/>
  <c r="Z442" i="18" s="1"/>
  <c r="X442" i="18"/>
  <c r="Y428" i="18"/>
  <c r="Z428" i="18" s="1"/>
  <c r="X428" i="18"/>
  <c r="Y471" i="18"/>
  <c r="Z471" i="18" s="1"/>
  <c r="X471" i="18"/>
  <c r="Y470" i="18"/>
  <c r="Z470" i="18" s="1"/>
  <c r="X470" i="18"/>
  <c r="Y461" i="18"/>
  <c r="Z461" i="18" s="1"/>
  <c r="X461" i="18"/>
  <c r="Y469" i="18"/>
  <c r="Z469" i="18" s="1"/>
  <c r="X469" i="18"/>
  <c r="Y460" i="18"/>
  <c r="Z460" i="18" s="1"/>
  <c r="X460" i="18"/>
  <c r="Y424" i="18"/>
  <c r="Z424" i="18" s="1"/>
  <c r="X424" i="18"/>
  <c r="Y468" i="18"/>
  <c r="Z468" i="18" s="1"/>
  <c r="X468" i="18"/>
  <c r="Y423" i="18"/>
  <c r="Z423" i="18" s="1"/>
  <c r="X423" i="18"/>
  <c r="Y459" i="18"/>
  <c r="Z459" i="18" s="1"/>
  <c r="X459" i="18"/>
  <c r="Y427" i="18"/>
  <c r="Z427" i="18" s="1"/>
  <c r="X427" i="18"/>
  <c r="Y422" i="18"/>
  <c r="Z422" i="18" s="1"/>
  <c r="X422" i="18"/>
  <c r="Y421" i="18"/>
  <c r="Z421" i="18" s="1"/>
  <c r="X421" i="18"/>
  <c r="Y420" i="18"/>
  <c r="Z420" i="18" s="1"/>
  <c r="X420" i="18"/>
  <c r="Y458" i="18"/>
  <c r="Z458" i="18" s="1"/>
  <c r="X458" i="18"/>
  <c r="Y467" i="18"/>
  <c r="Z467" i="18" s="1"/>
  <c r="X467" i="18"/>
  <c r="Y457" i="18"/>
  <c r="Z457" i="18" s="1"/>
  <c r="X457" i="18"/>
  <c r="Y476" i="18"/>
  <c r="Z476" i="18" s="1"/>
  <c r="X476" i="18"/>
  <c r="Y456" i="18"/>
  <c r="Z456" i="18" s="1"/>
  <c r="X456" i="18"/>
  <c r="Y455" i="18"/>
  <c r="Z455" i="18" s="1"/>
  <c r="X455" i="18"/>
  <c r="Y419" i="18"/>
  <c r="Z419" i="18" s="1"/>
  <c r="X419" i="18"/>
  <c r="Y466" i="18"/>
  <c r="Z466" i="18" s="1"/>
  <c r="X466" i="18"/>
  <c r="Y418" i="18"/>
  <c r="Z418" i="18" s="1"/>
  <c r="X418" i="18"/>
  <c r="Y454" i="18"/>
  <c r="Z454" i="18" s="1"/>
  <c r="X454" i="18"/>
  <c r="Y417" i="18"/>
  <c r="Z417" i="18" s="1"/>
  <c r="X417" i="18"/>
  <c r="Y416" i="18"/>
  <c r="Z416" i="18" s="1"/>
  <c r="X416" i="18"/>
  <c r="Y415" i="18"/>
  <c r="Z415" i="18" s="1"/>
  <c r="X415" i="18"/>
  <c r="Y453" i="18"/>
  <c r="Z453" i="18" s="1"/>
  <c r="X453" i="18"/>
  <c r="Y426" i="18"/>
  <c r="Z426" i="18" s="1"/>
  <c r="X426" i="18"/>
  <c r="Y414" i="18"/>
  <c r="Z414" i="18" s="1"/>
  <c r="X414" i="18"/>
  <c r="Y452" i="18"/>
  <c r="Z452" i="18" s="1"/>
  <c r="X452" i="18"/>
  <c r="Y451" i="18"/>
  <c r="Z451" i="18" s="1"/>
  <c r="X451" i="18"/>
  <c r="Y465" i="18"/>
  <c r="Z465" i="18" s="1"/>
  <c r="X465" i="18"/>
  <c r="Y413" i="18"/>
  <c r="Z413" i="18" s="1"/>
  <c r="X413" i="18"/>
  <c r="Y464" i="18"/>
  <c r="Z464" i="18" s="1"/>
  <c r="X464" i="18"/>
  <c r="Y425" i="18"/>
  <c r="Z425" i="18" s="1"/>
  <c r="X425" i="18"/>
  <c r="Y412" i="18"/>
  <c r="Z412" i="18" s="1"/>
  <c r="X412" i="18"/>
  <c r="Y411" i="18"/>
  <c r="Z411" i="18" s="1"/>
  <c r="X411" i="18"/>
  <c r="Y409" i="18"/>
  <c r="Z409" i="18" s="1"/>
  <c r="X409" i="18"/>
  <c r="Y350" i="18"/>
  <c r="Z350" i="18" s="1"/>
  <c r="X350" i="18"/>
  <c r="Y408" i="18"/>
  <c r="Z408" i="18" s="1"/>
  <c r="X408" i="18"/>
  <c r="Y463" i="18"/>
  <c r="Z463" i="18" s="1"/>
  <c r="X463" i="18"/>
  <c r="Y462" i="18"/>
  <c r="Z462" i="18" s="1"/>
  <c r="X462" i="18"/>
  <c r="Y361" i="18"/>
  <c r="Z361" i="18" s="1"/>
  <c r="X361" i="18"/>
  <c r="Y338" i="18"/>
  <c r="Z338" i="18" s="1"/>
  <c r="X338" i="18"/>
  <c r="Y337" i="18"/>
  <c r="Z337" i="18" s="1"/>
  <c r="X337" i="18"/>
  <c r="Y349" i="18"/>
  <c r="Z349" i="18" s="1"/>
  <c r="X349" i="18"/>
  <c r="Y336" i="18"/>
  <c r="Z336" i="18" s="1"/>
  <c r="X336" i="18"/>
  <c r="Y407" i="18"/>
  <c r="Z407" i="18" s="1"/>
  <c r="X407" i="18"/>
  <c r="Y360" i="18"/>
  <c r="Z360" i="18" s="1"/>
  <c r="X360" i="18"/>
  <c r="Y359" i="18"/>
  <c r="Z359" i="18" s="1"/>
  <c r="X359" i="18"/>
  <c r="Y447" i="18"/>
  <c r="Z447" i="18" s="1"/>
  <c r="X447" i="18"/>
  <c r="Y406" i="18"/>
  <c r="Z406" i="18" s="1"/>
  <c r="X406" i="18"/>
  <c r="Y358" i="18"/>
  <c r="Z358" i="18" s="1"/>
  <c r="X358" i="18"/>
  <c r="Y405" i="18"/>
  <c r="Z405" i="18" s="1"/>
  <c r="X405" i="18"/>
  <c r="Y450" i="18"/>
  <c r="Z450" i="18" s="1"/>
  <c r="X450" i="18"/>
  <c r="Y404" i="18"/>
  <c r="Z404" i="18" s="1"/>
  <c r="X404" i="18"/>
  <c r="Y335" i="18"/>
  <c r="Z335" i="18" s="1"/>
  <c r="X335" i="18"/>
  <c r="Y334" i="18"/>
  <c r="Z334" i="18" s="1"/>
  <c r="X334" i="18"/>
  <c r="Y333" i="18"/>
  <c r="Z333" i="18" s="1"/>
  <c r="X333" i="18"/>
  <c r="Y403" i="18"/>
  <c r="Z403" i="18" s="1"/>
  <c r="X403" i="18"/>
  <c r="Y332" i="18"/>
  <c r="Z332" i="18" s="1"/>
  <c r="X332" i="18"/>
  <c r="Y357" i="18"/>
  <c r="Z357" i="18" s="1"/>
  <c r="X357" i="18"/>
  <c r="Y331" i="18"/>
  <c r="Z331" i="18" s="1"/>
  <c r="X331" i="18"/>
  <c r="Y402" i="18"/>
  <c r="Z402" i="18" s="1"/>
  <c r="X402" i="18"/>
  <c r="Y446" i="18"/>
  <c r="Z446" i="18" s="1"/>
  <c r="X446" i="18"/>
  <c r="Y401" i="18"/>
  <c r="Z401" i="18" s="1"/>
  <c r="X401" i="18"/>
  <c r="Y330" i="18"/>
  <c r="Z330" i="18" s="1"/>
  <c r="X330" i="18"/>
  <c r="Y329" i="18"/>
  <c r="Z329" i="18" s="1"/>
  <c r="X329" i="18"/>
  <c r="Y400" i="18"/>
  <c r="Z400" i="18" s="1"/>
  <c r="X400" i="18"/>
  <c r="Y356" i="18"/>
  <c r="Z356" i="18" s="1"/>
  <c r="X356" i="18"/>
  <c r="Y399" i="18"/>
  <c r="Z399" i="18" s="1"/>
  <c r="X399" i="18"/>
  <c r="Y398" i="18"/>
  <c r="Z398" i="18" s="1"/>
  <c r="X398" i="18"/>
  <c r="Y397" i="18"/>
  <c r="Z397" i="18" s="1"/>
  <c r="X397" i="18"/>
  <c r="Y449" i="18"/>
  <c r="Z449" i="18" s="1"/>
  <c r="X449" i="18"/>
  <c r="Y445" i="18"/>
  <c r="Z445" i="18" s="1"/>
  <c r="X445" i="18"/>
  <c r="Y396" i="18"/>
  <c r="Z396" i="18" s="1"/>
  <c r="X396" i="18"/>
  <c r="Y395" i="18"/>
  <c r="Z395" i="18" s="1"/>
  <c r="X395" i="18"/>
  <c r="Y328" i="18"/>
  <c r="Z328" i="18" s="1"/>
  <c r="X328" i="18"/>
  <c r="Y394" i="18"/>
  <c r="Z394" i="18" s="1"/>
  <c r="X394" i="18"/>
  <c r="Y393" i="18"/>
  <c r="Z393" i="18" s="1"/>
  <c r="X393" i="18"/>
  <c r="Y392" i="18"/>
  <c r="Z392" i="18" s="1"/>
  <c r="X392" i="18"/>
  <c r="Y391" i="18"/>
  <c r="Z391" i="18" s="1"/>
  <c r="X391" i="18"/>
  <c r="Y355" i="18"/>
  <c r="Z355" i="18" s="1"/>
  <c r="X355" i="18"/>
  <c r="Y390" i="18"/>
  <c r="Z390" i="18" s="1"/>
  <c r="X390" i="18"/>
  <c r="Y448" i="18"/>
  <c r="Z448" i="18" s="1"/>
  <c r="X448" i="18"/>
  <c r="Y389" i="18"/>
  <c r="Z389" i="18" s="1"/>
  <c r="X389" i="18"/>
  <c r="Y388" i="18"/>
  <c r="Z388" i="18" s="1"/>
  <c r="X388" i="18"/>
  <c r="Y387" i="18"/>
  <c r="Z387" i="18" s="1"/>
  <c r="X387" i="18"/>
  <c r="Y386" i="18"/>
  <c r="Z386" i="18" s="1"/>
  <c r="X386" i="18"/>
  <c r="Y385" i="18"/>
  <c r="Z385" i="18" s="1"/>
  <c r="X385" i="18"/>
  <c r="Y384" i="18"/>
  <c r="Z384" i="18" s="1"/>
  <c r="X384" i="18"/>
  <c r="Y383" i="18"/>
  <c r="Z383" i="18" s="1"/>
  <c r="X383" i="18"/>
  <c r="Y382" i="18"/>
  <c r="Z382" i="18" s="1"/>
  <c r="X382" i="18"/>
  <c r="Y348" i="18"/>
  <c r="Z348" i="18" s="1"/>
  <c r="X348" i="18"/>
  <c r="Y381" i="18"/>
  <c r="Z381" i="18" s="1"/>
  <c r="X381" i="18"/>
  <c r="Y347" i="18"/>
  <c r="Z347" i="18" s="1"/>
  <c r="X347" i="18"/>
  <c r="Y380" i="18"/>
  <c r="Z380" i="18" s="1"/>
  <c r="X380" i="18"/>
  <c r="Y379" i="18"/>
  <c r="Z379" i="18" s="1"/>
  <c r="X379" i="18"/>
  <c r="Y378" i="18"/>
  <c r="Z378" i="18" s="1"/>
  <c r="X378" i="18"/>
  <c r="Y377" i="18"/>
  <c r="Z377" i="18" s="1"/>
  <c r="X377" i="18"/>
  <c r="Y376" i="18"/>
  <c r="Z376" i="18" s="1"/>
  <c r="X376" i="18"/>
  <c r="Y375" i="18"/>
  <c r="Z375" i="18" s="1"/>
  <c r="X375" i="18"/>
  <c r="Y326" i="18"/>
  <c r="Z326" i="18" s="1"/>
  <c r="X326" i="18"/>
  <c r="Y325" i="18"/>
  <c r="Z325" i="18" s="1"/>
  <c r="X325" i="18"/>
  <c r="Y374" i="18"/>
  <c r="Z374" i="18" s="1"/>
  <c r="X374" i="18"/>
  <c r="Y373" i="18"/>
  <c r="Z373" i="18" s="1"/>
  <c r="X373" i="18"/>
  <c r="Y324" i="18"/>
  <c r="Z324" i="18" s="1"/>
  <c r="X324" i="18"/>
  <c r="Y372" i="18"/>
  <c r="Z372" i="18" s="1"/>
  <c r="X372" i="18"/>
  <c r="Y346" i="18"/>
  <c r="Z346" i="18" s="1"/>
  <c r="X346" i="18"/>
  <c r="Y371" i="18"/>
  <c r="Z371" i="18" s="1"/>
  <c r="X371" i="18"/>
  <c r="Y410" i="18"/>
  <c r="Z410" i="18" s="1"/>
  <c r="X410" i="18"/>
  <c r="Y370" i="18"/>
  <c r="Z370" i="18" s="1"/>
  <c r="X370" i="18"/>
  <c r="Y323" i="18"/>
  <c r="Z323" i="18" s="1"/>
  <c r="X323" i="18"/>
  <c r="Y345" i="18"/>
  <c r="Z345" i="18" s="1"/>
  <c r="X345" i="18"/>
  <c r="Y369" i="18"/>
  <c r="Z369" i="18" s="1"/>
  <c r="X369" i="18"/>
  <c r="Y344" i="18"/>
  <c r="Z344" i="18" s="1"/>
  <c r="X344" i="18"/>
  <c r="Y343" i="18"/>
  <c r="Z343" i="18" s="1"/>
  <c r="X343" i="18"/>
  <c r="Y322" i="18"/>
  <c r="Z322" i="18" s="1"/>
  <c r="X322" i="18"/>
  <c r="Y321" i="18"/>
  <c r="Z321" i="18" s="1"/>
  <c r="X321" i="18"/>
  <c r="Y368" i="18"/>
  <c r="Z368" i="18" s="1"/>
  <c r="X368" i="18"/>
  <c r="Y367" i="18"/>
  <c r="Z367" i="18" s="1"/>
  <c r="X367" i="18"/>
  <c r="Y366" i="18"/>
  <c r="Z366" i="18" s="1"/>
  <c r="X366" i="18"/>
  <c r="Y342" i="18"/>
  <c r="Z342" i="18" s="1"/>
  <c r="X342" i="18"/>
  <c r="Y365" i="18"/>
  <c r="Z365" i="18" s="1"/>
  <c r="X365" i="18"/>
  <c r="X364" i="18"/>
  <c r="Y320" i="18"/>
  <c r="Z320" i="18" s="1"/>
  <c r="X320" i="18"/>
  <c r="Y341" i="18"/>
  <c r="Z341" i="18" s="1"/>
  <c r="X341" i="18"/>
  <c r="Y363" i="18"/>
  <c r="Z363" i="18" s="1"/>
  <c r="X363" i="18"/>
  <c r="Y289" i="18"/>
  <c r="Z289" i="18" s="1"/>
  <c r="X289" i="18"/>
  <c r="Y288" i="18"/>
  <c r="Z288" i="18" s="1"/>
  <c r="X288" i="18"/>
  <c r="Y308" i="18"/>
  <c r="Z308" i="18" s="1"/>
  <c r="X308" i="18"/>
  <c r="Y316" i="18"/>
  <c r="Z316" i="18" s="1"/>
  <c r="X316" i="18"/>
  <c r="Y305" i="18"/>
  <c r="Z305" i="18" s="1"/>
  <c r="X305" i="18"/>
  <c r="Y315" i="18"/>
  <c r="Z315" i="18" s="1"/>
  <c r="X315" i="18"/>
  <c r="Y340" i="18"/>
  <c r="Z340" i="18" s="1"/>
  <c r="X340" i="18"/>
  <c r="Y304" i="18"/>
  <c r="Z304" i="18" s="1"/>
  <c r="X304" i="18"/>
  <c r="Y353" i="18"/>
  <c r="Z353" i="18" s="1"/>
  <c r="X353" i="18"/>
  <c r="Y303" i="18"/>
  <c r="Z303" i="18" s="1"/>
  <c r="X303" i="18"/>
  <c r="Y302" i="18"/>
  <c r="Z302" i="18" s="1"/>
  <c r="X302" i="18"/>
  <c r="Y362" i="18"/>
  <c r="Z362" i="18" s="1"/>
  <c r="X362" i="18"/>
  <c r="Y301" i="18"/>
  <c r="Z301" i="18" s="1"/>
  <c r="X301" i="18"/>
  <c r="Y318" i="18"/>
  <c r="Z318" i="18" s="1"/>
  <c r="X318" i="18"/>
  <c r="Y352" i="18"/>
  <c r="Z352" i="18" s="1"/>
  <c r="X352" i="18"/>
  <c r="Y307" i="18"/>
  <c r="Z307" i="18" s="1"/>
  <c r="X307" i="18"/>
  <c r="Y300" i="18"/>
  <c r="Z300" i="18" s="1"/>
  <c r="X300" i="18"/>
  <c r="Y339" i="18"/>
  <c r="Z339" i="18" s="1"/>
  <c r="X339" i="18"/>
  <c r="Y314" i="18"/>
  <c r="Z314" i="18" s="1"/>
  <c r="X314" i="18"/>
  <c r="Y287" i="18"/>
  <c r="Z287" i="18" s="1"/>
  <c r="X287" i="18"/>
  <c r="Y286" i="18"/>
  <c r="Z286" i="18" s="1"/>
  <c r="X286" i="18"/>
  <c r="Y299" i="18"/>
  <c r="Z299" i="18" s="1"/>
  <c r="X299" i="18"/>
  <c r="Y285" i="18"/>
  <c r="Z285" i="18" s="1"/>
  <c r="X285" i="18"/>
  <c r="Y298" i="18"/>
  <c r="Z298" i="18" s="1"/>
  <c r="X298" i="18"/>
  <c r="Y297" i="18"/>
  <c r="Z297" i="18" s="1"/>
  <c r="X297" i="18"/>
  <c r="Y296" i="18"/>
  <c r="Z296" i="18" s="1"/>
  <c r="X296" i="18"/>
  <c r="Y284" i="18"/>
  <c r="Z284" i="18" s="1"/>
  <c r="X284" i="18"/>
  <c r="Y317" i="18"/>
  <c r="Z317" i="18" s="1"/>
  <c r="X317" i="18"/>
  <c r="Y295" i="18"/>
  <c r="Z295" i="18" s="1"/>
  <c r="X295" i="18"/>
  <c r="Y283" i="18"/>
  <c r="Z283" i="18" s="1"/>
  <c r="X283" i="18"/>
  <c r="Y282" i="18"/>
  <c r="Z282" i="18" s="1"/>
  <c r="X282" i="18"/>
  <c r="Y351" i="18"/>
  <c r="Z351" i="18" s="1"/>
  <c r="X351" i="18"/>
  <c r="Y281" i="18"/>
  <c r="Z281" i="18" s="1"/>
  <c r="X281" i="18"/>
  <c r="Y280" i="18"/>
  <c r="Z280" i="18" s="1"/>
  <c r="X280" i="18"/>
  <c r="Y313" i="18"/>
  <c r="Z313" i="18" s="1"/>
  <c r="X313" i="18"/>
  <c r="Y279" i="18"/>
  <c r="Z279" i="18" s="1"/>
  <c r="X279" i="18"/>
  <c r="Y278" i="18"/>
  <c r="Z278" i="18" s="1"/>
  <c r="X278" i="18"/>
  <c r="Y319" i="18"/>
  <c r="Z319" i="18" s="1"/>
  <c r="X319" i="18"/>
  <c r="Y312" i="18"/>
  <c r="Z312" i="18" s="1"/>
  <c r="X312" i="18"/>
  <c r="Y294" i="18"/>
  <c r="Z294" i="18" s="1"/>
  <c r="X294" i="18"/>
  <c r="Y293" i="18"/>
  <c r="Z293" i="18" s="1"/>
  <c r="X293" i="18"/>
  <c r="Y277" i="18"/>
  <c r="Z277" i="18" s="1"/>
  <c r="X277" i="18"/>
  <c r="Y267" i="18"/>
  <c r="Z267" i="18" s="1"/>
  <c r="X267" i="18"/>
  <c r="Y292" i="18"/>
  <c r="Z292" i="18" s="1"/>
  <c r="X292" i="18"/>
  <c r="Y291" i="18"/>
  <c r="Z291" i="18" s="1"/>
  <c r="X291" i="18"/>
  <c r="Y306" i="18"/>
  <c r="Z306" i="18" s="1"/>
  <c r="X306" i="18"/>
  <c r="Y276" i="18"/>
  <c r="Z276" i="18" s="1"/>
  <c r="X276" i="18"/>
  <c r="Y266" i="18"/>
  <c r="Z266" i="18" s="1"/>
  <c r="X266" i="18"/>
  <c r="Y265" i="18"/>
  <c r="Z265" i="18" s="1"/>
  <c r="X265" i="18"/>
  <c r="Y311" i="18"/>
  <c r="Z311" i="18" s="1"/>
  <c r="X311" i="18"/>
  <c r="Y264" i="18"/>
  <c r="Z264" i="18" s="1"/>
  <c r="X264" i="18"/>
  <c r="Y263" i="18"/>
  <c r="Z263" i="18" s="1"/>
  <c r="X263" i="18"/>
  <c r="Y275" i="18"/>
  <c r="Z275" i="18" s="1"/>
  <c r="X275" i="18"/>
  <c r="Y262" i="18"/>
  <c r="Z262" i="18" s="1"/>
  <c r="X262" i="18"/>
  <c r="Y274" i="18"/>
  <c r="Z274" i="18" s="1"/>
  <c r="X274" i="18"/>
  <c r="Y354" i="18"/>
  <c r="Z354" i="18" s="1"/>
  <c r="X354" i="18"/>
  <c r="Y261" i="18"/>
  <c r="Z261" i="18" s="1"/>
  <c r="X261" i="18"/>
  <c r="Y260" i="18"/>
  <c r="Z260" i="18" s="1"/>
  <c r="X260" i="18"/>
  <c r="Y273" i="18"/>
  <c r="Z273" i="18" s="1"/>
  <c r="X273" i="18"/>
  <c r="Y259" i="18"/>
  <c r="Z259" i="18" s="1"/>
  <c r="X259" i="18"/>
  <c r="Y253" i="18"/>
  <c r="Z253" i="18" s="1"/>
  <c r="X253" i="18"/>
  <c r="Y252" i="18"/>
  <c r="Z252" i="18" s="1"/>
  <c r="X252" i="18"/>
  <c r="Y256" i="18"/>
  <c r="Z256" i="18" s="1"/>
  <c r="X256" i="18"/>
  <c r="Y251" i="18"/>
  <c r="Z251" i="18" s="1"/>
  <c r="X251" i="18"/>
  <c r="Y250" i="18"/>
  <c r="Z250" i="18" s="1"/>
  <c r="X250" i="18"/>
  <c r="Y249" i="18"/>
  <c r="Z249" i="18" s="1"/>
  <c r="X249" i="18"/>
  <c r="Y248" i="18"/>
  <c r="Z248" i="18" s="1"/>
  <c r="X248" i="18"/>
  <c r="Y247" i="18"/>
  <c r="Z247" i="18" s="1"/>
  <c r="X247" i="18"/>
  <c r="Y246" i="18"/>
  <c r="Z246" i="18" s="1"/>
  <c r="X246" i="18"/>
  <c r="Y271" i="18"/>
  <c r="Z271" i="18" s="1"/>
  <c r="X271" i="18"/>
  <c r="Y245" i="18"/>
  <c r="Z245" i="18" s="1"/>
  <c r="X245" i="18"/>
  <c r="Y255" i="18"/>
  <c r="Z255" i="18" s="1"/>
  <c r="X255" i="18"/>
  <c r="Y310" i="18"/>
  <c r="Z310" i="18" s="1"/>
  <c r="X310" i="18"/>
  <c r="Y244" i="18"/>
  <c r="Z244" i="18" s="1"/>
  <c r="X244" i="18"/>
  <c r="Y243" i="18"/>
  <c r="Z243" i="18" s="1"/>
  <c r="X243" i="18"/>
  <c r="Y242" i="18"/>
  <c r="Z242" i="18" s="1"/>
  <c r="X242" i="18"/>
  <c r="Y241" i="18"/>
  <c r="Z241" i="18" s="1"/>
  <c r="X241" i="18"/>
  <c r="Y240" i="18"/>
  <c r="Z240" i="18" s="1"/>
  <c r="X240" i="18"/>
  <c r="Y258" i="18"/>
  <c r="Z258" i="18" s="1"/>
  <c r="X258" i="18"/>
  <c r="Y239" i="18"/>
  <c r="Z239" i="18" s="1"/>
  <c r="X239" i="18"/>
  <c r="Y309" i="18"/>
  <c r="Z309" i="18" s="1"/>
  <c r="X309" i="18"/>
  <c r="Y257" i="18"/>
  <c r="Z257" i="18" s="1"/>
  <c r="X257" i="18"/>
  <c r="Y238" i="18"/>
  <c r="Z238" i="18" s="1"/>
  <c r="X238" i="18"/>
  <c r="Y226" i="18"/>
  <c r="Z226" i="18" s="1"/>
  <c r="X226" i="18"/>
  <c r="Y290" i="18"/>
  <c r="Z290" i="18" s="1"/>
  <c r="X290" i="18"/>
  <c r="Y225" i="18"/>
  <c r="Z225" i="18" s="1"/>
  <c r="X225" i="18"/>
  <c r="Y272" i="18"/>
  <c r="Z272" i="18" s="1"/>
  <c r="X272" i="18"/>
  <c r="Y224" i="18"/>
  <c r="Z224" i="18" s="1"/>
  <c r="X224" i="18"/>
  <c r="Y223" i="18"/>
  <c r="Z223" i="18" s="1"/>
  <c r="X223" i="18"/>
  <c r="Y236" i="18"/>
  <c r="Z236" i="18" s="1"/>
  <c r="X236" i="18"/>
  <c r="Y235" i="18"/>
  <c r="Z235" i="18" s="1"/>
  <c r="X235" i="18"/>
  <c r="Y270" i="18"/>
  <c r="Z270" i="18" s="1"/>
  <c r="X270" i="18"/>
  <c r="Y254" i="18"/>
  <c r="Z254" i="18" s="1"/>
  <c r="X254" i="18"/>
  <c r="Y222" i="18"/>
  <c r="Z222" i="18" s="1"/>
  <c r="X222" i="18"/>
  <c r="Y269" i="18"/>
  <c r="Z269" i="18" s="1"/>
  <c r="X269" i="18"/>
  <c r="Y234" i="18"/>
  <c r="Z234" i="18" s="1"/>
  <c r="X234" i="18"/>
  <c r="Y233" i="18"/>
  <c r="Z233" i="18" s="1"/>
  <c r="X233" i="18"/>
  <c r="Y232" i="18"/>
  <c r="Z232" i="18" s="1"/>
  <c r="X232" i="18"/>
  <c r="Y221" i="18"/>
  <c r="Z221" i="18" s="1"/>
  <c r="X221" i="18"/>
  <c r="Y220" i="18"/>
  <c r="Z220" i="18" s="1"/>
  <c r="X220" i="18"/>
  <c r="Y231" i="18"/>
  <c r="Z231" i="18" s="1"/>
  <c r="X231" i="18"/>
  <c r="Y219" i="18"/>
  <c r="Z219" i="18" s="1"/>
  <c r="X219" i="18"/>
  <c r="Y230" i="18"/>
  <c r="Z230" i="18" s="1"/>
  <c r="X230" i="18"/>
  <c r="Y218" i="18"/>
  <c r="Z218" i="18" s="1"/>
  <c r="X218" i="18"/>
  <c r="Y217" i="18"/>
  <c r="Z217" i="18" s="1"/>
  <c r="X217" i="18"/>
  <c r="Y229" i="18"/>
  <c r="Z229" i="18" s="1"/>
  <c r="X229" i="18"/>
  <c r="Y228" i="18"/>
  <c r="Z228" i="18" s="1"/>
  <c r="X228" i="18"/>
  <c r="Y227" i="18"/>
  <c r="Z227" i="18" s="1"/>
  <c r="X227" i="18"/>
  <c r="Y216" i="18"/>
  <c r="Z216" i="18" s="1"/>
  <c r="X216" i="18"/>
  <c r="Y237" i="18"/>
  <c r="Z237" i="18" s="1"/>
  <c r="X237" i="18"/>
  <c r="Y211" i="18"/>
  <c r="Z211" i="18" s="1"/>
  <c r="X211" i="18"/>
  <c r="Y210" i="18"/>
  <c r="Z210" i="18" s="1"/>
  <c r="X210" i="18"/>
  <c r="Y209" i="18"/>
  <c r="Z209" i="18" s="1"/>
  <c r="X209" i="18"/>
  <c r="Y208" i="18"/>
  <c r="Z208" i="18" s="1"/>
  <c r="X208" i="18"/>
  <c r="Y207" i="18"/>
  <c r="Z207" i="18" s="1"/>
  <c r="X207" i="18"/>
  <c r="Y206" i="18"/>
  <c r="Z206" i="18" s="1"/>
  <c r="X206" i="18"/>
  <c r="Y215" i="18"/>
  <c r="Z215" i="18" s="1"/>
  <c r="X215" i="18"/>
  <c r="Y205" i="18"/>
  <c r="Z205" i="18" s="1"/>
  <c r="X205" i="18"/>
  <c r="Y214" i="18"/>
  <c r="Z214" i="18" s="1"/>
  <c r="X214" i="18"/>
  <c r="Y204" i="18"/>
  <c r="Z204" i="18" s="1"/>
  <c r="X204" i="18"/>
  <c r="Y203" i="18"/>
  <c r="Z203" i="18" s="1"/>
  <c r="X203" i="18"/>
  <c r="Y202" i="18"/>
  <c r="Z202" i="18" s="1"/>
  <c r="X202" i="18"/>
  <c r="Y213" i="18"/>
  <c r="Z213" i="18" s="1"/>
  <c r="X213" i="18"/>
  <c r="Y201" i="18"/>
  <c r="Z201" i="18" s="1"/>
  <c r="X201" i="18"/>
  <c r="Y200" i="18"/>
  <c r="Z200" i="18" s="1"/>
  <c r="X200" i="18"/>
  <c r="Y199" i="18"/>
  <c r="Z199" i="18" s="1"/>
  <c r="X199" i="18"/>
  <c r="Y268" i="18"/>
  <c r="Z268" i="18" s="1"/>
  <c r="X268" i="18"/>
  <c r="Y198" i="18"/>
  <c r="Z198" i="18" s="1"/>
  <c r="X198" i="18"/>
  <c r="Y197" i="18"/>
  <c r="Z197" i="18" s="1"/>
  <c r="X197" i="18"/>
  <c r="Y196" i="18"/>
  <c r="Z196" i="18" s="1"/>
  <c r="X196" i="18"/>
  <c r="Y195" i="18"/>
  <c r="Z195" i="18" s="1"/>
  <c r="X195" i="18"/>
  <c r="Y194" i="18"/>
  <c r="Z194" i="18" s="1"/>
  <c r="X194" i="18"/>
  <c r="Y193" i="18"/>
  <c r="Z193" i="18" s="1"/>
  <c r="X193" i="18"/>
  <c r="Y192" i="18"/>
  <c r="Z192" i="18" s="1"/>
  <c r="X192" i="18"/>
  <c r="Y212" i="18"/>
  <c r="Z212" i="18" s="1"/>
  <c r="X212" i="18"/>
  <c r="Y191" i="18"/>
  <c r="Z191" i="18" s="1"/>
  <c r="X191" i="18"/>
  <c r="Y190" i="18"/>
  <c r="Z190" i="18" s="1"/>
  <c r="X190" i="18"/>
  <c r="Y189" i="18"/>
  <c r="Z189" i="18" s="1"/>
  <c r="X189" i="18"/>
  <c r="Y188" i="18"/>
  <c r="Z188" i="18" s="1"/>
  <c r="X188" i="18"/>
  <c r="Y182" i="18"/>
  <c r="Z182" i="18" s="1"/>
  <c r="X182" i="18"/>
  <c r="Y181" i="18"/>
  <c r="Z181" i="18" s="1"/>
  <c r="X181" i="18"/>
  <c r="Y180" i="18"/>
  <c r="Z180" i="18" s="1"/>
  <c r="X180" i="18"/>
  <c r="Y187" i="18"/>
  <c r="Z187" i="18" s="1"/>
  <c r="X187" i="18"/>
  <c r="Y179" i="18"/>
  <c r="Z179" i="18" s="1"/>
  <c r="X179" i="18"/>
  <c r="Y171" i="18"/>
  <c r="Z171" i="18" s="1"/>
  <c r="X171" i="18"/>
  <c r="Y178" i="18"/>
  <c r="Z178" i="18" s="1"/>
  <c r="X178" i="18"/>
  <c r="Y170" i="18"/>
  <c r="Z170" i="18" s="1"/>
  <c r="X170" i="18"/>
  <c r="Y169" i="18"/>
  <c r="Z169" i="18" s="1"/>
  <c r="X169" i="18"/>
  <c r="Y168" i="18"/>
  <c r="Z168" i="18" s="1"/>
  <c r="X168" i="18"/>
  <c r="Y177" i="18"/>
  <c r="Z177" i="18" s="1"/>
  <c r="X177" i="18"/>
  <c r="Y184" i="18"/>
  <c r="Z184" i="18" s="1"/>
  <c r="X184" i="18"/>
  <c r="Y176" i="18"/>
  <c r="Z176" i="18" s="1"/>
  <c r="X176" i="18"/>
  <c r="Y175" i="18"/>
  <c r="Z175" i="18" s="1"/>
  <c r="X175" i="18"/>
  <c r="Y167" i="18"/>
  <c r="Z167" i="18" s="1"/>
  <c r="X167" i="18"/>
  <c r="Y174" i="18"/>
  <c r="Z174" i="18" s="1"/>
  <c r="X174" i="18"/>
  <c r="Y185" i="18"/>
  <c r="Z185" i="18" s="1"/>
  <c r="X185" i="18"/>
  <c r="Y186" i="18"/>
  <c r="Z186" i="18" s="1"/>
  <c r="AA186" i="18" s="1"/>
  <c r="X186" i="18"/>
  <c r="Y166" i="18"/>
  <c r="Z166" i="18" s="1"/>
  <c r="X166" i="18"/>
  <c r="Y165" i="18"/>
  <c r="Z165" i="18" s="1"/>
  <c r="X165" i="18"/>
  <c r="Y164" i="18"/>
  <c r="Z164" i="18" s="1"/>
  <c r="X164" i="18"/>
  <c r="Y183" i="18"/>
  <c r="Z183" i="18" s="1"/>
  <c r="X183" i="18"/>
  <c r="Y163" i="18"/>
  <c r="Z163" i="18" s="1"/>
  <c r="X163" i="18"/>
  <c r="Y162" i="18"/>
  <c r="Z162" i="18" s="1"/>
  <c r="X162" i="18"/>
  <c r="Y173" i="18"/>
  <c r="Z173" i="18" s="1"/>
  <c r="X173" i="18"/>
  <c r="Y161" i="18"/>
  <c r="Z161" i="18" s="1"/>
  <c r="X161" i="18"/>
  <c r="Y172" i="18"/>
  <c r="Z172" i="18" s="1"/>
  <c r="X172" i="18"/>
  <c r="Y160" i="18"/>
  <c r="Z160" i="18" s="1"/>
  <c r="X160" i="18"/>
  <c r="Y159" i="18"/>
  <c r="Z159" i="18" s="1"/>
  <c r="X159" i="18"/>
  <c r="Y158" i="18"/>
  <c r="Z158" i="18" s="1"/>
  <c r="X158" i="18"/>
  <c r="Y157" i="18"/>
  <c r="Z157" i="18" s="1"/>
  <c r="X157" i="18"/>
  <c r="Y118" i="18"/>
  <c r="Z118" i="18" s="1"/>
  <c r="X118" i="18"/>
  <c r="Y117" i="18"/>
  <c r="Z117" i="18" s="1"/>
  <c r="X117" i="18"/>
  <c r="Y156" i="18"/>
  <c r="Z156" i="18" s="1"/>
  <c r="X156" i="18"/>
  <c r="Y155" i="18"/>
  <c r="Z155" i="18" s="1"/>
  <c r="X155" i="18"/>
  <c r="Y154" i="18"/>
  <c r="Z154" i="18" s="1"/>
  <c r="X154" i="18"/>
  <c r="Y116" i="18"/>
  <c r="Z116" i="18" s="1"/>
  <c r="X116" i="18"/>
  <c r="Y110" i="18"/>
  <c r="Z110" i="18" s="1"/>
  <c r="X110" i="18"/>
  <c r="Y109" i="18"/>
  <c r="Z109" i="18" s="1"/>
  <c r="X109" i="18"/>
  <c r="Y115" i="18"/>
  <c r="Z115" i="18" s="1"/>
  <c r="X115" i="18"/>
  <c r="Y108" i="18"/>
  <c r="Z108" i="18" s="1"/>
  <c r="X108" i="18"/>
  <c r="Y107" i="18"/>
  <c r="Z107" i="18" s="1"/>
  <c r="X107" i="18"/>
  <c r="Y106" i="18"/>
  <c r="Z106" i="18" s="1"/>
  <c r="X106" i="18"/>
  <c r="Y152" i="18"/>
  <c r="Z152" i="18" s="1"/>
  <c r="X152" i="18"/>
  <c r="Y105" i="18"/>
  <c r="Z105" i="18" s="1"/>
  <c r="X105" i="18"/>
  <c r="Y151" i="18"/>
  <c r="Z151" i="18" s="1"/>
  <c r="X151" i="18"/>
  <c r="Y104" i="18"/>
  <c r="Z104" i="18" s="1"/>
  <c r="X104" i="18"/>
  <c r="Y103" i="18"/>
  <c r="Z103" i="18" s="1"/>
  <c r="X103" i="18"/>
  <c r="Y114" i="18"/>
  <c r="Z114" i="18" s="1"/>
  <c r="X114" i="18"/>
  <c r="Y150" i="18"/>
  <c r="Z150" i="18" s="1"/>
  <c r="X150" i="18"/>
  <c r="Y113" i="18"/>
  <c r="Z113" i="18" s="1"/>
  <c r="X113" i="18"/>
  <c r="Y102" i="18"/>
  <c r="Z102" i="18" s="1"/>
  <c r="X102" i="18"/>
  <c r="Y101" i="18"/>
  <c r="Z101" i="18" s="1"/>
  <c r="X101" i="18"/>
  <c r="Y149" i="18"/>
  <c r="Z149" i="18" s="1"/>
  <c r="X149" i="18"/>
  <c r="Y148" i="18"/>
  <c r="Z148" i="18" s="1"/>
  <c r="X148" i="18"/>
  <c r="Y147" i="18"/>
  <c r="Z147" i="18" s="1"/>
  <c r="X147" i="18"/>
  <c r="Y146" i="18"/>
  <c r="Z146" i="18" s="1"/>
  <c r="X146" i="18"/>
  <c r="Y145" i="18"/>
  <c r="Z145" i="18" s="1"/>
  <c r="X145" i="18"/>
  <c r="Y112" i="18"/>
  <c r="Z112" i="18" s="1"/>
  <c r="X112" i="18"/>
  <c r="Y144" i="18"/>
  <c r="Z144" i="18" s="1"/>
  <c r="X144" i="18"/>
  <c r="Y143" i="18"/>
  <c r="Z143" i="18" s="1"/>
  <c r="X143" i="18"/>
  <c r="Y142" i="18"/>
  <c r="Z142" i="18" s="1"/>
  <c r="X142" i="18"/>
  <c r="Y131" i="18"/>
  <c r="Z131" i="18" s="1"/>
  <c r="X131" i="18"/>
  <c r="Y98" i="18"/>
  <c r="Z98" i="18" s="1"/>
  <c r="X98" i="18"/>
  <c r="Y153" i="18"/>
  <c r="Z153" i="18" s="1"/>
  <c r="X153" i="18"/>
  <c r="Y130" i="18"/>
  <c r="Z130" i="18" s="1"/>
  <c r="X130" i="18"/>
  <c r="Y129" i="18"/>
  <c r="Z129" i="18" s="1"/>
  <c r="X129" i="18"/>
  <c r="Y111" i="18"/>
  <c r="Z111" i="18" s="1"/>
  <c r="X111" i="18"/>
  <c r="Y128" i="18"/>
  <c r="Z128" i="18" s="1"/>
  <c r="X128" i="18"/>
  <c r="Y127" i="18"/>
  <c r="Z127" i="18" s="1"/>
  <c r="X127" i="18"/>
  <c r="Y141" i="18"/>
  <c r="Z141" i="18" s="1"/>
  <c r="X141" i="18"/>
  <c r="Y100" i="18"/>
  <c r="Z100" i="18" s="1"/>
  <c r="X100" i="18"/>
  <c r="Y97" i="18"/>
  <c r="Z97" i="18" s="1"/>
  <c r="X97" i="18"/>
  <c r="Y140" i="18"/>
  <c r="Z140" i="18" s="1"/>
  <c r="X140" i="18"/>
  <c r="Y126" i="18"/>
  <c r="Z126" i="18" s="1"/>
  <c r="X126" i="18"/>
  <c r="Y125" i="18"/>
  <c r="Z125" i="18" s="1"/>
  <c r="X125" i="18"/>
  <c r="Y124" i="18"/>
  <c r="Z124" i="18" s="1"/>
  <c r="X124" i="18"/>
  <c r="Y99" i="18"/>
  <c r="Z99" i="18" s="1"/>
  <c r="X99" i="18"/>
  <c r="Y123" i="18"/>
  <c r="Z123" i="18" s="1"/>
  <c r="X123" i="18"/>
  <c r="Y139" i="18"/>
  <c r="Z139" i="18" s="1"/>
  <c r="X139" i="18"/>
  <c r="Y122" i="18"/>
  <c r="Z122" i="18" s="1"/>
  <c r="X122" i="18"/>
  <c r="Y94" i="18"/>
  <c r="Z94" i="18" s="1"/>
  <c r="X94" i="18"/>
  <c r="Y80" i="18"/>
  <c r="Z80" i="18" s="1"/>
  <c r="X80" i="18"/>
  <c r="Y93" i="18"/>
  <c r="Z93" i="18" s="1"/>
  <c r="X93" i="18"/>
  <c r="Y92" i="18"/>
  <c r="Z92" i="18" s="1"/>
  <c r="X92" i="18"/>
  <c r="Y79" i="18"/>
  <c r="Z79" i="18" s="1"/>
  <c r="X79" i="18"/>
  <c r="Y119" i="18"/>
  <c r="Z119" i="18" s="1"/>
  <c r="X119" i="18"/>
  <c r="Y78" i="18"/>
  <c r="Z78" i="18" s="1"/>
  <c r="X78" i="18"/>
  <c r="Y91" i="18"/>
  <c r="Z91" i="18" s="1"/>
  <c r="X91" i="18"/>
  <c r="Y120" i="18"/>
  <c r="Z120" i="18" s="1"/>
  <c r="X120" i="18"/>
  <c r="Y77" i="18"/>
  <c r="Z77" i="18" s="1"/>
  <c r="X77" i="18"/>
  <c r="Y76" i="18"/>
  <c r="Z76" i="18" s="1"/>
  <c r="X76" i="18"/>
  <c r="Y138" i="18"/>
  <c r="Z138" i="18" s="1"/>
  <c r="X138" i="18"/>
  <c r="Y90" i="18"/>
  <c r="Z90" i="18" s="1"/>
  <c r="X90" i="18"/>
  <c r="Y75" i="18"/>
  <c r="Z75" i="18" s="1"/>
  <c r="X75" i="18"/>
  <c r="Y137" i="18"/>
  <c r="Z137" i="18" s="1"/>
  <c r="X137" i="18"/>
  <c r="Y136" i="18"/>
  <c r="Z136" i="18" s="1"/>
  <c r="X136" i="18"/>
  <c r="Y135" i="18"/>
  <c r="Z135" i="18" s="1"/>
  <c r="X135" i="18"/>
  <c r="Y74" i="18"/>
  <c r="Z74" i="18" s="1"/>
  <c r="X74" i="18"/>
  <c r="Y89" i="18"/>
  <c r="Z89" i="18" s="1"/>
  <c r="X89" i="18"/>
  <c r="Y134" i="18"/>
  <c r="Z134" i="18" s="1"/>
  <c r="X134" i="18"/>
  <c r="Y133" i="18"/>
  <c r="Z133" i="18" s="1"/>
  <c r="X133" i="18"/>
  <c r="Y88" i="18"/>
  <c r="Z88" i="18" s="1"/>
  <c r="X88" i="18"/>
  <c r="Y63" i="18"/>
  <c r="Z63" i="18" s="1"/>
  <c r="X63" i="18"/>
  <c r="Y132" i="18"/>
  <c r="Z132" i="18" s="1"/>
  <c r="X132" i="18"/>
  <c r="Y62" i="18"/>
  <c r="Z62" i="18" s="1"/>
  <c r="X62" i="18"/>
  <c r="Y61" i="18"/>
  <c r="Z61" i="18" s="1"/>
  <c r="X61" i="18"/>
  <c r="Y60" i="18"/>
  <c r="Z60" i="18" s="1"/>
  <c r="X60" i="18"/>
  <c r="Y121" i="18"/>
  <c r="Z121" i="18" s="1"/>
  <c r="X121" i="18"/>
  <c r="Y87" i="18"/>
  <c r="Z87" i="18" s="1"/>
  <c r="X87" i="18"/>
  <c r="Y59" i="18"/>
  <c r="Z59" i="18" s="1"/>
  <c r="X59" i="18"/>
  <c r="Y58" i="18"/>
  <c r="Z58" i="18" s="1"/>
  <c r="X58" i="18"/>
  <c r="Y73" i="18"/>
  <c r="Z73" i="18" s="1"/>
  <c r="X73" i="18"/>
  <c r="Y57" i="18"/>
  <c r="Z57" i="18" s="1"/>
  <c r="X57" i="18"/>
  <c r="Y56" i="18"/>
  <c r="Z56" i="18" s="1"/>
  <c r="X56" i="18"/>
  <c r="Y55" i="18"/>
  <c r="Z55" i="18" s="1"/>
  <c r="X55" i="18"/>
  <c r="Y84" i="18"/>
  <c r="Z84" i="18" s="1"/>
  <c r="X84" i="18"/>
  <c r="Y54" i="18"/>
  <c r="Z54" i="18" s="1"/>
  <c r="X54" i="18"/>
  <c r="Y53" i="18"/>
  <c r="Z53" i="18" s="1"/>
  <c r="X53" i="18"/>
  <c r="Y52" i="18"/>
  <c r="Z52" i="18" s="1"/>
  <c r="X52" i="18"/>
  <c r="Y72" i="18"/>
  <c r="Z72" i="18" s="1"/>
  <c r="X72" i="18"/>
  <c r="Y71" i="18"/>
  <c r="Z71" i="18" s="1"/>
  <c r="X71" i="18"/>
  <c r="Y96" i="18"/>
  <c r="Z96" i="18" s="1"/>
  <c r="X96" i="18"/>
  <c r="Y86" i="18"/>
  <c r="Z86" i="18" s="1"/>
  <c r="X86" i="18"/>
  <c r="Y51" i="18"/>
  <c r="Z51" i="18" s="1"/>
  <c r="X51" i="18"/>
  <c r="Y50" i="18"/>
  <c r="Z50" i="18" s="1"/>
  <c r="X50" i="18"/>
  <c r="Y37" i="18"/>
  <c r="Z37" i="18" s="1"/>
  <c r="X37" i="18"/>
  <c r="Y36" i="18"/>
  <c r="Z36" i="18" s="1"/>
  <c r="X36" i="18"/>
  <c r="Y70" i="18"/>
  <c r="Z70" i="18" s="1"/>
  <c r="X70" i="18"/>
  <c r="Y35" i="18"/>
  <c r="Z35" i="18" s="1"/>
  <c r="X35" i="18"/>
  <c r="Y34" i="18"/>
  <c r="Z34" i="18" s="1"/>
  <c r="X34" i="18"/>
  <c r="Y33" i="18"/>
  <c r="Z33" i="18" s="1"/>
  <c r="X33" i="18"/>
  <c r="Y95" i="18"/>
  <c r="Z95" i="18" s="1"/>
  <c r="X95" i="18"/>
  <c r="Y69" i="18"/>
  <c r="Z69" i="18" s="1"/>
  <c r="X69" i="18"/>
  <c r="Y32" i="18"/>
  <c r="Z32" i="18" s="1"/>
  <c r="X32" i="18"/>
  <c r="Y31" i="18"/>
  <c r="Z31" i="18" s="1"/>
  <c r="X31" i="18"/>
  <c r="Y30" i="18"/>
  <c r="Z30" i="18" s="1"/>
  <c r="X30" i="18"/>
  <c r="Y68" i="18"/>
  <c r="Z68" i="18" s="1"/>
  <c r="X68" i="18"/>
  <c r="Y48" i="18"/>
  <c r="Z48" i="18" s="1"/>
  <c r="X48" i="18"/>
  <c r="Y29" i="18"/>
  <c r="Z29" i="18" s="1"/>
  <c r="X29" i="18"/>
  <c r="Y28" i="18"/>
  <c r="Z28" i="18" s="1"/>
  <c r="X28" i="18"/>
  <c r="Y67" i="18"/>
  <c r="Z67" i="18" s="1"/>
  <c r="X67" i="18"/>
  <c r="Y27" i="18"/>
  <c r="Z27" i="18" s="1"/>
  <c r="X27" i="18"/>
  <c r="Y26" i="18"/>
  <c r="Z26" i="18" s="1"/>
  <c r="X26" i="18"/>
  <c r="Y49" i="18"/>
  <c r="Z49" i="18" s="1"/>
  <c r="X49" i="18"/>
  <c r="Y47" i="18"/>
  <c r="Z47" i="18" s="1"/>
  <c r="X47" i="18"/>
  <c r="Y17" i="18"/>
  <c r="Z17" i="18" s="1"/>
  <c r="X17" i="18"/>
  <c r="Y82" i="18"/>
  <c r="Z82" i="18" s="1"/>
  <c r="X82" i="18"/>
  <c r="Y44" i="18"/>
  <c r="Z44" i="18" s="1"/>
  <c r="X44" i="18"/>
  <c r="Y66" i="18"/>
  <c r="Z66" i="18" s="1"/>
  <c r="X66" i="18"/>
  <c r="Y24" i="18"/>
  <c r="Z24" i="18" s="1"/>
  <c r="X24" i="18"/>
  <c r="Y16" i="18"/>
  <c r="Z16" i="18" s="1"/>
  <c r="X16" i="18"/>
  <c r="Y15" i="18"/>
  <c r="Z15" i="18" s="1"/>
  <c r="X15" i="18"/>
  <c r="Y14" i="18"/>
  <c r="Z14" i="18" s="1"/>
  <c r="X14" i="18"/>
  <c r="Y13" i="18"/>
  <c r="Z13" i="18" s="1"/>
  <c r="X13" i="18"/>
  <c r="Y65" i="18"/>
  <c r="Z65" i="18" s="1"/>
  <c r="X65" i="18"/>
  <c r="Y25" i="18"/>
  <c r="Z25" i="18" s="1"/>
  <c r="X25" i="18"/>
  <c r="Y46" i="18"/>
  <c r="Z46" i="18" s="1"/>
  <c r="X46" i="18"/>
  <c r="Y12" i="18"/>
  <c r="Z12" i="18" s="1"/>
  <c r="X12" i="18"/>
  <c r="Y64" i="18"/>
  <c r="Z64" i="18" s="1"/>
  <c r="X64" i="18"/>
  <c r="Y81" i="18"/>
  <c r="Z81" i="18" s="1"/>
  <c r="X81" i="18"/>
  <c r="Y23" i="18"/>
  <c r="Z23" i="18" s="1"/>
  <c r="X23" i="18"/>
  <c r="Y11" i="18"/>
  <c r="Z11" i="18" s="1"/>
  <c r="X11" i="18"/>
  <c r="Y10" i="18"/>
  <c r="Z10" i="18" s="1"/>
  <c r="X10" i="18"/>
  <c r="Y9" i="18"/>
  <c r="Z9" i="18" s="1"/>
  <c r="X9" i="18"/>
  <c r="Y8" i="18"/>
  <c r="Z8" i="18" s="1"/>
  <c r="X8" i="18"/>
  <c r="Y22" i="18"/>
  <c r="Z22" i="18" s="1"/>
  <c r="X22" i="18"/>
  <c r="Y7" i="18"/>
  <c r="Z7" i="18" s="1"/>
  <c r="X7" i="18"/>
  <c r="Y6" i="18"/>
  <c r="Z6" i="18" s="1"/>
  <c r="X6" i="18"/>
  <c r="Y43" i="18"/>
  <c r="Z43" i="18" s="1"/>
  <c r="X43" i="18"/>
  <c r="Y5" i="18"/>
  <c r="Z5" i="18" s="1"/>
  <c r="X5" i="18"/>
  <c r="Y85" i="18"/>
  <c r="Z85" i="18" s="1"/>
  <c r="X85" i="18"/>
  <c r="Y4" i="18"/>
  <c r="Z4" i="18" s="1"/>
  <c r="X4" i="18"/>
  <c r="Y42" i="18"/>
  <c r="Z42" i="18" s="1"/>
  <c r="X42" i="18"/>
  <c r="Y41" i="18"/>
  <c r="Z41" i="18" s="1"/>
  <c r="X41" i="18"/>
  <c r="Y40" i="18"/>
  <c r="Z40" i="18" s="1"/>
  <c r="X40" i="18"/>
  <c r="Y39" i="18"/>
  <c r="Z39" i="18" s="1"/>
  <c r="X39" i="18"/>
  <c r="Y21" i="18"/>
  <c r="Z21" i="18" s="1"/>
  <c r="X21" i="18"/>
  <c r="Y38" i="18"/>
  <c r="Z38" i="18" s="1"/>
  <c r="X38" i="18"/>
  <c r="Y3" i="18"/>
  <c r="Z3" i="18" s="1"/>
  <c r="X3" i="18"/>
  <c r="Y20" i="18"/>
  <c r="Z20" i="18" s="1"/>
  <c r="X20" i="18"/>
  <c r="Y19" i="18"/>
  <c r="Z19" i="18" s="1"/>
  <c r="X19" i="18"/>
  <c r="Y45" i="18"/>
  <c r="Z45" i="18" s="1"/>
  <c r="X45" i="18"/>
  <c r="Y18" i="18"/>
  <c r="Z18" i="18" s="1"/>
  <c r="X18" i="18"/>
  <c r="Y83" i="18"/>
  <c r="Z83" i="18" s="1"/>
  <c r="X83" i="18"/>
  <c r="Y2" i="18"/>
  <c r="Z2" i="18" s="1"/>
  <c r="AA2" i="18" s="1"/>
  <c r="X2" i="18"/>
  <c r="B479" i="18"/>
  <c r="AC479" i="18" s="1"/>
  <c r="A479" i="18"/>
  <c r="AB479" i="18" s="1"/>
  <c r="B478" i="18"/>
  <c r="AC478" i="18" s="1"/>
  <c r="A478" i="18"/>
  <c r="AB478" i="18" s="1"/>
  <c r="B474" i="18"/>
  <c r="AC474" i="18" s="1"/>
  <c r="A474" i="18"/>
  <c r="AB474" i="18" s="1"/>
  <c r="B441" i="18"/>
  <c r="AC441" i="18" s="1"/>
  <c r="A441" i="18"/>
  <c r="AB441" i="18" s="1"/>
  <c r="B440" i="18"/>
  <c r="AC440" i="18" s="1"/>
  <c r="A440" i="18"/>
  <c r="AB440" i="18" s="1"/>
  <c r="B439" i="18"/>
  <c r="AC439" i="18" s="1"/>
  <c r="A439" i="18"/>
  <c r="AB439" i="18" s="1"/>
  <c r="B444" i="18"/>
  <c r="AC444" i="18" s="1"/>
  <c r="A444" i="18"/>
  <c r="AB444" i="18" s="1"/>
  <c r="B495" i="18"/>
  <c r="AC495" i="18" s="1"/>
  <c r="A495" i="18"/>
  <c r="AB495" i="18" s="1"/>
  <c r="B473" i="18"/>
  <c r="AC473" i="18" s="1"/>
  <c r="A473" i="18"/>
  <c r="AB473" i="18" s="1"/>
  <c r="B496" i="18"/>
  <c r="A496" i="18"/>
  <c r="AB496" i="18" s="1"/>
  <c r="B477" i="18"/>
  <c r="AC477" i="18" s="1"/>
  <c r="A477" i="18"/>
  <c r="AB477" i="18" s="1"/>
  <c r="B438" i="18"/>
  <c r="AC438" i="18" s="1"/>
  <c r="A438" i="18"/>
  <c r="AB438" i="18" s="1"/>
  <c r="B437" i="18"/>
  <c r="AC437" i="18" s="1"/>
  <c r="A437" i="18"/>
  <c r="AB437" i="18" s="1"/>
  <c r="B443" i="18"/>
  <c r="AC443" i="18" s="1"/>
  <c r="A443" i="18"/>
  <c r="AB443" i="18" s="1"/>
  <c r="B475" i="18"/>
  <c r="AC475" i="18" s="1"/>
  <c r="A475" i="18"/>
  <c r="AB475" i="18" s="1"/>
  <c r="B436" i="18"/>
  <c r="AC436" i="18" s="1"/>
  <c r="A436" i="18"/>
  <c r="AB436" i="18" s="1"/>
  <c r="B435" i="18"/>
  <c r="AC435" i="18" s="1"/>
  <c r="A435" i="18"/>
  <c r="AB435" i="18" s="1"/>
  <c r="B434" i="18"/>
  <c r="AC434" i="18" s="1"/>
  <c r="A434" i="18"/>
  <c r="AB434" i="18" s="1"/>
  <c r="B433" i="18"/>
  <c r="AC433" i="18" s="1"/>
  <c r="A433" i="18"/>
  <c r="AB433" i="18" s="1"/>
  <c r="B432" i="18"/>
  <c r="AC432" i="18" s="1"/>
  <c r="A432" i="18"/>
  <c r="AB432" i="18" s="1"/>
  <c r="B431" i="18"/>
  <c r="AC431" i="18" s="1"/>
  <c r="A431" i="18"/>
  <c r="AB431" i="18" s="1"/>
  <c r="B430" i="18"/>
  <c r="AC430" i="18" s="1"/>
  <c r="A430" i="18"/>
  <c r="AB430" i="18" s="1"/>
  <c r="B429" i="18"/>
  <c r="AC429" i="18" s="1"/>
  <c r="A429" i="18"/>
  <c r="AB429" i="18" s="1"/>
  <c r="B472" i="18"/>
  <c r="AC472" i="18" s="1"/>
  <c r="A472" i="18"/>
  <c r="AB472" i="18" s="1"/>
  <c r="B442" i="18"/>
  <c r="AC442" i="18" s="1"/>
  <c r="A442" i="18"/>
  <c r="AB442" i="18" s="1"/>
  <c r="B428" i="18"/>
  <c r="AC428" i="18" s="1"/>
  <c r="A428" i="18"/>
  <c r="AB428" i="18" s="1"/>
  <c r="B471" i="18"/>
  <c r="AC471" i="18" s="1"/>
  <c r="A471" i="18"/>
  <c r="AB471" i="18" s="1"/>
  <c r="B470" i="18"/>
  <c r="AC470" i="18" s="1"/>
  <c r="A470" i="18"/>
  <c r="AB470" i="18" s="1"/>
  <c r="B461" i="18"/>
  <c r="AC461" i="18" s="1"/>
  <c r="A461" i="18"/>
  <c r="AB461" i="18" s="1"/>
  <c r="B469" i="18"/>
  <c r="AC469" i="18" s="1"/>
  <c r="A469" i="18"/>
  <c r="AB469" i="18" s="1"/>
  <c r="B460" i="18"/>
  <c r="AC460" i="18" s="1"/>
  <c r="A460" i="18"/>
  <c r="AB460" i="18" s="1"/>
  <c r="B424" i="18"/>
  <c r="AC424" i="18" s="1"/>
  <c r="A424" i="18"/>
  <c r="AB424" i="18" s="1"/>
  <c r="B468" i="18"/>
  <c r="AC468" i="18" s="1"/>
  <c r="A468" i="18"/>
  <c r="AB468" i="18" s="1"/>
  <c r="B423" i="18"/>
  <c r="AC423" i="18" s="1"/>
  <c r="A423" i="18"/>
  <c r="AB423" i="18" s="1"/>
  <c r="B459" i="18"/>
  <c r="AC459" i="18" s="1"/>
  <c r="A459" i="18"/>
  <c r="AB459" i="18" s="1"/>
  <c r="B427" i="18"/>
  <c r="AC427" i="18" s="1"/>
  <c r="A427" i="18"/>
  <c r="AB427" i="18" s="1"/>
  <c r="B422" i="18"/>
  <c r="AC422" i="18" s="1"/>
  <c r="A422" i="18"/>
  <c r="AB422" i="18" s="1"/>
  <c r="B421" i="18"/>
  <c r="AC421" i="18" s="1"/>
  <c r="A421" i="18"/>
  <c r="AB421" i="18" s="1"/>
  <c r="B420" i="18"/>
  <c r="AC420" i="18" s="1"/>
  <c r="A420" i="18"/>
  <c r="AB420" i="18" s="1"/>
  <c r="B458" i="18"/>
  <c r="AC458" i="18" s="1"/>
  <c r="A458" i="18"/>
  <c r="AB458" i="18" s="1"/>
  <c r="B467" i="18"/>
  <c r="AC467" i="18" s="1"/>
  <c r="A467" i="18"/>
  <c r="AB467" i="18" s="1"/>
  <c r="B457" i="18"/>
  <c r="AC457" i="18" s="1"/>
  <c r="A457" i="18"/>
  <c r="AB457" i="18" s="1"/>
  <c r="B476" i="18"/>
  <c r="AC476" i="18" s="1"/>
  <c r="A476" i="18"/>
  <c r="AB476" i="18" s="1"/>
  <c r="B456" i="18"/>
  <c r="AC456" i="18" s="1"/>
  <c r="A456" i="18"/>
  <c r="AB456" i="18" s="1"/>
  <c r="B455" i="18"/>
  <c r="AC455" i="18" s="1"/>
  <c r="A455" i="18"/>
  <c r="AB455" i="18" s="1"/>
  <c r="B419" i="18"/>
  <c r="AC419" i="18" s="1"/>
  <c r="A419" i="18"/>
  <c r="AB419" i="18" s="1"/>
  <c r="B466" i="18"/>
  <c r="AC466" i="18" s="1"/>
  <c r="A466" i="18"/>
  <c r="AB466" i="18" s="1"/>
  <c r="B418" i="18"/>
  <c r="AC418" i="18" s="1"/>
  <c r="A418" i="18"/>
  <c r="AB418" i="18" s="1"/>
  <c r="B454" i="18"/>
  <c r="A454" i="18"/>
  <c r="AB454" i="18" s="1"/>
  <c r="B417" i="18"/>
  <c r="AC417" i="18" s="1"/>
  <c r="A417" i="18"/>
  <c r="AB417" i="18" s="1"/>
  <c r="B416" i="18"/>
  <c r="AC416" i="18" s="1"/>
  <c r="A416" i="18"/>
  <c r="AB416" i="18" s="1"/>
  <c r="B415" i="18"/>
  <c r="AC415" i="18" s="1"/>
  <c r="A415" i="18"/>
  <c r="AB415" i="18" s="1"/>
  <c r="B453" i="18"/>
  <c r="AC453" i="18" s="1"/>
  <c r="A453" i="18"/>
  <c r="AB453" i="18" s="1"/>
  <c r="B426" i="18"/>
  <c r="AC426" i="18" s="1"/>
  <c r="A426" i="18"/>
  <c r="AB426" i="18" s="1"/>
  <c r="B414" i="18"/>
  <c r="AC414" i="18" s="1"/>
  <c r="A414" i="18"/>
  <c r="AB414" i="18" s="1"/>
  <c r="B452" i="18"/>
  <c r="AC452" i="18" s="1"/>
  <c r="A452" i="18"/>
  <c r="AB452" i="18" s="1"/>
  <c r="B451" i="18"/>
  <c r="AC451" i="18" s="1"/>
  <c r="A451" i="18"/>
  <c r="AB451" i="18" s="1"/>
  <c r="B465" i="18"/>
  <c r="A465" i="18"/>
  <c r="AB465" i="18" s="1"/>
  <c r="B413" i="18"/>
  <c r="AC413" i="18" s="1"/>
  <c r="A413" i="18"/>
  <c r="AB413" i="18" s="1"/>
  <c r="B464" i="18"/>
  <c r="A464" i="18"/>
  <c r="AB464" i="18" s="1"/>
  <c r="B425" i="18"/>
  <c r="AC425" i="18" s="1"/>
  <c r="A425" i="18"/>
  <c r="AB425" i="18" s="1"/>
  <c r="B412" i="18"/>
  <c r="AC412" i="18" s="1"/>
  <c r="A412" i="18"/>
  <c r="AB412" i="18" s="1"/>
  <c r="B411" i="18"/>
  <c r="AC411" i="18" s="1"/>
  <c r="A411" i="18"/>
  <c r="AB411" i="18" s="1"/>
  <c r="B409" i="18"/>
  <c r="AC409" i="18" s="1"/>
  <c r="A409" i="18"/>
  <c r="AB409" i="18" s="1"/>
  <c r="B350" i="18"/>
  <c r="AC350" i="18" s="1"/>
  <c r="A350" i="18"/>
  <c r="AB350" i="18" s="1"/>
  <c r="B408" i="18"/>
  <c r="A408" i="18"/>
  <c r="AB408" i="18" s="1"/>
  <c r="B463" i="18"/>
  <c r="AC463" i="18" s="1"/>
  <c r="A463" i="18"/>
  <c r="AB463" i="18" s="1"/>
  <c r="B462" i="18"/>
  <c r="A462" i="18"/>
  <c r="AB462" i="18" s="1"/>
  <c r="B361" i="18"/>
  <c r="AC361" i="18" s="1"/>
  <c r="A361" i="18"/>
  <c r="AB361" i="18" s="1"/>
  <c r="B338" i="18"/>
  <c r="AC338" i="18" s="1"/>
  <c r="A338" i="18"/>
  <c r="AB338" i="18" s="1"/>
  <c r="B337" i="18"/>
  <c r="AC337" i="18" s="1"/>
  <c r="A337" i="18"/>
  <c r="AB337" i="18" s="1"/>
  <c r="B349" i="18"/>
  <c r="AC349" i="18" s="1"/>
  <c r="A349" i="18"/>
  <c r="AB349" i="18" s="1"/>
  <c r="B336" i="18"/>
  <c r="AC336" i="18" s="1"/>
  <c r="A336" i="18"/>
  <c r="AB336" i="18" s="1"/>
  <c r="B407" i="18"/>
  <c r="A407" i="18"/>
  <c r="AB407" i="18" s="1"/>
  <c r="B360" i="18"/>
  <c r="AC360" i="18" s="1"/>
  <c r="A360" i="18"/>
  <c r="AB360" i="18" s="1"/>
  <c r="B359" i="18"/>
  <c r="AC359" i="18" s="1"/>
  <c r="A359" i="18"/>
  <c r="AB359" i="18" s="1"/>
  <c r="B447" i="18"/>
  <c r="AC447" i="18" s="1"/>
  <c r="A447" i="18"/>
  <c r="AB447" i="18" s="1"/>
  <c r="B406" i="18"/>
  <c r="AC406" i="18" s="1"/>
  <c r="A406" i="18"/>
  <c r="AB406" i="18" s="1"/>
  <c r="B358" i="18"/>
  <c r="AC358" i="18" s="1"/>
  <c r="A358" i="18"/>
  <c r="AB358" i="18" s="1"/>
  <c r="B405" i="18"/>
  <c r="A405" i="18"/>
  <c r="AB405" i="18" s="1"/>
  <c r="B450" i="18"/>
  <c r="AC450" i="18" s="1"/>
  <c r="A450" i="18"/>
  <c r="AB450" i="18" s="1"/>
  <c r="B404" i="18"/>
  <c r="AC404" i="18" s="1"/>
  <c r="A404" i="18"/>
  <c r="AB404" i="18" s="1"/>
  <c r="B335" i="18"/>
  <c r="AC335" i="18" s="1"/>
  <c r="A335" i="18"/>
  <c r="AB335" i="18" s="1"/>
  <c r="B334" i="18"/>
  <c r="AC334" i="18" s="1"/>
  <c r="A334" i="18"/>
  <c r="AB334" i="18" s="1"/>
  <c r="B333" i="18"/>
  <c r="AC333" i="18" s="1"/>
  <c r="A333" i="18"/>
  <c r="AB333" i="18" s="1"/>
  <c r="B403" i="18"/>
  <c r="AC403" i="18" s="1"/>
  <c r="A403" i="18"/>
  <c r="AB403" i="18" s="1"/>
  <c r="B332" i="18"/>
  <c r="AC332" i="18" s="1"/>
  <c r="A332" i="18"/>
  <c r="AB332" i="18" s="1"/>
  <c r="B357" i="18"/>
  <c r="AC357" i="18" s="1"/>
  <c r="A357" i="18"/>
  <c r="AB357" i="18" s="1"/>
  <c r="B331" i="18"/>
  <c r="AC331" i="18" s="1"/>
  <c r="A331" i="18"/>
  <c r="AB331" i="18" s="1"/>
  <c r="B402" i="18"/>
  <c r="A402" i="18"/>
  <c r="AB402" i="18" s="1"/>
  <c r="B446" i="18"/>
  <c r="AC446" i="18" s="1"/>
  <c r="A446" i="18"/>
  <c r="AB446" i="18" s="1"/>
  <c r="B401" i="18"/>
  <c r="A401" i="18"/>
  <c r="AB401" i="18" s="1"/>
  <c r="B330" i="18"/>
  <c r="AC330" i="18" s="1"/>
  <c r="A330" i="18"/>
  <c r="AB330" i="18" s="1"/>
  <c r="B329" i="18"/>
  <c r="AC329" i="18" s="1"/>
  <c r="A329" i="18"/>
  <c r="AB329" i="18" s="1"/>
  <c r="B400" i="18"/>
  <c r="AC400" i="18" s="1"/>
  <c r="A400" i="18"/>
  <c r="AB400" i="18" s="1"/>
  <c r="B356" i="18"/>
  <c r="AC356" i="18" s="1"/>
  <c r="A356" i="18"/>
  <c r="AB356" i="18" s="1"/>
  <c r="B399" i="18"/>
  <c r="A399" i="18"/>
  <c r="AB399" i="18" s="1"/>
  <c r="B398" i="18"/>
  <c r="AC398" i="18" s="1"/>
  <c r="A398" i="18"/>
  <c r="AB398" i="18" s="1"/>
  <c r="B397" i="18"/>
  <c r="AC397" i="18" s="1"/>
  <c r="A397" i="18"/>
  <c r="AB397" i="18" s="1"/>
  <c r="B449" i="18"/>
  <c r="AC449" i="18" s="1"/>
  <c r="A449" i="18"/>
  <c r="AB449" i="18" s="1"/>
  <c r="B445" i="18"/>
  <c r="AC445" i="18" s="1"/>
  <c r="A445" i="18"/>
  <c r="AB445" i="18" s="1"/>
  <c r="B396" i="18"/>
  <c r="AC396" i="18" s="1"/>
  <c r="A396" i="18"/>
  <c r="AB396" i="18" s="1"/>
  <c r="AA276" i="18" l="1"/>
  <c r="AE476" i="18"/>
  <c r="AD476" i="18"/>
  <c r="AA49" i="18"/>
  <c r="AA95" i="18"/>
  <c r="AA157" i="18"/>
  <c r="AA237" i="18"/>
  <c r="AA410" i="18"/>
  <c r="AA476" i="18"/>
  <c r="A22" i="17"/>
  <c r="AB22" i="17" s="1"/>
  <c r="Y442" i="17"/>
  <c r="Z442" i="17" s="1"/>
  <c r="AA405" i="17" s="1"/>
  <c r="X442" i="17"/>
  <c r="B438" i="17"/>
  <c r="AC438" i="17" s="1"/>
  <c r="A438" i="17"/>
  <c r="AB438" i="17" s="1"/>
  <c r="B449" i="17"/>
  <c r="AC449" i="17" s="1"/>
  <c r="A449" i="17"/>
  <c r="AB449" i="17" s="1"/>
  <c r="B437" i="17"/>
  <c r="AC437" i="17" s="1"/>
  <c r="A437" i="17"/>
  <c r="AB437" i="17" s="1"/>
  <c r="B436" i="17"/>
  <c r="AC436" i="17" s="1"/>
  <c r="A436" i="17"/>
  <c r="AB436" i="17" s="1"/>
  <c r="B442" i="17"/>
  <c r="A442" i="17"/>
  <c r="AB442" i="17" s="1"/>
  <c r="B435" i="17"/>
  <c r="AC435" i="17" s="1"/>
  <c r="A435" i="17"/>
  <c r="AB435" i="17" s="1"/>
  <c r="B434" i="17"/>
  <c r="AC434" i="17" s="1"/>
  <c r="A434" i="17"/>
  <c r="AB434" i="17" s="1"/>
  <c r="B433" i="17"/>
  <c r="AC433" i="17" s="1"/>
  <c r="A433" i="17"/>
  <c r="AB433" i="17" s="1"/>
  <c r="B448" i="17"/>
  <c r="A448" i="17"/>
  <c r="AB448" i="17" s="1"/>
  <c r="B432" i="17"/>
  <c r="AC432" i="17" s="1"/>
  <c r="A432" i="17"/>
  <c r="AB432" i="17" s="1"/>
  <c r="B431" i="17"/>
  <c r="AC431" i="17" s="1"/>
  <c r="A431" i="17"/>
  <c r="AB431" i="17" s="1"/>
  <c r="B430" i="17"/>
  <c r="AC430" i="17" s="1"/>
  <c r="A430" i="17"/>
  <c r="AB430" i="17" s="1"/>
  <c r="B429" i="17"/>
  <c r="AC429" i="17" s="1"/>
  <c r="A429" i="17"/>
  <c r="AB429" i="17" s="1"/>
  <c r="B428" i="17"/>
  <c r="AC428" i="17" s="1"/>
  <c r="A428" i="17"/>
  <c r="AB428" i="17" s="1"/>
  <c r="B447" i="17"/>
  <c r="AC447" i="17" s="1"/>
  <c r="A447" i="17"/>
  <c r="AB447" i="17" s="1"/>
  <c r="B427" i="17"/>
  <c r="AC427" i="17" s="1"/>
  <c r="A427" i="17"/>
  <c r="AB427" i="17" s="1"/>
  <c r="B426" i="17"/>
  <c r="AC426" i="17" s="1"/>
  <c r="A426" i="17"/>
  <c r="AB426" i="17" s="1"/>
  <c r="B425" i="17"/>
  <c r="AC425" i="17" s="1"/>
  <c r="A425" i="17"/>
  <c r="AB425" i="17" s="1"/>
  <c r="B424" i="17"/>
  <c r="AC424" i="17" s="1"/>
  <c r="A424" i="17"/>
  <c r="AB424" i="17" s="1"/>
  <c r="B451" i="17"/>
  <c r="AC451" i="17" s="1"/>
  <c r="A451" i="17"/>
  <c r="AB451" i="17" s="1"/>
  <c r="B423" i="17"/>
  <c r="AC423" i="17" s="1"/>
  <c r="A423" i="17"/>
  <c r="AB423" i="17" s="1"/>
  <c r="B422" i="17"/>
  <c r="AC422" i="17" s="1"/>
  <c r="A422" i="17"/>
  <c r="AB422" i="17" s="1"/>
  <c r="B441" i="17"/>
  <c r="AC441" i="17" s="1"/>
  <c r="A441" i="17"/>
  <c r="AB441" i="17" s="1"/>
  <c r="B446" i="17"/>
  <c r="A446" i="17"/>
  <c r="AB446" i="17" s="1"/>
  <c r="B421" i="17"/>
  <c r="AC421" i="17" s="1"/>
  <c r="A421" i="17"/>
  <c r="AB421" i="17" s="1"/>
  <c r="B445" i="17"/>
  <c r="AC445" i="17" s="1"/>
  <c r="A445" i="17"/>
  <c r="AB445" i="17" s="1"/>
  <c r="B420" i="17"/>
  <c r="AC420" i="17" s="1"/>
  <c r="A420" i="17"/>
  <c r="AB420" i="17" s="1"/>
  <c r="B419" i="17"/>
  <c r="AC419" i="17" s="1"/>
  <c r="A419" i="17"/>
  <c r="AB419" i="17" s="1"/>
  <c r="B418" i="17"/>
  <c r="AC418" i="17" s="1"/>
  <c r="A418" i="17"/>
  <c r="AB418" i="17" s="1"/>
  <c r="B417" i="17"/>
  <c r="AC417" i="17" s="1"/>
  <c r="A417" i="17"/>
  <c r="AB417" i="17" s="1"/>
  <c r="B416" i="17"/>
  <c r="AC416" i="17" s="1"/>
  <c r="A416" i="17"/>
  <c r="AB416" i="17" s="1"/>
  <c r="B444" i="17"/>
  <c r="A444" i="17"/>
  <c r="AB444" i="17" s="1"/>
  <c r="B415" i="17"/>
  <c r="AC415" i="17" s="1"/>
  <c r="A415" i="17"/>
  <c r="AB415" i="17" s="1"/>
  <c r="B414" i="17"/>
  <c r="AC414" i="17" s="1"/>
  <c r="A414" i="17"/>
  <c r="AB414" i="17" s="1"/>
  <c r="B413" i="17"/>
  <c r="AC413" i="17" s="1"/>
  <c r="A413" i="17"/>
  <c r="AB413" i="17" s="1"/>
  <c r="B412" i="17"/>
  <c r="AC412" i="17" s="1"/>
  <c r="A412" i="17"/>
  <c r="AB412" i="17" s="1"/>
  <c r="B411" i="17"/>
  <c r="AC411" i="17" s="1"/>
  <c r="A411" i="17"/>
  <c r="AB411" i="17" s="1"/>
  <c r="B410" i="17"/>
  <c r="AC410" i="17" s="1"/>
  <c r="A410" i="17"/>
  <c r="AB410" i="17" s="1"/>
  <c r="B409" i="17"/>
  <c r="AC409" i="17" s="1"/>
  <c r="A409" i="17"/>
  <c r="AB409" i="17" s="1"/>
  <c r="B408" i="17"/>
  <c r="AC408" i="17" s="1"/>
  <c r="A408" i="17"/>
  <c r="AB408" i="17" s="1"/>
  <c r="B440" i="17"/>
  <c r="AC440" i="17" s="1"/>
  <c r="A440" i="17"/>
  <c r="AB440" i="17" s="1"/>
  <c r="B395" i="17"/>
  <c r="AC395" i="17" s="1"/>
  <c r="A395" i="17"/>
  <c r="AB395" i="17" s="1"/>
  <c r="B439" i="17"/>
  <c r="AC439" i="17" s="1"/>
  <c r="A439" i="17"/>
  <c r="AB439" i="17" s="1"/>
  <c r="B394" i="17"/>
  <c r="AC394" i="17" s="1"/>
  <c r="A394" i="17"/>
  <c r="AB394" i="17" s="1"/>
  <c r="B393" i="17"/>
  <c r="AC393" i="17" s="1"/>
  <c r="A393" i="17"/>
  <c r="AB393" i="17" s="1"/>
  <c r="B407" i="17"/>
  <c r="AC407" i="17" s="1"/>
  <c r="A407" i="17"/>
  <c r="AB407" i="17" s="1"/>
  <c r="B392" i="17"/>
  <c r="AC392" i="17" s="1"/>
  <c r="A392" i="17"/>
  <c r="AB392" i="17" s="1"/>
  <c r="B391" i="17"/>
  <c r="AC391" i="17" s="1"/>
  <c r="A391" i="17"/>
  <c r="AB391" i="17" s="1"/>
  <c r="B390" i="17"/>
  <c r="AC390" i="17" s="1"/>
  <c r="A390" i="17"/>
  <c r="AB390" i="17" s="1"/>
  <c r="B389" i="17"/>
  <c r="AC389" i="17" s="1"/>
  <c r="A389" i="17"/>
  <c r="AB389" i="17" s="1"/>
  <c r="B388" i="17"/>
  <c r="AC388" i="17" s="1"/>
  <c r="A388" i="17"/>
  <c r="AB388" i="17" s="1"/>
  <c r="B397" i="17"/>
  <c r="AC397" i="17" s="1"/>
  <c r="A397" i="17"/>
  <c r="AB397" i="17" s="1"/>
  <c r="B404" i="17"/>
  <c r="AC404" i="17" s="1"/>
  <c r="A404" i="17"/>
  <c r="AB404" i="17" s="1"/>
  <c r="B403" i="17"/>
  <c r="AC403" i="17" s="1"/>
  <c r="A403" i="17"/>
  <c r="AB403" i="17" s="1"/>
  <c r="B387" i="17"/>
  <c r="AC387" i="17" s="1"/>
  <c r="A387" i="17"/>
  <c r="AB387" i="17" s="1"/>
  <c r="B386" i="17"/>
  <c r="AC386" i="17" s="1"/>
  <c r="A386" i="17"/>
  <c r="AB386" i="17" s="1"/>
  <c r="B385" i="17"/>
  <c r="AC385" i="17" s="1"/>
  <c r="A385" i="17"/>
  <c r="AB385" i="17" s="1"/>
  <c r="B402" i="17"/>
  <c r="AC402" i="17" s="1"/>
  <c r="A402" i="17"/>
  <c r="AB402" i="17" s="1"/>
  <c r="B384" i="17"/>
  <c r="AC384" i="17" s="1"/>
  <c r="A384" i="17"/>
  <c r="AB384" i="17" s="1"/>
  <c r="B383" i="17"/>
  <c r="AC383" i="17" s="1"/>
  <c r="A383" i="17"/>
  <c r="AB383" i="17" s="1"/>
  <c r="B406" i="17"/>
  <c r="AC406" i="17" s="1"/>
  <c r="A406" i="17"/>
  <c r="AB406" i="17" s="1"/>
  <c r="B396" i="17"/>
  <c r="AC396" i="17" s="1"/>
  <c r="A396" i="17"/>
  <c r="AB396" i="17" s="1"/>
  <c r="B443" i="17"/>
  <c r="AC443" i="17" s="1"/>
  <c r="A443" i="17"/>
  <c r="AB443" i="17" s="1"/>
  <c r="B382" i="17"/>
  <c r="AC382" i="17" s="1"/>
  <c r="A382" i="17"/>
  <c r="AB382" i="17" s="1"/>
  <c r="B381" i="17"/>
  <c r="AC381" i="17" s="1"/>
  <c r="A381" i="17"/>
  <c r="AB381" i="17" s="1"/>
  <c r="B380" i="17"/>
  <c r="AC380" i="17" s="1"/>
  <c r="A380" i="17"/>
  <c r="AB380" i="17" s="1"/>
  <c r="B401" i="17"/>
  <c r="AC401" i="17" s="1"/>
  <c r="A401" i="17"/>
  <c r="AB401" i="17" s="1"/>
  <c r="B286" i="17"/>
  <c r="AC286" i="17" s="1"/>
  <c r="A286" i="17"/>
  <c r="AB286" i="17" s="1"/>
  <c r="B367" i="17"/>
  <c r="AC367" i="17" s="1"/>
  <c r="A367" i="17"/>
  <c r="AB367" i="17" s="1"/>
  <c r="B364" i="17"/>
  <c r="AC364" i="17" s="1"/>
  <c r="A364" i="17"/>
  <c r="AB364" i="17" s="1"/>
  <c r="B285" i="17"/>
  <c r="AC285" i="17" s="1"/>
  <c r="A285" i="17"/>
  <c r="AB285" i="17" s="1"/>
  <c r="B363" i="17"/>
  <c r="AC363" i="17" s="1"/>
  <c r="A363" i="17"/>
  <c r="AB363" i="17" s="1"/>
  <c r="B362" i="17"/>
  <c r="AC362" i="17" s="1"/>
  <c r="A362" i="17"/>
  <c r="AB362" i="17" s="1"/>
  <c r="B400" i="17"/>
  <c r="AC400" i="17" s="1"/>
  <c r="A400" i="17"/>
  <c r="AB400" i="17" s="1"/>
  <c r="B361" i="17"/>
  <c r="AC361" i="17" s="1"/>
  <c r="A361" i="17"/>
  <c r="AB361" i="17" s="1"/>
  <c r="B360" i="17"/>
  <c r="AC360" i="17" s="1"/>
  <c r="A360" i="17"/>
  <c r="AB360" i="17" s="1"/>
  <c r="B359" i="17"/>
  <c r="AC359" i="17" s="1"/>
  <c r="A359" i="17"/>
  <c r="AB359" i="17" s="1"/>
  <c r="B284" i="17"/>
  <c r="AC284" i="17" s="1"/>
  <c r="A284" i="17"/>
  <c r="AB284" i="17" s="1"/>
  <c r="B283" i="17"/>
  <c r="AC283" i="17" s="1"/>
  <c r="A283" i="17"/>
  <c r="AB283" i="17" s="1"/>
  <c r="B378" i="17"/>
  <c r="AC378" i="17" s="1"/>
  <c r="A378" i="17"/>
  <c r="AB378" i="17" s="1"/>
  <c r="B358" i="17"/>
  <c r="AC358" i="17" s="1"/>
  <c r="A358" i="17"/>
  <c r="AB358" i="17" s="1"/>
  <c r="B357" i="17"/>
  <c r="AC357" i="17" s="1"/>
  <c r="A357" i="17"/>
  <c r="AB357" i="17" s="1"/>
  <c r="B282" i="17"/>
  <c r="AC282" i="17" s="1"/>
  <c r="A282" i="17"/>
  <c r="AB282" i="17" s="1"/>
  <c r="B377" i="17"/>
  <c r="AC377" i="17" s="1"/>
  <c r="A377" i="17"/>
  <c r="AB377" i="17" s="1"/>
  <c r="B281" i="17"/>
  <c r="AC281" i="17" s="1"/>
  <c r="A281" i="17"/>
  <c r="AB281" i="17" s="1"/>
  <c r="B280" i="17"/>
  <c r="AC280" i="17" s="1"/>
  <c r="A280" i="17"/>
  <c r="AB280" i="17" s="1"/>
  <c r="B279" i="17"/>
  <c r="AC279" i="17" s="1"/>
  <c r="A279" i="17"/>
  <c r="AB279" i="17" s="1"/>
  <c r="B356" i="17"/>
  <c r="AC356" i="17" s="1"/>
  <c r="A356" i="17"/>
  <c r="AB356" i="17" s="1"/>
  <c r="B399" i="17"/>
  <c r="AC399" i="17" s="1"/>
  <c r="A399" i="17"/>
  <c r="AB399" i="17" s="1"/>
  <c r="B355" i="17"/>
  <c r="AC355" i="17" s="1"/>
  <c r="A355" i="17"/>
  <c r="AB355" i="17" s="1"/>
  <c r="B354" i="17"/>
  <c r="A354" i="17"/>
  <c r="AB354" i="17" s="1"/>
  <c r="AE451" i="17" l="1"/>
  <c r="AD451" i="17"/>
  <c r="AC442" i="17"/>
  <c r="AC448" i="17"/>
  <c r="A326" i="16"/>
  <c r="AB326" i="16" s="1"/>
  <c r="X366" i="16"/>
  <c r="X372" i="16"/>
  <c r="X365" i="16"/>
  <c r="X364" i="16"/>
  <c r="X363" i="16"/>
  <c r="X362" i="16"/>
  <c r="X361" i="16"/>
  <c r="X359" i="16"/>
  <c r="X360" i="16"/>
  <c r="X330" i="16"/>
  <c r="X329" i="16"/>
  <c r="X320" i="16"/>
  <c r="X319" i="16"/>
  <c r="X335" i="16"/>
  <c r="X358" i="16"/>
  <c r="X367" i="16"/>
  <c r="B366" i="16"/>
  <c r="AC366" i="16" s="1"/>
  <c r="A366" i="16"/>
  <c r="AB366" i="16" s="1"/>
  <c r="B372" i="16"/>
  <c r="A372" i="16"/>
  <c r="AB372" i="16" s="1"/>
  <c r="B365" i="16"/>
  <c r="A365" i="16"/>
  <c r="AB365" i="16" s="1"/>
  <c r="B364" i="16"/>
  <c r="A364" i="16"/>
  <c r="AB364" i="16" s="1"/>
  <c r="B363" i="16"/>
  <c r="AC363" i="16" s="1"/>
  <c r="A363" i="16"/>
  <c r="AB363" i="16" s="1"/>
  <c r="B362" i="16"/>
  <c r="A362" i="16"/>
  <c r="AB362" i="16" s="1"/>
  <c r="B361" i="16"/>
  <c r="A361" i="16"/>
  <c r="AB361" i="16" s="1"/>
  <c r="B359" i="16"/>
  <c r="A359" i="16"/>
  <c r="AB359" i="16" s="1"/>
  <c r="B360" i="16"/>
  <c r="AC360" i="16" s="1"/>
  <c r="A360" i="16"/>
  <c r="AB360" i="16" s="1"/>
  <c r="B330" i="16"/>
  <c r="A330" i="16"/>
  <c r="AB330" i="16" s="1"/>
  <c r="B329" i="16"/>
  <c r="A329" i="16"/>
  <c r="AB329" i="16" s="1"/>
  <c r="B320" i="16"/>
  <c r="A320" i="16"/>
  <c r="AB320" i="16" s="1"/>
  <c r="B319" i="16"/>
  <c r="AC319" i="16" s="1"/>
  <c r="A319" i="16"/>
  <c r="AB319" i="16" s="1"/>
  <c r="B335" i="16"/>
  <c r="A335" i="16"/>
  <c r="AB335" i="16" s="1"/>
  <c r="B358" i="16"/>
  <c r="A358" i="16"/>
  <c r="AB358" i="16" s="1"/>
  <c r="B367" i="16"/>
  <c r="A367" i="16"/>
  <c r="AB367" i="16" s="1"/>
  <c r="AC335" i="16" l="1"/>
  <c r="AC362" i="16"/>
  <c r="AC372" i="16"/>
  <c r="AC358" i="16"/>
  <c r="AC361" i="16"/>
  <c r="AC365" i="16"/>
  <c r="AC367" i="16"/>
  <c r="AC320" i="16"/>
  <c r="AC359" i="16"/>
  <c r="AC364" i="16"/>
  <c r="A30" i="15"/>
  <c r="AB30" i="15" s="1"/>
  <c r="A289" i="15"/>
  <c r="AB289" i="15" s="1"/>
  <c r="Y360" i="15"/>
  <c r="Z360" i="15" s="1"/>
  <c r="AA345" i="15" s="1"/>
  <c r="X360" i="15"/>
  <c r="B357" i="15"/>
  <c r="AC357" i="15" s="1"/>
  <c r="A357" i="15"/>
  <c r="AB357" i="15" s="1"/>
  <c r="B375" i="15"/>
  <c r="AC375" i="15" s="1"/>
  <c r="A375" i="15"/>
  <c r="AB375" i="15" s="1"/>
  <c r="B356" i="15"/>
  <c r="AC356" i="15" s="1"/>
  <c r="A356" i="15"/>
  <c r="AB356" i="15" s="1"/>
  <c r="B374" i="15"/>
  <c r="AC374" i="15" s="1"/>
  <c r="A374" i="15"/>
  <c r="AB374" i="15" s="1"/>
  <c r="B355" i="15"/>
  <c r="AC355" i="15" s="1"/>
  <c r="A355" i="15"/>
  <c r="AB355" i="15" s="1"/>
  <c r="B354" i="15"/>
  <c r="AC354" i="15" s="1"/>
  <c r="A354" i="15"/>
  <c r="AB354" i="15" s="1"/>
  <c r="B373" i="15"/>
  <c r="AC373" i="15" s="1"/>
  <c r="A373" i="15"/>
  <c r="AB373" i="15" s="1"/>
  <c r="B353" i="15"/>
  <c r="AC353" i="15" s="1"/>
  <c r="A353" i="15"/>
  <c r="AB353" i="15" s="1"/>
  <c r="B352" i="15"/>
  <c r="AC352" i="15" s="1"/>
  <c r="A352" i="15"/>
  <c r="AB352" i="15" s="1"/>
  <c r="B351" i="15"/>
  <c r="AC351" i="15" s="1"/>
  <c r="A351" i="15"/>
  <c r="AB351" i="15" s="1"/>
  <c r="B360" i="15"/>
  <c r="A360" i="15"/>
  <c r="AB360" i="15" s="1"/>
  <c r="B350" i="15"/>
  <c r="AC350" i="15" s="1"/>
  <c r="A350" i="15"/>
  <c r="AB350" i="15" s="1"/>
  <c r="B372" i="15"/>
  <c r="A372" i="15"/>
  <c r="AB372" i="15" s="1"/>
  <c r="B349" i="15"/>
  <c r="AC349" i="15" s="1"/>
  <c r="A349" i="15"/>
  <c r="AB349" i="15" s="1"/>
  <c r="B371" i="15"/>
  <c r="AC371" i="15" s="1"/>
  <c r="A371" i="15"/>
  <c r="AB371" i="15" s="1"/>
  <c r="B359" i="15"/>
  <c r="AC359" i="15" s="1"/>
  <c r="A359" i="15"/>
  <c r="AB359" i="15" s="1"/>
  <c r="B348" i="15"/>
  <c r="AC348" i="15" s="1"/>
  <c r="A348" i="15"/>
  <c r="AB348" i="15" s="1"/>
  <c r="B347" i="15"/>
  <c r="AC347" i="15" s="1"/>
  <c r="A347" i="15"/>
  <c r="AB347" i="15" s="1"/>
  <c r="B370" i="15"/>
  <c r="A370" i="15"/>
  <c r="AB370" i="15" s="1"/>
  <c r="B346" i="15"/>
  <c r="AC346" i="15" s="1"/>
  <c r="A346" i="15"/>
  <c r="AB346" i="15" s="1"/>
  <c r="B345" i="15"/>
  <c r="AC345" i="15" s="1"/>
  <c r="A345" i="15"/>
  <c r="AB345" i="15" s="1"/>
  <c r="B330" i="15"/>
  <c r="AC330" i="15" s="1"/>
  <c r="A330" i="15"/>
  <c r="AB330" i="15" s="1"/>
  <c r="B329" i="15"/>
  <c r="AC329" i="15" s="1"/>
  <c r="A329" i="15"/>
  <c r="AB329" i="15" s="1"/>
  <c r="B369" i="15"/>
  <c r="AC369" i="15" s="1"/>
  <c r="A369" i="15"/>
  <c r="AB369" i="15" s="1"/>
  <c r="B328" i="15"/>
  <c r="AC328" i="15" s="1"/>
  <c r="A328" i="15"/>
  <c r="AB328" i="15" s="1"/>
  <c r="B344" i="15"/>
  <c r="AC344" i="15" s="1"/>
  <c r="A344" i="15"/>
  <c r="AB344" i="15" s="1"/>
  <c r="B322" i="15"/>
  <c r="AC322" i="15" s="1"/>
  <c r="A322" i="15"/>
  <c r="AB322" i="15" s="1"/>
  <c r="B358" i="15"/>
  <c r="AC358" i="15" s="1"/>
  <c r="A358" i="15"/>
  <c r="AB358" i="15" s="1"/>
  <c r="B321" i="15"/>
  <c r="AC321" i="15" s="1"/>
  <c r="A321" i="15"/>
  <c r="AB321" i="15" s="1"/>
  <c r="B320" i="15"/>
  <c r="AC320" i="15" s="1"/>
  <c r="A320" i="15"/>
  <c r="AB320" i="15" s="1"/>
  <c r="B319" i="15"/>
  <c r="AC319" i="15" s="1"/>
  <c r="A319" i="15"/>
  <c r="AB319" i="15" s="1"/>
  <c r="B327" i="15"/>
  <c r="AC327" i="15" s="1"/>
  <c r="A327" i="15"/>
  <c r="AB327" i="15" s="1"/>
  <c r="AC360" i="15" l="1"/>
  <c r="AE345" i="15" s="1"/>
  <c r="Y501" i="14"/>
  <c r="Z501" i="14" s="1"/>
  <c r="AA480" i="14" s="1"/>
  <c r="A341" i="14"/>
  <c r="AB341" i="14" s="1"/>
  <c r="A18" i="14"/>
  <c r="AB18" i="14" s="1"/>
  <c r="X505" i="13"/>
  <c r="X504" i="13"/>
  <c r="X503" i="13"/>
  <c r="X502" i="13"/>
  <c r="X523" i="13"/>
  <c r="X501" i="13"/>
  <c r="X500" i="13"/>
  <c r="X522" i="13"/>
  <c r="X499" i="13"/>
  <c r="X525" i="13"/>
  <c r="X521" i="13"/>
  <c r="X498" i="13"/>
  <c r="X520" i="13"/>
  <c r="X497" i="13"/>
  <c r="X492" i="13"/>
  <c r="X491" i="13"/>
  <c r="X490" i="13"/>
  <c r="X488" i="13"/>
  <c r="X487" i="13"/>
  <c r="X486" i="13"/>
  <c r="X496" i="13"/>
  <c r="X519" i="13"/>
  <c r="X527" i="13"/>
  <c r="X485" i="13"/>
  <c r="X484" i="13"/>
  <c r="X526" i="13"/>
  <c r="X518" i="13"/>
  <c r="X495" i="13"/>
  <c r="X517" i="13"/>
  <c r="X483" i="13"/>
  <c r="X516" i="13"/>
  <c r="X482" i="13"/>
  <c r="X494" i="13"/>
  <c r="X515" i="13"/>
  <c r="X514" i="13"/>
  <c r="X513" i="13"/>
  <c r="X481" i="13"/>
  <c r="X480" i="13"/>
  <c r="X512" i="13"/>
  <c r="X511" i="13"/>
  <c r="X493" i="13"/>
  <c r="X510" i="13"/>
  <c r="X479" i="13"/>
  <c r="X478" i="13"/>
  <c r="X477" i="13"/>
  <c r="X509" i="13"/>
  <c r="X524" i="13"/>
  <c r="X508" i="13"/>
  <c r="X473" i="13"/>
  <c r="X507" i="13"/>
  <c r="X472" i="13"/>
  <c r="X471" i="13"/>
  <c r="X453" i="13"/>
  <c r="X420" i="13"/>
  <c r="X419" i="13"/>
  <c r="X452" i="13"/>
  <c r="X418" i="13"/>
  <c r="X417" i="13"/>
  <c r="X416" i="13"/>
  <c r="X470" i="13"/>
  <c r="X469" i="13"/>
  <c r="X468" i="13"/>
  <c r="X467" i="13"/>
  <c r="X466" i="13"/>
  <c r="X506" i="13"/>
  <c r="X465" i="13"/>
  <c r="X464" i="13"/>
  <c r="X432" i="13"/>
  <c r="X431" i="13"/>
  <c r="X415" i="13"/>
  <c r="X430" i="13"/>
  <c r="X476" i="13"/>
  <c r="X429" i="13"/>
  <c r="X462" i="13"/>
  <c r="X461" i="13"/>
  <c r="X460" i="13"/>
  <c r="X414" i="13"/>
  <c r="X428" i="13"/>
  <c r="X459" i="13"/>
  <c r="X427" i="13"/>
  <c r="X426" i="13"/>
  <c r="X451" i="13"/>
  <c r="X450" i="13"/>
  <c r="X458" i="13"/>
  <c r="X425" i="13"/>
  <c r="X413" i="13"/>
  <c r="X457" i="13"/>
  <c r="X449" i="13"/>
  <c r="X424" i="13"/>
  <c r="X448" i="13"/>
  <c r="X412" i="13"/>
  <c r="X411" i="13"/>
  <c r="X447" i="13"/>
  <c r="X410" i="13"/>
  <c r="X409" i="13"/>
  <c r="X423" i="13"/>
  <c r="X475" i="13"/>
  <c r="X456" i="13"/>
  <c r="X446" i="13"/>
  <c r="X445" i="13"/>
  <c r="X444" i="13"/>
  <c r="X443" i="13"/>
  <c r="X422" i="13"/>
  <c r="X474" i="13"/>
  <c r="X442" i="13"/>
  <c r="X408" i="13"/>
  <c r="X387" i="13"/>
  <c r="X386" i="13"/>
  <c r="X421" i="13"/>
  <c r="X407" i="13"/>
  <c r="X406" i="13"/>
  <c r="X405" i="13"/>
  <c r="X441" i="13"/>
  <c r="X385" i="13"/>
  <c r="X384" i="13"/>
  <c r="X404" i="13"/>
  <c r="X366" i="13"/>
  <c r="X383" i="13"/>
  <c r="X365" i="13"/>
  <c r="X382" i="13"/>
  <c r="X381" i="13"/>
  <c r="X436" i="13"/>
  <c r="X364" i="13"/>
  <c r="X435" i="13"/>
  <c r="X363" i="13"/>
  <c r="X380" i="13"/>
  <c r="X379" i="13"/>
  <c r="X378" i="13"/>
  <c r="X362" i="13"/>
  <c r="X463" i="13"/>
  <c r="X361" i="13"/>
  <c r="X440" i="13"/>
  <c r="X439" i="13"/>
  <c r="X455" i="13"/>
  <c r="X360" i="13"/>
  <c r="X454" i="13"/>
  <c r="X438" i="13"/>
  <c r="X377" i="13"/>
  <c r="X376" i="13"/>
  <c r="X359" i="13"/>
  <c r="X358" i="13"/>
  <c r="X434" i="13"/>
  <c r="X433" i="13"/>
  <c r="X357" i="13"/>
  <c r="X401" i="13"/>
  <c r="X375" i="13"/>
  <c r="X356" i="13"/>
  <c r="X355" i="13"/>
  <c r="X374" i="13"/>
  <c r="X400" i="13"/>
  <c r="X354" i="13"/>
  <c r="X353" i="13"/>
  <c r="X373" i="13"/>
  <c r="X352" i="13"/>
  <c r="X351" i="13"/>
  <c r="X399" i="13"/>
  <c r="X350" i="13"/>
  <c r="X437" i="13"/>
  <c r="X398" i="13"/>
  <c r="X349" i="13"/>
  <c r="X348" i="13"/>
  <c r="X347" i="13"/>
  <c r="X397" i="13"/>
  <c r="X396" i="13"/>
  <c r="X395" i="13"/>
  <c r="X394" i="13"/>
  <c r="X346" i="13"/>
  <c r="X393" i="13"/>
  <c r="X392" i="13"/>
  <c r="X403" i="13"/>
  <c r="X345" i="13"/>
  <c r="X391" i="13"/>
  <c r="X344" i="13"/>
  <c r="X390" i="13"/>
  <c r="X343" i="13"/>
  <c r="X342" i="13"/>
  <c r="X341" i="13"/>
  <c r="X291" i="13"/>
  <c r="X329" i="13"/>
  <c r="X336" i="13"/>
  <c r="X335" i="13"/>
  <c r="X372" i="13"/>
  <c r="X334" i="13"/>
  <c r="X333" i="13"/>
  <c r="X340" i="13"/>
  <c r="X339" i="13"/>
  <c r="X290" i="13"/>
  <c r="X338" i="13"/>
  <c r="X337" i="13"/>
  <c r="X289" i="13"/>
  <c r="X288" i="13"/>
  <c r="X332" i="13"/>
  <c r="X311" i="13"/>
  <c r="X369" i="13"/>
  <c r="X328" i="13"/>
  <c r="X287" i="13"/>
  <c r="X286" i="13"/>
  <c r="X285" i="13"/>
  <c r="X284" i="13"/>
  <c r="X310" i="13"/>
  <c r="X309" i="13"/>
  <c r="X283" i="13"/>
  <c r="X282" i="13"/>
  <c r="X371" i="13"/>
  <c r="X308" i="13"/>
  <c r="X325" i="13"/>
  <c r="X324" i="13"/>
  <c r="X323" i="13"/>
  <c r="X281" i="13"/>
  <c r="X331" i="13"/>
  <c r="X322" i="13"/>
  <c r="X280" i="13"/>
  <c r="X370" i="13"/>
  <c r="X389" i="13"/>
  <c r="X279" i="13"/>
  <c r="X321" i="13"/>
  <c r="X368" i="13"/>
  <c r="X278" i="13"/>
  <c r="X307" i="13"/>
  <c r="X367" i="13"/>
  <c r="X277" i="13"/>
  <c r="X320" i="13"/>
  <c r="X327" i="13"/>
  <c r="X306" i="13"/>
  <c r="X305" i="13"/>
  <c r="X304" i="13"/>
  <c r="X319" i="13"/>
  <c r="X276" i="13"/>
  <c r="X275" i="13"/>
  <c r="X303" i="13"/>
  <c r="X274" i="13"/>
  <c r="X318" i="13"/>
  <c r="X317" i="13"/>
  <c r="X302" i="13"/>
  <c r="X402" i="13"/>
  <c r="X301" i="13"/>
  <c r="X273" i="13"/>
  <c r="X300" i="13"/>
  <c r="X299" i="13"/>
  <c r="X298" i="13"/>
  <c r="X297" i="13"/>
  <c r="X326" i="13"/>
  <c r="X296" i="13"/>
  <c r="X272" i="13"/>
  <c r="X330" i="13"/>
  <c r="X271" i="13"/>
  <c r="X295" i="13"/>
  <c r="X316" i="13"/>
  <c r="X315" i="13"/>
  <c r="X294" i="13"/>
  <c r="X314" i="13"/>
  <c r="X388" i="13"/>
  <c r="X293" i="13"/>
  <c r="X270" i="13"/>
  <c r="X313" i="13"/>
  <c r="X258" i="13"/>
  <c r="X268" i="13"/>
  <c r="X292" i="13"/>
  <c r="X266" i="13"/>
  <c r="X269" i="13"/>
  <c r="X240" i="13"/>
  <c r="X241" i="13"/>
  <c r="X239" i="13"/>
  <c r="X257" i="13"/>
  <c r="X256" i="13"/>
  <c r="X267" i="13"/>
  <c r="X226" i="13"/>
  <c r="X265" i="13"/>
  <c r="X238" i="13"/>
  <c r="X255" i="13"/>
  <c r="X254" i="13"/>
  <c r="X237" i="13"/>
  <c r="X236" i="13"/>
  <c r="X225" i="13"/>
  <c r="X253" i="13"/>
  <c r="X252" i="13"/>
  <c r="X235" i="13"/>
  <c r="X234" i="13"/>
  <c r="X251" i="13"/>
  <c r="X250" i="13"/>
  <c r="X264" i="13"/>
  <c r="X224" i="13"/>
  <c r="X249" i="13"/>
  <c r="X233" i="13"/>
  <c r="X248" i="13"/>
  <c r="X223" i="13"/>
  <c r="X263" i="13"/>
  <c r="X222" i="13"/>
  <c r="X247" i="13"/>
  <c r="X221" i="13"/>
  <c r="X262" i="13"/>
  <c r="X220" i="13"/>
  <c r="X246" i="13"/>
  <c r="X219" i="13"/>
  <c r="X218" i="13"/>
  <c r="X232" i="13"/>
  <c r="X245" i="13"/>
  <c r="X261" i="13"/>
  <c r="X217" i="13"/>
  <c r="X231" i="13"/>
  <c r="X230" i="13"/>
  <c r="X229" i="13"/>
  <c r="X216" i="13"/>
  <c r="X260" i="13"/>
  <c r="X215" i="13"/>
  <c r="X214" i="13"/>
  <c r="X213" i="13"/>
  <c r="X244" i="13"/>
  <c r="X212" i="13"/>
  <c r="X228" i="13"/>
  <c r="X312" i="13"/>
  <c r="X211" i="13"/>
  <c r="X210" i="13"/>
  <c r="X227" i="13"/>
  <c r="X209" i="13"/>
  <c r="X208" i="13"/>
  <c r="X207" i="13"/>
  <c r="X259" i="13"/>
  <c r="X183" i="13"/>
  <c r="X199" i="13"/>
  <c r="X182" i="13"/>
  <c r="X198" i="13"/>
  <c r="X181" i="13"/>
  <c r="X180" i="13"/>
  <c r="X179" i="13"/>
  <c r="X178" i="13"/>
  <c r="X177" i="13"/>
  <c r="X205" i="13"/>
  <c r="X176" i="13"/>
  <c r="X175" i="13"/>
  <c r="X242" i="13"/>
  <c r="X174" i="13"/>
  <c r="X173" i="13"/>
  <c r="X206" i="13"/>
  <c r="X201" i="13"/>
  <c r="X172" i="13"/>
  <c r="X171" i="13"/>
  <c r="X197" i="13"/>
  <c r="X170" i="13"/>
  <c r="X195" i="13"/>
  <c r="X194" i="13"/>
  <c r="X204" i="13"/>
  <c r="X169" i="13"/>
  <c r="X200" i="13"/>
  <c r="X168" i="13"/>
  <c r="X167" i="13"/>
  <c r="X166" i="13"/>
  <c r="X165" i="13"/>
  <c r="X150" i="13"/>
  <c r="X162" i="13"/>
  <c r="X193" i="13"/>
  <c r="X149" i="13"/>
  <c r="X192" i="13"/>
  <c r="X191" i="13"/>
  <c r="X190" i="13"/>
  <c r="X189" i="13"/>
  <c r="X203" i="13"/>
  <c r="X148" i="13"/>
  <c r="X188" i="13"/>
  <c r="X187" i="13"/>
  <c r="X161" i="13"/>
  <c r="X147" i="13"/>
  <c r="X160" i="13"/>
  <c r="X146" i="13"/>
  <c r="X164" i="13"/>
  <c r="X145" i="13"/>
  <c r="X163" i="13"/>
  <c r="X144" i="13"/>
  <c r="X143" i="13"/>
  <c r="X186" i="13"/>
  <c r="X185" i="13"/>
  <c r="X196" i="13"/>
  <c r="X243" i="13"/>
  <c r="X159" i="13"/>
  <c r="X142" i="13"/>
  <c r="X158" i="13"/>
  <c r="X141" i="13"/>
  <c r="X184" i="13"/>
  <c r="X140" i="13"/>
  <c r="X139" i="13"/>
  <c r="X101" i="13"/>
  <c r="X100" i="13"/>
  <c r="X138" i="13"/>
  <c r="X137" i="13"/>
  <c r="X136" i="13"/>
  <c r="X157" i="13"/>
  <c r="X135" i="13"/>
  <c r="X134" i="13"/>
  <c r="X156" i="13"/>
  <c r="X99" i="13"/>
  <c r="X133" i="13"/>
  <c r="X118" i="13"/>
  <c r="X98" i="13"/>
  <c r="X115" i="13"/>
  <c r="X132" i="13"/>
  <c r="X97" i="13"/>
  <c r="X96" i="13"/>
  <c r="X95" i="13"/>
  <c r="X114" i="13"/>
  <c r="X131" i="13"/>
  <c r="X130" i="13"/>
  <c r="X94" i="13"/>
  <c r="X155" i="13"/>
  <c r="X93" i="13"/>
  <c r="X92" i="13"/>
  <c r="X91" i="13"/>
  <c r="X129" i="13"/>
  <c r="X128" i="13"/>
  <c r="X127" i="13"/>
  <c r="X90" i="13"/>
  <c r="X89" i="13"/>
  <c r="X126" i="13"/>
  <c r="X88" i="13"/>
  <c r="X154" i="13"/>
  <c r="X125" i="13"/>
  <c r="X153" i="13"/>
  <c r="X117" i="13"/>
  <c r="X113" i="13"/>
  <c r="X152" i="13"/>
  <c r="X112" i="13"/>
  <c r="X124" i="13"/>
  <c r="X123" i="13"/>
  <c r="X111" i="13"/>
  <c r="X122" i="13"/>
  <c r="X121" i="13"/>
  <c r="X87" i="13"/>
  <c r="X116" i="13"/>
  <c r="X120" i="13"/>
  <c r="X110" i="13"/>
  <c r="X202" i="13"/>
  <c r="X86" i="13"/>
  <c r="X109" i="13"/>
  <c r="X119" i="13"/>
  <c r="X85" i="13"/>
  <c r="X104" i="13"/>
  <c r="X108" i="13"/>
  <c r="X84" i="13"/>
  <c r="X103" i="13"/>
  <c r="X107" i="13"/>
  <c r="X83" i="13"/>
  <c r="X82" i="13"/>
  <c r="X78" i="13"/>
  <c r="X77" i="13"/>
  <c r="X76" i="13"/>
  <c r="X75" i="13"/>
  <c r="X68" i="13"/>
  <c r="X102" i="13"/>
  <c r="X67" i="13"/>
  <c r="X106" i="13"/>
  <c r="X81" i="13"/>
  <c r="X66" i="13"/>
  <c r="X65" i="13"/>
  <c r="X64" i="13"/>
  <c r="X151" i="13"/>
  <c r="X63" i="13"/>
  <c r="X73" i="13"/>
  <c r="X105" i="13"/>
  <c r="X72" i="13"/>
  <c r="X62" i="13"/>
  <c r="X80" i="13"/>
  <c r="X61" i="13"/>
  <c r="X60" i="13"/>
  <c r="X71" i="13"/>
  <c r="X59" i="13"/>
  <c r="X74" i="13"/>
  <c r="X58" i="13"/>
  <c r="X70" i="13"/>
  <c r="X57" i="13"/>
  <c r="X69" i="13"/>
  <c r="X56" i="13"/>
  <c r="X55" i="13"/>
  <c r="X54" i="13"/>
  <c r="X53" i="13"/>
  <c r="X52" i="13"/>
  <c r="X51" i="13"/>
  <c r="X50" i="13"/>
  <c r="X49" i="13"/>
  <c r="X48" i="13"/>
  <c r="X47" i="13"/>
  <c r="X36" i="13"/>
  <c r="X30" i="13"/>
  <c r="X29" i="13"/>
  <c r="X79" i="13"/>
  <c r="X28" i="13"/>
  <c r="X34" i="13"/>
  <c r="X27" i="13"/>
  <c r="X26" i="13"/>
  <c r="X25" i="13"/>
  <c r="X24" i="13"/>
  <c r="X23" i="13"/>
  <c r="X46" i="13"/>
  <c r="X22" i="13"/>
  <c r="X21" i="13"/>
  <c r="X33" i="13"/>
  <c r="X20" i="13"/>
  <c r="X19" i="13"/>
  <c r="X18" i="13"/>
  <c r="X17" i="13"/>
  <c r="X16" i="13"/>
  <c r="X35" i="13"/>
  <c r="X32" i="13"/>
  <c r="X15" i="13"/>
  <c r="X14" i="13"/>
  <c r="X45" i="13"/>
  <c r="X13" i="13"/>
  <c r="X12" i="13"/>
  <c r="X11" i="13"/>
  <c r="X10" i="13"/>
  <c r="X9" i="13"/>
  <c r="X44" i="13"/>
  <c r="X8" i="13"/>
  <c r="X43" i="13"/>
  <c r="X7" i="13"/>
  <c r="X6" i="13"/>
  <c r="X5" i="13"/>
  <c r="X42" i="13"/>
  <c r="X4" i="13"/>
  <c r="X41" i="13"/>
  <c r="X3" i="13"/>
  <c r="X40" i="13"/>
  <c r="X39" i="13"/>
  <c r="Y31" i="13"/>
  <c r="Z31" i="13" s="1"/>
  <c r="X31" i="13"/>
  <c r="X38" i="13"/>
  <c r="X37" i="13"/>
  <c r="Y2" i="13"/>
  <c r="Z2" i="13" s="1"/>
  <c r="AA2" i="13" s="1"/>
  <c r="X2" i="13"/>
  <c r="B505" i="13"/>
  <c r="AC505" i="13" s="1"/>
  <c r="A505" i="13"/>
  <c r="AB505" i="13" s="1"/>
  <c r="B504" i="13"/>
  <c r="A504" i="13"/>
  <c r="AB504" i="13" s="1"/>
  <c r="B503" i="13"/>
  <c r="AC503" i="13" s="1"/>
  <c r="A503" i="13"/>
  <c r="AB503" i="13" s="1"/>
  <c r="B502" i="13"/>
  <c r="A502" i="13"/>
  <c r="AB502" i="13" s="1"/>
  <c r="B523" i="13"/>
  <c r="AC523" i="13" s="1"/>
  <c r="A523" i="13"/>
  <c r="AB523" i="13" s="1"/>
  <c r="B501" i="13"/>
  <c r="A501" i="13"/>
  <c r="AB501" i="13" s="1"/>
  <c r="B500" i="13"/>
  <c r="AC500" i="13" s="1"/>
  <c r="A500" i="13"/>
  <c r="AB500" i="13" s="1"/>
  <c r="B522" i="13"/>
  <c r="A522" i="13"/>
  <c r="AB522" i="13" s="1"/>
  <c r="B499" i="13"/>
  <c r="AC499" i="13" s="1"/>
  <c r="A499" i="13"/>
  <c r="AB499" i="13" s="1"/>
  <c r="B525" i="13"/>
  <c r="A525" i="13"/>
  <c r="AB525" i="13" s="1"/>
  <c r="B521" i="13"/>
  <c r="AC521" i="13" s="1"/>
  <c r="A521" i="13"/>
  <c r="AB521" i="13" s="1"/>
  <c r="B498" i="13"/>
  <c r="A498" i="13"/>
  <c r="AB498" i="13" s="1"/>
  <c r="B520" i="13"/>
  <c r="AC520" i="13" s="1"/>
  <c r="A520" i="13"/>
  <c r="AB520" i="13" s="1"/>
  <c r="A318" i="12"/>
  <c r="AB318" i="12" s="1"/>
  <c r="X413" i="12"/>
  <c r="X384" i="12"/>
  <c r="X383" i="12"/>
  <c r="X382" i="12"/>
  <c r="X412" i="12"/>
  <c r="X411" i="12"/>
  <c r="X415" i="12"/>
  <c r="X410" i="12"/>
  <c r="X409" i="12"/>
  <c r="X381" i="12"/>
  <c r="X380" i="12"/>
  <c r="X414" i="12"/>
  <c r="X379" i="12"/>
  <c r="X378" i="12"/>
  <c r="X377" i="12"/>
  <c r="X376" i="12"/>
  <c r="X375" i="12"/>
  <c r="X374" i="12"/>
  <c r="X408" i="12"/>
  <c r="X407" i="12"/>
  <c r="X406" i="12"/>
  <c r="X405" i="12"/>
  <c r="X404" i="12"/>
  <c r="X403" i="12"/>
  <c r="X402" i="12"/>
  <c r="X401" i="12"/>
  <c r="X400" i="12"/>
  <c r="X398" i="12"/>
  <c r="X368" i="12"/>
  <c r="X373" i="12"/>
  <c r="X367" i="12"/>
  <c r="X397" i="12"/>
  <c r="X366" i="12"/>
  <c r="X371" i="12"/>
  <c r="X370" i="12"/>
  <c r="X372" i="12"/>
  <c r="X365" i="12"/>
  <c r="X364" i="12"/>
  <c r="X363" i="12"/>
  <c r="X396" i="12"/>
  <c r="X362" i="12"/>
  <c r="X395" i="12"/>
  <c r="X394" i="12"/>
  <c r="X393" i="12"/>
  <c r="X361" i="12"/>
  <c r="X392" i="12"/>
  <c r="X391" i="12"/>
  <c r="X360" i="12"/>
  <c r="X369" i="12"/>
  <c r="X359" i="12"/>
  <c r="X390" i="12"/>
  <c r="X358" i="12"/>
  <c r="X389" i="12"/>
  <c r="X388" i="12"/>
  <c r="X399" i="12"/>
  <c r="X357" i="12"/>
  <c r="X356" i="12"/>
  <c r="X355" i="12"/>
  <c r="X354" i="12"/>
  <c r="X353" i="12"/>
  <c r="X352" i="12"/>
  <c r="X387" i="12"/>
  <c r="X343" i="12"/>
  <c r="X333" i="12"/>
  <c r="X386" i="12"/>
  <c r="X331" i="12"/>
  <c r="X342" i="12"/>
  <c r="X341" i="12"/>
  <c r="X335" i="12"/>
  <c r="X346" i="12"/>
  <c r="X345" i="12"/>
  <c r="X340" i="12"/>
  <c r="X339" i="12"/>
  <c r="X330" i="12"/>
  <c r="X329" i="12"/>
  <c r="X351" i="12"/>
  <c r="X328" i="12"/>
  <c r="X350" i="12"/>
  <c r="X344" i="12"/>
  <c r="X327" i="12"/>
  <c r="X326" i="12"/>
  <c r="X349" i="12"/>
  <c r="X325" i="12"/>
  <c r="X385" i="12"/>
  <c r="X324" i="12"/>
  <c r="X338" i="12"/>
  <c r="X323" i="12"/>
  <c r="X322" i="12"/>
  <c r="X321" i="12"/>
  <c r="X348" i="12"/>
  <c r="X334" i="12"/>
  <c r="X320" i="12"/>
  <c r="X319" i="12"/>
  <c r="X337" i="12"/>
  <c r="X287" i="12"/>
  <c r="X297" i="12"/>
  <c r="X286" i="12"/>
  <c r="X315" i="12"/>
  <c r="X302" i="12"/>
  <c r="X285" i="12"/>
  <c r="X314" i="12"/>
  <c r="X318" i="12"/>
  <c r="X313" i="12"/>
  <c r="X312" i="12"/>
  <c r="X311" i="12"/>
  <c r="X284" i="12"/>
  <c r="X310" i="12"/>
  <c r="X283" i="12"/>
  <c r="X309" i="12"/>
  <c r="X336" i="12"/>
  <c r="X347" i="12"/>
  <c r="X301" i="12"/>
  <c r="X308" i="12"/>
  <c r="X307" i="12"/>
  <c r="X306" i="12"/>
  <c r="X305" i="12"/>
  <c r="X293" i="12"/>
  <c r="X300" i="12"/>
  <c r="X292" i="12"/>
  <c r="X304" i="12"/>
  <c r="X291" i="12"/>
  <c r="X299" i="12"/>
  <c r="X317" i="12"/>
  <c r="X282" i="12"/>
  <c r="X296" i="12"/>
  <c r="X281" i="12"/>
  <c r="X280" i="12"/>
  <c r="X279" i="12"/>
  <c r="X303" i="12"/>
  <c r="X278" i="12"/>
  <c r="X290" i="12"/>
  <c r="X277" i="12"/>
  <c r="X276" i="12"/>
  <c r="X295" i="12"/>
  <c r="X275" i="12"/>
  <c r="X298" i="12"/>
  <c r="X274" i="12"/>
  <c r="X316" i="12"/>
  <c r="X273" i="12"/>
  <c r="X266" i="12"/>
  <c r="X268" i="12"/>
  <c r="X248" i="12"/>
  <c r="X272" i="12"/>
  <c r="X267" i="12"/>
  <c r="X271" i="12"/>
  <c r="X239" i="12"/>
  <c r="X247" i="12"/>
  <c r="X238" i="12"/>
  <c r="X237" i="12"/>
  <c r="X270" i="12"/>
  <c r="X289" i="12"/>
  <c r="X236" i="12"/>
  <c r="X288" i="12"/>
  <c r="X246" i="12"/>
  <c r="X235" i="12"/>
  <c r="X245" i="12"/>
  <c r="X269" i="12"/>
  <c r="X234" i="12"/>
  <c r="X294" i="12"/>
  <c r="X233" i="12"/>
  <c r="X262" i="12"/>
  <c r="X232" i="12"/>
  <c r="X261" i="12"/>
  <c r="X265" i="12"/>
  <c r="X260" i="12"/>
  <c r="X231" i="12"/>
  <c r="X244" i="12"/>
  <c r="X230" i="12"/>
  <c r="X229" i="12"/>
  <c r="X228" i="12"/>
  <c r="X227" i="12"/>
  <c r="X259" i="12"/>
  <c r="X226" i="12"/>
  <c r="X225" i="12"/>
  <c r="X264" i="12"/>
  <c r="X258" i="12"/>
  <c r="X224" i="12"/>
  <c r="X223" i="12"/>
  <c r="X222" i="12"/>
  <c r="X257" i="12"/>
  <c r="X243" i="12"/>
  <c r="X242" i="12"/>
  <c r="X221" i="12"/>
  <c r="X251" i="12"/>
  <c r="X250" i="12"/>
  <c r="X219" i="12"/>
  <c r="Y214" i="12"/>
  <c r="Z214" i="12" s="1"/>
  <c r="AA213" i="12" s="1"/>
  <c r="X214" i="12"/>
  <c r="X249" i="12"/>
  <c r="X241" i="12"/>
  <c r="X213" i="12"/>
  <c r="X256" i="12"/>
  <c r="X194" i="12"/>
  <c r="X193" i="12"/>
  <c r="X212" i="12"/>
  <c r="X255" i="12"/>
  <c r="X192" i="12"/>
  <c r="X191" i="12"/>
  <c r="X211" i="12"/>
  <c r="X210" i="12"/>
  <c r="X190" i="12"/>
  <c r="X189" i="12"/>
  <c r="X254" i="12"/>
  <c r="X240" i="12"/>
  <c r="X218" i="12"/>
  <c r="X188" i="12"/>
  <c r="X217" i="12"/>
  <c r="X253" i="12"/>
  <c r="X187" i="12"/>
  <c r="X186" i="12"/>
  <c r="X216" i="12"/>
  <c r="X209" i="12"/>
  <c r="X185" i="12"/>
  <c r="X220" i="12"/>
  <c r="X252" i="12"/>
  <c r="X208" i="12"/>
  <c r="X184" i="12"/>
  <c r="X207" i="12"/>
  <c r="X183" i="12"/>
  <c r="X182" i="12"/>
  <c r="X263" i="12"/>
  <c r="X181" i="12"/>
  <c r="X180" i="12"/>
  <c r="X179" i="12"/>
  <c r="X178" i="12"/>
  <c r="X215" i="12"/>
  <c r="X203" i="12"/>
  <c r="X175" i="12"/>
  <c r="X174" i="12"/>
  <c r="X202" i="12"/>
  <c r="X173" i="12"/>
  <c r="X172" i="12"/>
  <c r="X171" i="12"/>
  <c r="X170" i="12"/>
  <c r="X169" i="12"/>
  <c r="X168" i="12"/>
  <c r="X201" i="12"/>
  <c r="X200" i="12"/>
  <c r="X167" i="12"/>
  <c r="X166" i="12"/>
  <c r="X199" i="12"/>
  <c r="X165" i="12"/>
  <c r="X206" i="12"/>
  <c r="X164" i="12"/>
  <c r="X163" i="12"/>
  <c r="X177" i="12"/>
  <c r="X198" i="12"/>
  <c r="X197" i="12"/>
  <c r="X162" i="12"/>
  <c r="X205" i="12"/>
  <c r="X161" i="12"/>
  <c r="X204" i="12"/>
  <c r="X160" i="12"/>
  <c r="X159" i="12"/>
  <c r="X196" i="12"/>
  <c r="X158" i="12"/>
  <c r="X157" i="12"/>
  <c r="X156" i="12"/>
  <c r="X146" i="12"/>
  <c r="X145" i="12"/>
  <c r="X144" i="12"/>
  <c r="X155" i="12"/>
  <c r="X195" i="12"/>
  <c r="X143" i="12"/>
  <c r="X142" i="12"/>
  <c r="X141" i="12"/>
  <c r="X140" i="12"/>
  <c r="X139" i="12"/>
  <c r="X138" i="12"/>
  <c r="X154" i="12"/>
  <c r="X131" i="12"/>
  <c r="X130" i="12"/>
  <c r="X129" i="12"/>
  <c r="X152" i="12"/>
  <c r="X128" i="12"/>
  <c r="X127" i="12"/>
  <c r="X151" i="12"/>
  <c r="X126" i="12"/>
  <c r="X125" i="12"/>
  <c r="X124" i="12"/>
  <c r="X123" i="12"/>
  <c r="X122" i="12"/>
  <c r="X150" i="12"/>
  <c r="X136" i="12"/>
  <c r="X135" i="12"/>
  <c r="X149" i="12"/>
  <c r="X121" i="12"/>
  <c r="X134" i="12"/>
  <c r="X137" i="12"/>
  <c r="X133" i="12"/>
  <c r="X148" i="12"/>
  <c r="X147" i="12"/>
  <c r="X176" i="12"/>
  <c r="X103" i="12"/>
  <c r="X102" i="12"/>
  <c r="X120" i="12"/>
  <c r="X119" i="12"/>
  <c r="X101" i="12"/>
  <c r="X100" i="12"/>
  <c r="X99" i="12"/>
  <c r="X98" i="12"/>
  <c r="X97" i="12"/>
  <c r="X96" i="12"/>
  <c r="X117" i="12"/>
  <c r="X132" i="12"/>
  <c r="X153" i="12"/>
  <c r="X90" i="12"/>
  <c r="X89" i="12"/>
  <c r="X88" i="12"/>
  <c r="X116" i="12"/>
  <c r="X95" i="12"/>
  <c r="X87" i="12"/>
  <c r="X94" i="12"/>
  <c r="X86" i="12"/>
  <c r="X115" i="12"/>
  <c r="X85" i="12"/>
  <c r="X114" i="12"/>
  <c r="X93" i="12"/>
  <c r="X92" i="12"/>
  <c r="X118" i="12"/>
  <c r="X106" i="12"/>
  <c r="X84" i="12"/>
  <c r="X83" i="12"/>
  <c r="X105" i="12"/>
  <c r="X82" i="12"/>
  <c r="X81" i="12"/>
  <c r="X113" i="12"/>
  <c r="X80" i="12"/>
  <c r="X112" i="12"/>
  <c r="X79" i="12"/>
  <c r="X78" i="12"/>
  <c r="X77" i="12"/>
  <c r="X76" i="12"/>
  <c r="X104" i="12"/>
  <c r="X111" i="12"/>
  <c r="X110" i="12"/>
  <c r="X69" i="12"/>
  <c r="X68" i="12"/>
  <c r="X67" i="12"/>
  <c r="X66" i="12"/>
  <c r="X65" i="12"/>
  <c r="X91" i="12"/>
  <c r="X64" i="12"/>
  <c r="X63" i="12"/>
  <c r="X109" i="12"/>
  <c r="X75" i="12"/>
  <c r="X61" i="12"/>
  <c r="X60" i="12"/>
  <c r="X59" i="12"/>
  <c r="X62" i="12"/>
  <c r="X58" i="12"/>
  <c r="X57" i="12"/>
  <c r="X56" i="12"/>
  <c r="X55" i="12"/>
  <c r="X74" i="12"/>
  <c r="X54" i="12"/>
  <c r="X53" i="12"/>
  <c r="X52" i="12"/>
  <c r="X51" i="12"/>
  <c r="X50" i="12"/>
  <c r="X73" i="12"/>
  <c r="X108" i="12"/>
  <c r="X107" i="12"/>
  <c r="X49" i="12"/>
  <c r="X72" i="12"/>
  <c r="X48" i="12"/>
  <c r="X71" i="12"/>
  <c r="X34" i="12"/>
  <c r="X33" i="12"/>
  <c r="X32" i="12"/>
  <c r="X31" i="12"/>
  <c r="X70" i="12"/>
  <c r="X20" i="12"/>
  <c r="X30" i="12"/>
  <c r="X19" i="12"/>
  <c r="X29" i="12"/>
  <c r="X45" i="12"/>
  <c r="X47" i="12"/>
  <c r="X44" i="12"/>
  <c r="X18" i="12"/>
  <c r="X17" i="12"/>
  <c r="X27" i="12"/>
  <c r="X16" i="12"/>
  <c r="X43" i="12"/>
  <c r="X15" i="12"/>
  <c r="X42" i="12"/>
  <c r="X14" i="12"/>
  <c r="X26" i="12"/>
  <c r="X25" i="12"/>
  <c r="X40" i="12"/>
  <c r="X13" i="12"/>
  <c r="X12" i="12"/>
  <c r="X11" i="12"/>
  <c r="X10" i="12"/>
  <c r="X9" i="12"/>
  <c r="X8" i="12"/>
  <c r="X7" i="12"/>
  <c r="X6" i="12"/>
  <c r="X5" i="12"/>
  <c r="X4" i="12"/>
  <c r="X39" i="12"/>
  <c r="X3" i="12"/>
  <c r="X38" i="12"/>
  <c r="X24" i="12"/>
  <c r="X37" i="12"/>
  <c r="X28" i="12"/>
  <c r="X2" i="12"/>
  <c r="X23" i="12"/>
  <c r="X36" i="12"/>
  <c r="X22" i="12"/>
  <c r="X21" i="12"/>
  <c r="X46" i="12"/>
  <c r="X41" i="12"/>
  <c r="X35" i="12"/>
  <c r="B413" i="12"/>
  <c r="A413" i="12"/>
  <c r="AB413" i="12" s="1"/>
  <c r="B384" i="12"/>
  <c r="A384" i="12"/>
  <c r="AB384" i="12" s="1"/>
  <c r="B383" i="12"/>
  <c r="A383" i="12"/>
  <c r="AB383" i="12" s="1"/>
  <c r="B382" i="12"/>
  <c r="A382" i="12"/>
  <c r="AB382" i="12" s="1"/>
  <c r="B412" i="12"/>
  <c r="A412" i="12"/>
  <c r="AB412" i="12" s="1"/>
  <c r="B411" i="12"/>
  <c r="A411" i="12"/>
  <c r="AB411" i="12" s="1"/>
  <c r="B415" i="12"/>
  <c r="A415" i="12"/>
  <c r="AB415" i="12" s="1"/>
  <c r="B410" i="12"/>
  <c r="A410" i="12"/>
  <c r="AB410" i="12" s="1"/>
  <c r="B409" i="12"/>
  <c r="A409" i="12"/>
  <c r="AB409" i="12" s="1"/>
  <c r="B381" i="12"/>
  <c r="A381" i="12"/>
  <c r="AB381" i="12" s="1"/>
  <c r="B380" i="12"/>
  <c r="A380" i="12"/>
  <c r="AB380" i="12" s="1"/>
  <c r="B414" i="12"/>
  <c r="A414" i="12"/>
  <c r="AB414" i="12" s="1"/>
  <c r="B379" i="12"/>
  <c r="A379" i="12"/>
  <c r="AB379" i="12" s="1"/>
  <c r="B378" i="12"/>
  <c r="A378" i="12"/>
  <c r="AB378" i="12" s="1"/>
  <c r="B377" i="12"/>
  <c r="A377" i="12"/>
  <c r="AB377" i="12" s="1"/>
  <c r="B376" i="12"/>
  <c r="A376" i="12"/>
  <c r="AB376" i="12" s="1"/>
  <c r="B375" i="12"/>
  <c r="A375" i="12"/>
  <c r="AB375" i="12" s="1"/>
  <c r="B374" i="12"/>
  <c r="A374" i="12"/>
  <c r="AB374" i="12" s="1"/>
  <c r="B408" i="12"/>
  <c r="A408" i="12"/>
  <c r="AB408" i="12" s="1"/>
  <c r="B407" i="12"/>
  <c r="A407" i="12"/>
  <c r="AB407" i="12" s="1"/>
  <c r="B406" i="12"/>
  <c r="A406" i="12"/>
  <c r="AB406" i="12" s="1"/>
  <c r="B405" i="12"/>
  <c r="A405" i="12"/>
  <c r="AB405" i="12" s="1"/>
  <c r="B404" i="12"/>
  <c r="A404" i="12"/>
  <c r="AB404" i="12" s="1"/>
  <c r="B403" i="12"/>
  <c r="A403" i="12"/>
  <c r="AB403" i="12" s="1"/>
  <c r="B402" i="12"/>
  <c r="A402" i="12"/>
  <c r="AB402" i="12" s="1"/>
  <c r="B401" i="12"/>
  <c r="A401" i="12"/>
  <c r="AB401" i="12" s="1"/>
  <c r="B400" i="12"/>
  <c r="A400" i="12"/>
  <c r="AB400" i="12" s="1"/>
  <c r="B398" i="12"/>
  <c r="A398" i="12"/>
  <c r="AB398" i="12" s="1"/>
  <c r="B368" i="12"/>
  <c r="A368" i="12"/>
  <c r="AB368" i="12" s="1"/>
  <c r="B373" i="12"/>
  <c r="A373" i="12"/>
  <c r="AB373" i="12" s="1"/>
  <c r="B367" i="12"/>
  <c r="A367" i="12"/>
  <c r="AB367" i="12" s="1"/>
  <c r="B397" i="12"/>
  <c r="A397" i="12"/>
  <c r="AB397" i="12" s="1"/>
  <c r="B366" i="12"/>
  <c r="A366" i="12"/>
  <c r="AB366" i="12" s="1"/>
  <c r="B371" i="12"/>
  <c r="A371" i="12"/>
  <c r="AB371" i="12" s="1"/>
  <c r="B370" i="12"/>
  <c r="A370" i="12"/>
  <c r="AB370" i="12" s="1"/>
  <c r="B372" i="12"/>
  <c r="A372" i="12"/>
  <c r="AB372" i="12" s="1"/>
  <c r="B365" i="12"/>
  <c r="A365" i="12"/>
  <c r="AB365" i="12" s="1"/>
  <c r="B364" i="12"/>
  <c r="A364" i="12"/>
  <c r="AB364" i="12" s="1"/>
  <c r="B363" i="12"/>
  <c r="A363" i="12"/>
  <c r="AB363" i="12" s="1"/>
  <c r="B396" i="12"/>
  <c r="A396" i="12"/>
  <c r="AB396" i="12" s="1"/>
  <c r="B362" i="12"/>
  <c r="A362" i="12"/>
  <c r="AB362" i="12" s="1"/>
  <c r="B395" i="12"/>
  <c r="A395" i="12"/>
  <c r="AB395" i="12" s="1"/>
  <c r="B394" i="12"/>
  <c r="A394" i="12"/>
  <c r="AB394" i="12" s="1"/>
  <c r="B393" i="12"/>
  <c r="A393" i="12"/>
  <c r="AB393" i="12" s="1"/>
  <c r="B361" i="12"/>
  <c r="A361" i="12"/>
  <c r="AB361" i="12" s="1"/>
  <c r="B392" i="12"/>
  <c r="A392" i="12"/>
  <c r="AB392" i="12" s="1"/>
  <c r="B391" i="12"/>
  <c r="A391" i="12"/>
  <c r="AB391" i="12" s="1"/>
  <c r="B360" i="12"/>
  <c r="A360" i="12"/>
  <c r="AB360" i="12" s="1"/>
  <c r="B369" i="12"/>
  <c r="A369" i="12"/>
  <c r="AB369" i="12" s="1"/>
  <c r="B359" i="12"/>
  <c r="A359" i="12"/>
  <c r="AB359" i="12" s="1"/>
  <c r="B390" i="12"/>
  <c r="A390" i="12"/>
  <c r="AB390" i="12" s="1"/>
  <c r="B358" i="12"/>
  <c r="A358" i="12"/>
  <c r="AB358" i="12" s="1"/>
  <c r="B389" i="12"/>
  <c r="A389" i="12"/>
  <c r="AB389" i="12" s="1"/>
  <c r="B388" i="12"/>
  <c r="A388" i="12"/>
  <c r="AB388" i="12" s="1"/>
  <c r="B399" i="12"/>
  <c r="A399" i="12"/>
  <c r="AB399" i="12" s="1"/>
  <c r="B357" i="12"/>
  <c r="A357" i="12"/>
  <c r="AB357" i="12" s="1"/>
  <c r="B356" i="12"/>
  <c r="A356" i="12"/>
  <c r="AB356" i="12" s="1"/>
  <c r="B355" i="12"/>
  <c r="A355" i="12"/>
  <c r="AB355" i="12" s="1"/>
  <c r="B354" i="12"/>
  <c r="A354" i="12"/>
  <c r="AB354" i="12" s="1"/>
  <c r="B353" i="12"/>
  <c r="A353" i="12"/>
  <c r="AB353" i="12" s="1"/>
  <c r="B352" i="12"/>
  <c r="A352" i="12"/>
  <c r="AB352" i="12" s="1"/>
  <c r="B387" i="12"/>
  <c r="A387" i="12"/>
  <c r="AB387" i="12" s="1"/>
  <c r="AD345" i="15" l="1"/>
  <c r="AC525" i="13"/>
  <c r="AC501" i="13"/>
  <c r="AC504" i="13"/>
  <c r="AC498" i="13"/>
  <c r="AC522" i="13"/>
  <c r="AC502" i="13"/>
  <c r="AC352" i="12"/>
  <c r="AC354" i="12"/>
  <c r="AC356" i="12"/>
  <c r="AC399" i="12"/>
  <c r="AC389" i="12"/>
  <c r="AC369" i="12"/>
  <c r="AC391" i="12"/>
  <c r="AC361" i="12"/>
  <c r="AC394" i="12"/>
  <c r="AC362" i="12"/>
  <c r="AC363" i="12"/>
  <c r="AC365" i="12"/>
  <c r="AC370" i="12"/>
  <c r="AC366" i="12"/>
  <c r="AC367" i="12"/>
  <c r="AC368" i="12"/>
  <c r="AC400" i="12"/>
  <c r="AC402" i="12"/>
  <c r="AC406" i="12"/>
  <c r="AC408" i="12"/>
  <c r="AC375" i="12"/>
  <c r="AC377" i="12"/>
  <c r="AC379" i="12"/>
  <c r="AC380" i="12"/>
  <c r="AC415" i="12"/>
  <c r="AC412" i="12"/>
  <c r="AC383" i="12"/>
  <c r="AC413" i="12"/>
  <c r="AC387" i="12"/>
  <c r="AC353" i="12"/>
  <c r="AC355" i="12"/>
  <c r="AC357" i="12"/>
  <c r="AC388" i="12"/>
  <c r="AC358" i="12"/>
  <c r="AC359" i="12"/>
  <c r="AC360" i="12"/>
  <c r="AC392" i="12"/>
  <c r="AC393" i="12"/>
  <c r="AC395" i="12"/>
  <c r="AC396" i="12"/>
  <c r="AC364" i="12"/>
  <c r="AC372" i="12"/>
  <c r="AC371" i="12"/>
  <c r="AC397" i="12"/>
  <c r="AC373" i="12"/>
  <c r="AC398" i="12"/>
  <c r="AC401" i="12"/>
  <c r="AC403" i="12"/>
  <c r="AC405" i="12"/>
  <c r="AC374" i="12"/>
  <c r="AC376" i="12"/>
  <c r="AC378" i="12"/>
  <c r="AC414" i="12"/>
  <c r="AC381" i="12"/>
  <c r="AC382" i="12"/>
  <c r="AC384" i="12"/>
  <c r="AD414" i="12" l="1"/>
  <c r="AE414" i="12"/>
  <c r="Y327" i="18"/>
  <c r="Z327" i="18" s="1"/>
  <c r="AA317" i="18" s="1"/>
  <c r="X327" i="18"/>
  <c r="A49" i="17" l="1"/>
  <c r="AB49" i="17" s="1"/>
  <c r="B405" i="17" l="1"/>
  <c r="AC405" i="17" s="1"/>
  <c r="A405" i="17"/>
  <c r="AB405" i="17" s="1"/>
  <c r="B353" i="17"/>
  <c r="AC353" i="17" s="1"/>
  <c r="A353" i="17"/>
  <c r="AB353" i="17" s="1"/>
  <c r="B375" i="17"/>
  <c r="AC375" i="17" s="1"/>
  <c r="A375" i="17"/>
  <c r="AB375" i="17" s="1"/>
  <c r="B398" i="17"/>
  <c r="AC398" i="17" s="1"/>
  <c r="A398" i="17"/>
  <c r="AB398" i="17" s="1"/>
  <c r="B278" i="17"/>
  <c r="AC278" i="17" s="1"/>
  <c r="A278" i="17"/>
  <c r="AB278" i="17" s="1"/>
  <c r="B374" i="17"/>
  <c r="AC374" i="17" s="1"/>
  <c r="A374" i="17"/>
  <c r="AB374" i="17" s="1"/>
  <c r="B277" i="17"/>
  <c r="AC277" i="17" s="1"/>
  <c r="A277" i="17"/>
  <c r="AB277" i="17" s="1"/>
  <c r="B373" i="17"/>
  <c r="AC373" i="17" s="1"/>
  <c r="A373" i="17"/>
  <c r="AB373" i="17" s="1"/>
  <c r="B372" i="17"/>
  <c r="AC372" i="17" s="1"/>
  <c r="A372" i="17"/>
  <c r="AB372" i="17" s="1"/>
  <c r="B371" i="17"/>
  <c r="AC371" i="17" s="1"/>
  <c r="A371" i="17"/>
  <c r="AB371" i="17" s="1"/>
  <c r="B352" i="17"/>
  <c r="AC352" i="17" s="1"/>
  <c r="A352" i="17"/>
  <c r="AB352" i="17" s="1"/>
  <c r="B351" i="17"/>
  <c r="AC351" i="17" s="1"/>
  <c r="A351" i="17"/>
  <c r="AB351" i="17" s="1"/>
  <c r="B350" i="17"/>
  <c r="A350" i="17"/>
  <c r="AB350" i="17" s="1"/>
  <c r="B276" i="17"/>
  <c r="AC276" i="17" s="1"/>
  <c r="A276" i="17"/>
  <c r="AB276" i="17" s="1"/>
  <c r="B376" i="17"/>
  <c r="AC376" i="17" s="1"/>
  <c r="A376" i="17"/>
  <c r="AB376" i="17" s="1"/>
  <c r="B349" i="17"/>
  <c r="A349" i="17"/>
  <c r="AB349" i="17" s="1"/>
  <c r="B370" i="17"/>
  <c r="AC370" i="17" s="1"/>
  <c r="A370" i="17"/>
  <c r="AB370" i="17" s="1"/>
  <c r="B369" i="17"/>
  <c r="AC369" i="17" s="1"/>
  <c r="A369" i="17"/>
  <c r="AB369" i="17" s="1"/>
  <c r="B368" i="17"/>
  <c r="AC368" i="17" s="1"/>
  <c r="A368" i="17"/>
  <c r="AB368" i="17" s="1"/>
  <c r="B366" i="17"/>
  <c r="AC366" i="17" s="1"/>
  <c r="A366" i="17"/>
  <c r="AB366" i="17" s="1"/>
  <c r="B348" i="17"/>
  <c r="A348" i="17"/>
  <c r="AB348" i="17" s="1"/>
  <c r="B345" i="17"/>
  <c r="AC345" i="17" s="1"/>
  <c r="A345" i="17"/>
  <c r="AB345" i="17" s="1"/>
  <c r="AE405" i="17" l="1"/>
  <c r="AD405" i="17"/>
  <c r="A55" i="16"/>
  <c r="AB55" i="16" s="1"/>
  <c r="X317" i="16"/>
  <c r="X316" i="16"/>
  <c r="X327" i="16"/>
  <c r="X315" i="16"/>
  <c r="X357" i="16"/>
  <c r="X314" i="16"/>
  <c r="X313" i="16"/>
  <c r="X356" i="16"/>
  <c r="X312" i="16"/>
  <c r="X311" i="16"/>
  <c r="X355" i="16"/>
  <c r="X310" i="16"/>
  <c r="X309" i="16"/>
  <c r="X308" i="16"/>
  <c r="X307" i="16"/>
  <c r="X306" i="16"/>
  <c r="X305" i="16"/>
  <c r="X304" i="16"/>
  <c r="X354" i="16"/>
  <c r="X353" i="16"/>
  <c r="X352" i="16"/>
  <c r="X351" i="16"/>
  <c r="X350" i="16"/>
  <c r="X349" i="16"/>
  <c r="X318" i="16"/>
  <c r="X348" i="16"/>
  <c r="X328" i="16"/>
  <c r="X347" i="16"/>
  <c r="X346" i="16"/>
  <c r="X345" i="16"/>
  <c r="X303" i="16"/>
  <c r="X344" i="16"/>
  <c r="X343" i="16"/>
  <c r="X342" i="16"/>
  <c r="X302" i="16"/>
  <c r="X371" i="16"/>
  <c r="X341" i="16"/>
  <c r="X301" i="16"/>
  <c r="X340" i="16"/>
  <c r="X339" i="16"/>
  <c r="X338" i="16"/>
  <c r="X337" i="16"/>
  <c r="X300" i="16"/>
  <c r="X370" i="16"/>
  <c r="X336" i="16"/>
  <c r="X369" i="16"/>
  <c r="X289" i="16"/>
  <c r="X326" i="16"/>
  <c r="X299" i="16"/>
  <c r="X325" i="16"/>
  <c r="X288" i="16"/>
  <c r="X324" i="16"/>
  <c r="X298" i="16"/>
  <c r="X323" i="16"/>
  <c r="X322" i="16"/>
  <c r="X282" i="16"/>
  <c r="X287" i="16"/>
  <c r="X332" i="16"/>
  <c r="X274" i="16"/>
  <c r="X280" i="16"/>
  <c r="X279" i="16"/>
  <c r="X278" i="16"/>
  <c r="X273" i="16"/>
  <c r="X295" i="16"/>
  <c r="X297" i="16"/>
  <c r="X286" i="16"/>
  <c r="X272" i="16"/>
  <c r="X294" i="16"/>
  <c r="X293" i="16"/>
  <c r="X271" i="16"/>
  <c r="X292" i="16"/>
  <c r="X270" i="16"/>
  <c r="X269" i="16"/>
  <c r="X285" i="16"/>
  <c r="X277" i="16"/>
  <c r="X334" i="16"/>
  <c r="X268" i="16"/>
  <c r="X267" i="16"/>
  <c r="X266" i="16"/>
  <c r="X265" i="16"/>
  <c r="X253" i="16"/>
  <c r="X264" i="16"/>
  <c r="X331" i="16"/>
  <c r="X291" i="16"/>
  <c r="X252" i="16"/>
  <c r="X251" i="16"/>
  <c r="X333" i="16"/>
  <c r="X261" i="16"/>
  <c r="X284" i="16"/>
  <c r="X246" i="16"/>
  <c r="X259" i="16"/>
  <c r="X245" i="16"/>
  <c r="X244" i="16"/>
  <c r="X321" i="16"/>
  <c r="X243" i="16"/>
  <c r="X242" i="16"/>
  <c r="X241" i="16"/>
  <c r="X240" i="16"/>
  <c r="X239" i="16"/>
  <c r="X276" i="16"/>
  <c r="X262" i="16"/>
  <c r="X238" i="16"/>
  <c r="X258" i="16"/>
  <c r="X237" i="16"/>
  <c r="X232" i="16"/>
  <c r="X231" i="16"/>
  <c r="X230" i="16"/>
  <c r="X229" i="16"/>
  <c r="X249" i="16"/>
  <c r="X228" i="16"/>
  <c r="X227" i="16"/>
  <c r="X275" i="16"/>
  <c r="X236" i="16"/>
  <c r="X257" i="16"/>
  <c r="X296" i="16"/>
  <c r="X260" i="16"/>
  <c r="X250" i="16"/>
  <c r="X226" i="16"/>
  <c r="X225" i="16"/>
  <c r="X248" i="16"/>
  <c r="X217" i="16"/>
  <c r="X216" i="16"/>
  <c r="X215" i="16"/>
  <c r="X223" i="16"/>
  <c r="X214" i="16"/>
  <c r="X283" i="16"/>
  <c r="X368" i="16"/>
  <c r="X290" i="16"/>
  <c r="X213" i="16"/>
  <c r="X203" i="16"/>
  <c r="X233" i="16"/>
  <c r="X247" i="16"/>
  <c r="X197" i="16"/>
  <c r="X196" i="16"/>
  <c r="X195" i="16"/>
  <c r="X194" i="16"/>
  <c r="X202" i="16"/>
  <c r="X201" i="16"/>
  <c r="X222" i="16"/>
  <c r="X263" i="16"/>
  <c r="X193" i="16"/>
  <c r="X212" i="16"/>
  <c r="X219" i="16"/>
  <c r="X192" i="16"/>
  <c r="X211" i="16"/>
  <c r="X191" i="16"/>
  <c r="X210" i="16"/>
  <c r="X218" i="16"/>
  <c r="X235" i="16"/>
  <c r="X256" i="16"/>
  <c r="X224" i="16"/>
  <c r="X190" i="16"/>
  <c r="X221" i="16"/>
  <c r="X255" i="16"/>
  <c r="X209" i="16"/>
  <c r="X220" i="16"/>
  <c r="X208" i="16"/>
  <c r="X207" i="16"/>
  <c r="X183" i="16"/>
  <c r="X200" i="16"/>
  <c r="X234" i="16"/>
  <c r="X189" i="16"/>
  <c r="X188" i="16"/>
  <c r="X187" i="16"/>
  <c r="X182" i="16"/>
  <c r="X206" i="16"/>
  <c r="X181" i="16"/>
  <c r="X180" i="16"/>
  <c r="X205" i="16"/>
  <c r="X179" i="16"/>
  <c r="X178" i="16"/>
  <c r="X199" i="16"/>
  <c r="X177" i="16"/>
  <c r="X176" i="16"/>
  <c r="X175" i="16"/>
  <c r="X174" i="16"/>
  <c r="X254" i="16"/>
  <c r="X167" i="16"/>
  <c r="X166" i="16"/>
  <c r="X165" i="16"/>
  <c r="X173" i="16"/>
  <c r="X164" i="16"/>
  <c r="X160" i="16"/>
  <c r="X185" i="16"/>
  <c r="X159" i="16"/>
  <c r="X158" i="16"/>
  <c r="X145" i="16"/>
  <c r="X157" i="16"/>
  <c r="X172" i="16"/>
  <c r="X144" i="16"/>
  <c r="X143" i="16"/>
  <c r="X142" i="16"/>
  <c r="X141" i="16"/>
  <c r="X170" i="16"/>
  <c r="X140" i="16"/>
  <c r="X162" i="16"/>
  <c r="X156" i="16"/>
  <c r="X204" i="16"/>
  <c r="X163" i="16"/>
  <c r="X186" i="16"/>
  <c r="X139" i="16"/>
  <c r="X138" i="16"/>
  <c r="X171" i="16"/>
  <c r="X137" i="16"/>
  <c r="X136" i="16"/>
  <c r="X154" i="16"/>
  <c r="X135" i="16"/>
  <c r="X134" i="16"/>
  <c r="X153" i="16"/>
  <c r="X127" i="16"/>
  <c r="X152" i="16"/>
  <c r="X151" i="16"/>
  <c r="X150" i="16"/>
  <c r="X149" i="16"/>
  <c r="X133" i="16"/>
  <c r="X126" i="16"/>
  <c r="X120" i="16"/>
  <c r="X119" i="16"/>
  <c r="X118" i="16"/>
  <c r="X132" i="16"/>
  <c r="X161" i="16"/>
  <c r="X117" i="16"/>
  <c r="X116" i="16"/>
  <c r="X115" i="16"/>
  <c r="X148" i="16"/>
  <c r="X184" i="16"/>
  <c r="X147" i="16"/>
  <c r="X114" i="16"/>
  <c r="X113" i="16"/>
  <c r="X146" i="16"/>
  <c r="X112" i="16"/>
  <c r="X125" i="16"/>
  <c r="X111" i="16"/>
  <c r="X124" i="16"/>
  <c r="X110" i="16"/>
  <c r="X131" i="16"/>
  <c r="X109" i="16"/>
  <c r="X130" i="16"/>
  <c r="X169" i="16"/>
  <c r="X168" i="16"/>
  <c r="X108" i="16"/>
  <c r="X129" i="16"/>
  <c r="X107" i="16"/>
  <c r="X104" i="16"/>
  <c r="X103" i="16"/>
  <c r="X128" i="16"/>
  <c r="X102" i="16"/>
  <c r="X101" i="16"/>
  <c r="X100" i="16"/>
  <c r="X99" i="16"/>
  <c r="X98" i="16"/>
  <c r="X97" i="16"/>
  <c r="X96" i="16"/>
  <c r="X155" i="16"/>
  <c r="X198" i="16"/>
  <c r="X95" i="16"/>
  <c r="X123" i="16"/>
  <c r="X94" i="16"/>
  <c r="X72" i="16"/>
  <c r="X93" i="16"/>
  <c r="X92" i="16"/>
  <c r="X122" i="16"/>
  <c r="X86" i="16"/>
  <c r="X91" i="16"/>
  <c r="X85" i="16"/>
  <c r="X90" i="16"/>
  <c r="X71" i="16"/>
  <c r="X74" i="16"/>
  <c r="X73" i="16"/>
  <c r="X84" i="16"/>
  <c r="X70" i="16"/>
  <c r="X89" i="16"/>
  <c r="X88" i="16"/>
  <c r="X106" i="16"/>
  <c r="X105" i="16"/>
  <c r="X69" i="16"/>
  <c r="X82" i="16"/>
  <c r="X87" i="16"/>
  <c r="X68" i="16"/>
  <c r="X62" i="16"/>
  <c r="X61" i="16"/>
  <c r="X81" i="16"/>
  <c r="X66" i="16"/>
  <c r="X67" i="16"/>
  <c r="X121" i="16"/>
  <c r="X60" i="16"/>
  <c r="X79" i="16"/>
  <c r="X65" i="16"/>
  <c r="X78" i="16"/>
  <c r="X54" i="16"/>
  <c r="X77" i="16"/>
  <c r="X83" i="16"/>
  <c r="X76" i="16"/>
  <c r="X53" i="16"/>
  <c r="X52" i="16"/>
  <c r="X51" i="16"/>
  <c r="X50" i="16"/>
  <c r="X46" i="16"/>
  <c r="X75" i="16"/>
  <c r="X58" i="16"/>
  <c r="X45" i="16"/>
  <c r="X44" i="16"/>
  <c r="X43" i="16"/>
  <c r="X49" i="16"/>
  <c r="X42" i="16"/>
  <c r="X41" i="16"/>
  <c r="X40" i="16"/>
  <c r="X36" i="16"/>
  <c r="X35" i="16"/>
  <c r="X34" i="16"/>
  <c r="X33" i="16"/>
  <c r="X64" i="16"/>
  <c r="X39" i="16"/>
  <c r="X32" i="16"/>
  <c r="X31" i="16"/>
  <c r="X59" i="16"/>
  <c r="X80" i="16"/>
  <c r="X48" i="16"/>
  <c r="X20" i="16"/>
  <c r="X38" i="16"/>
  <c r="X30" i="16"/>
  <c r="X19" i="16"/>
  <c r="X18" i="16"/>
  <c r="X17" i="16"/>
  <c r="X37" i="16"/>
  <c r="X16" i="16"/>
  <c r="X15" i="16"/>
  <c r="X14" i="16"/>
  <c r="X13" i="16"/>
  <c r="X57" i="16"/>
  <c r="X12" i="16"/>
  <c r="X11" i="16"/>
  <c r="X63" i="16"/>
  <c r="X9" i="16"/>
  <c r="X26" i="16"/>
  <c r="X47" i="16"/>
  <c r="X10" i="16"/>
  <c r="X8" i="16"/>
  <c r="X7" i="16"/>
  <c r="X6" i="16"/>
  <c r="X5" i="16"/>
  <c r="X55" i="16"/>
  <c r="X28" i="16"/>
  <c r="X4" i="16"/>
  <c r="X56" i="16"/>
  <c r="X3" i="16"/>
  <c r="Y27" i="16"/>
  <c r="Z27" i="16" s="1"/>
  <c r="X27" i="16"/>
  <c r="Y2" i="16"/>
  <c r="Z2" i="16" s="1"/>
  <c r="AA2" i="16" s="1"/>
  <c r="X2" i="16"/>
  <c r="X25" i="16"/>
  <c r="X24" i="16"/>
  <c r="X23" i="16"/>
  <c r="X29" i="16"/>
  <c r="X22" i="16"/>
  <c r="X21" i="16"/>
  <c r="B317" i="16"/>
  <c r="AC317" i="16" s="1"/>
  <c r="A317" i="16"/>
  <c r="AB317" i="16" s="1"/>
  <c r="B316" i="16"/>
  <c r="AC316" i="16" s="1"/>
  <c r="A316" i="16"/>
  <c r="AB316" i="16" s="1"/>
  <c r="B327" i="16"/>
  <c r="A327" i="16"/>
  <c r="AB327" i="16" s="1"/>
  <c r="B315" i="16"/>
  <c r="A315" i="16"/>
  <c r="AB315" i="16" s="1"/>
  <c r="B357" i="16"/>
  <c r="AC357" i="16" s="1"/>
  <c r="A357" i="16"/>
  <c r="AB357" i="16" s="1"/>
  <c r="B314" i="16"/>
  <c r="AC314" i="16" s="1"/>
  <c r="A314" i="16"/>
  <c r="AB314" i="16" s="1"/>
  <c r="B313" i="16"/>
  <c r="A313" i="16"/>
  <c r="AB313" i="16" s="1"/>
  <c r="B356" i="16"/>
  <c r="A356" i="16"/>
  <c r="AB356" i="16" s="1"/>
  <c r="B312" i="16"/>
  <c r="AC312" i="16" s="1"/>
  <c r="A312" i="16"/>
  <c r="AB312" i="16" s="1"/>
  <c r="B311" i="16"/>
  <c r="AC311" i="16" s="1"/>
  <c r="A311" i="16"/>
  <c r="AB311" i="16" s="1"/>
  <c r="B355" i="16"/>
  <c r="A355" i="16"/>
  <c r="AB355" i="16" s="1"/>
  <c r="B310" i="16"/>
  <c r="A310" i="16"/>
  <c r="AB310" i="16" s="1"/>
  <c r="B309" i="16"/>
  <c r="AC309" i="16" s="1"/>
  <c r="A309" i="16"/>
  <c r="AB309" i="16" s="1"/>
  <c r="B308" i="16"/>
  <c r="AC308" i="16" s="1"/>
  <c r="A308" i="16"/>
  <c r="AB308" i="16" s="1"/>
  <c r="B307" i="16"/>
  <c r="A307" i="16"/>
  <c r="AB307" i="16" s="1"/>
  <c r="B306" i="16"/>
  <c r="A306" i="16"/>
  <c r="AB306" i="16" s="1"/>
  <c r="B305" i="16"/>
  <c r="AC305" i="16" s="1"/>
  <c r="A305" i="16"/>
  <c r="AB305" i="16" s="1"/>
  <c r="B304" i="16"/>
  <c r="AC304" i="16" s="1"/>
  <c r="A304" i="16"/>
  <c r="AB304" i="16" s="1"/>
  <c r="B354" i="16"/>
  <c r="A354" i="16"/>
  <c r="AB354" i="16" s="1"/>
  <c r="B353" i="16"/>
  <c r="A353" i="16"/>
  <c r="AB353" i="16" s="1"/>
  <c r="B352" i="16"/>
  <c r="AC352" i="16" s="1"/>
  <c r="A352" i="16"/>
  <c r="AB352" i="16" s="1"/>
  <c r="B351" i="16"/>
  <c r="AC351" i="16" s="1"/>
  <c r="A351" i="16"/>
  <c r="AB351" i="16" s="1"/>
  <c r="B350" i="16"/>
  <c r="A350" i="16"/>
  <c r="AB350" i="16" s="1"/>
  <c r="B349" i="16"/>
  <c r="A349" i="16"/>
  <c r="AB349" i="16" s="1"/>
  <c r="B318" i="16"/>
  <c r="AC318" i="16" s="1"/>
  <c r="A318" i="16"/>
  <c r="AB318" i="16" s="1"/>
  <c r="B348" i="16"/>
  <c r="AC348" i="16" s="1"/>
  <c r="A348" i="16"/>
  <c r="AB348" i="16" s="1"/>
  <c r="B328" i="16"/>
  <c r="A328" i="16"/>
  <c r="AB328" i="16" s="1"/>
  <c r="B347" i="16"/>
  <c r="A347" i="16"/>
  <c r="AB347" i="16" s="1"/>
  <c r="B346" i="16"/>
  <c r="AC346" i="16" s="1"/>
  <c r="A346" i="16"/>
  <c r="AB346" i="16" s="1"/>
  <c r="B345" i="16"/>
  <c r="AC345" i="16" s="1"/>
  <c r="A345" i="16"/>
  <c r="AB345" i="16" s="1"/>
  <c r="B303" i="16"/>
  <c r="A303" i="16"/>
  <c r="AB303" i="16" s="1"/>
  <c r="B344" i="16"/>
  <c r="A344" i="16"/>
  <c r="AB344" i="16" s="1"/>
  <c r="B343" i="16"/>
  <c r="AC343" i="16" s="1"/>
  <c r="A343" i="16"/>
  <c r="AB343" i="16" s="1"/>
  <c r="B342" i="16"/>
  <c r="AC342" i="16" s="1"/>
  <c r="A342" i="16"/>
  <c r="AB342" i="16" s="1"/>
  <c r="B302" i="16"/>
  <c r="A302" i="16"/>
  <c r="AB302" i="16" s="1"/>
  <c r="B371" i="16"/>
  <c r="A371" i="16"/>
  <c r="AB371" i="16" s="1"/>
  <c r="B341" i="16"/>
  <c r="AC341" i="16" s="1"/>
  <c r="A341" i="16"/>
  <c r="AB341" i="16" s="1"/>
  <c r="B301" i="16"/>
  <c r="AC301" i="16" s="1"/>
  <c r="A301" i="16"/>
  <c r="AB301" i="16" s="1"/>
  <c r="B340" i="16"/>
  <c r="A340" i="16"/>
  <c r="AB340" i="16" s="1"/>
  <c r="B339" i="16"/>
  <c r="A339" i="16"/>
  <c r="AB339" i="16" s="1"/>
  <c r="B338" i="16"/>
  <c r="AC338" i="16" s="1"/>
  <c r="A338" i="16"/>
  <c r="AB338" i="16" s="1"/>
  <c r="B337" i="16"/>
  <c r="AC337" i="16" s="1"/>
  <c r="A337" i="16"/>
  <c r="AB337" i="16" s="1"/>
  <c r="B300" i="16"/>
  <c r="A300" i="16"/>
  <c r="AB300" i="16" s="1"/>
  <c r="B370" i="16"/>
  <c r="A370" i="16"/>
  <c r="AB370" i="16" s="1"/>
  <c r="B336" i="16"/>
  <c r="AC336" i="16" s="1"/>
  <c r="A336" i="16"/>
  <c r="AB336" i="16" s="1"/>
  <c r="B369" i="16"/>
  <c r="AC369" i="16" s="1"/>
  <c r="A369" i="16"/>
  <c r="AB369" i="16" s="1"/>
  <c r="B289" i="16"/>
  <c r="A289" i="16"/>
  <c r="AB289" i="16" s="1"/>
  <c r="B326" i="16"/>
  <c r="B299" i="16"/>
  <c r="A299" i="16"/>
  <c r="AB299" i="16" s="1"/>
  <c r="B325" i="16"/>
  <c r="AC325" i="16" s="1"/>
  <c r="A325" i="16"/>
  <c r="AB325" i="16" s="1"/>
  <c r="B288" i="16"/>
  <c r="A288" i="16"/>
  <c r="AB288" i="16" s="1"/>
  <c r="B324" i="16"/>
  <c r="A324" i="16"/>
  <c r="AB324" i="16" s="1"/>
  <c r="B298" i="16"/>
  <c r="A298" i="16"/>
  <c r="AB298" i="16" s="1"/>
  <c r="B323" i="16"/>
  <c r="AC323" i="16" s="1"/>
  <c r="A323" i="16"/>
  <c r="AB323" i="16" s="1"/>
  <c r="B322" i="16"/>
  <c r="A322" i="16"/>
  <c r="AB322" i="16" s="1"/>
  <c r="AC326" i="16" l="1"/>
  <c r="AC370" i="16"/>
  <c r="AC339" i="16"/>
  <c r="AC371" i="16"/>
  <c r="AC344" i="16"/>
  <c r="AC347" i="16"/>
  <c r="AC349" i="16"/>
  <c r="AC353" i="16"/>
  <c r="AC306" i="16"/>
  <c r="AC310" i="16"/>
  <c r="AC356" i="16"/>
  <c r="AC315" i="16"/>
  <c r="AC324" i="16"/>
  <c r="AC298" i="16"/>
  <c r="AC299" i="16"/>
  <c r="AC289" i="16"/>
  <c r="AC300" i="16"/>
  <c r="AC340" i="16"/>
  <c r="AC302" i="16"/>
  <c r="AC303" i="16"/>
  <c r="AC350" i="16"/>
  <c r="AC354" i="16"/>
  <c r="AC307" i="16"/>
  <c r="AC355" i="16"/>
  <c r="AC313" i="16"/>
  <c r="AC327" i="16"/>
  <c r="AC322" i="16"/>
  <c r="AC288" i="16"/>
  <c r="B315" i="15"/>
  <c r="AC315" i="15" s="1"/>
  <c r="A315" i="15"/>
  <c r="AB315" i="15" s="1"/>
  <c r="B325" i="15"/>
  <c r="AC325" i="15" s="1"/>
  <c r="A325" i="15"/>
  <c r="AB325" i="15" s="1"/>
  <c r="B314" i="15"/>
  <c r="AC314" i="15" s="1"/>
  <c r="A314" i="15"/>
  <c r="AB314" i="15" s="1"/>
  <c r="B313" i="15"/>
  <c r="AC313" i="15" s="1"/>
  <c r="A313" i="15"/>
  <c r="AB313" i="15" s="1"/>
  <c r="B318" i="15"/>
  <c r="AC318" i="15" s="1"/>
  <c r="A318" i="15"/>
  <c r="AB318" i="15" s="1"/>
  <c r="B326" i="15"/>
  <c r="AC326" i="15" s="1"/>
  <c r="A326" i="15"/>
  <c r="AB326" i="15" s="1"/>
  <c r="B343" i="15"/>
  <c r="AC343" i="15" s="1"/>
  <c r="A343" i="15"/>
  <c r="AB343" i="15" s="1"/>
  <c r="B312" i="15"/>
  <c r="AC312" i="15" s="1"/>
  <c r="A312" i="15"/>
  <c r="AB312" i="15" s="1"/>
  <c r="B342" i="15"/>
  <c r="AC342" i="15" s="1"/>
  <c r="A342" i="15"/>
  <c r="AB342" i="15" s="1"/>
  <c r="B311" i="15"/>
  <c r="AC311" i="15" s="1"/>
  <c r="A311" i="15"/>
  <c r="AB311" i="15" s="1"/>
  <c r="B310" i="15"/>
  <c r="AC310" i="15" s="1"/>
  <c r="A310" i="15"/>
  <c r="AB310" i="15" s="1"/>
  <c r="B341" i="15"/>
  <c r="AC341" i="15" s="1"/>
  <c r="A341" i="15"/>
  <c r="AB341" i="15" s="1"/>
  <c r="B340" i="15"/>
  <c r="AC340" i="15" s="1"/>
  <c r="A340" i="15"/>
  <c r="AB340" i="15" s="1"/>
  <c r="B339" i="15"/>
  <c r="AC339" i="15" s="1"/>
  <c r="A339" i="15"/>
  <c r="AB339" i="15" s="1"/>
  <c r="B338" i="15"/>
  <c r="AC338" i="15" s="1"/>
  <c r="A338" i="15"/>
  <c r="AB338" i="15" s="1"/>
  <c r="B309" i="15"/>
  <c r="AC309" i="15" s="1"/>
  <c r="A309" i="15"/>
  <c r="AB309" i="15" s="1"/>
  <c r="B308" i="15"/>
  <c r="AC308" i="15" s="1"/>
  <c r="A308" i="15"/>
  <c r="AB308" i="15" s="1"/>
  <c r="B337" i="15"/>
  <c r="A337" i="15"/>
  <c r="AB337" i="15" s="1"/>
  <c r="B307" i="15"/>
  <c r="AC307" i="15" s="1"/>
  <c r="A307" i="15"/>
  <c r="AB307" i="15" s="1"/>
  <c r="B324" i="15"/>
  <c r="AC324" i="15" s="1"/>
  <c r="A324" i="15"/>
  <c r="AB324" i="15" s="1"/>
  <c r="B336" i="15"/>
  <c r="AC336" i="15" s="1"/>
  <c r="A336" i="15"/>
  <c r="AB336" i="15" s="1"/>
  <c r="B306" i="15"/>
  <c r="AC306" i="15" s="1"/>
  <c r="A306" i="15"/>
  <c r="AB306" i="15" s="1"/>
  <c r="B305" i="15"/>
  <c r="AC305" i="15" s="1"/>
  <c r="A305" i="15"/>
  <c r="AB305" i="15" s="1"/>
  <c r="B335" i="15"/>
  <c r="AC335" i="15" s="1"/>
  <c r="A335" i="15"/>
  <c r="AB335" i="15" s="1"/>
  <c r="B317" i="15"/>
  <c r="AC317" i="15" s="1"/>
  <c r="A317" i="15"/>
  <c r="AB317" i="15" s="1"/>
  <c r="B304" i="15"/>
  <c r="AC304" i="15" s="1"/>
  <c r="A304" i="15"/>
  <c r="AB304" i="15" s="1"/>
  <c r="B316" i="15"/>
  <c r="AC316" i="15" s="1"/>
  <c r="A316" i="15"/>
  <c r="AB316" i="15" s="1"/>
  <c r="B334" i="15"/>
  <c r="AC334" i="15" s="1"/>
  <c r="A334" i="15"/>
  <c r="AB334" i="15" s="1"/>
  <c r="B286" i="15"/>
  <c r="AC286" i="15" s="1"/>
  <c r="A286" i="15"/>
  <c r="AB286" i="15" s="1"/>
  <c r="B303" i="15"/>
  <c r="AC303" i="15" s="1"/>
  <c r="A303" i="15"/>
  <c r="AB303" i="15" s="1"/>
  <c r="B298" i="15"/>
  <c r="AC298" i="15" s="1"/>
  <c r="A298" i="15"/>
  <c r="AB298" i="15" s="1"/>
  <c r="B302" i="15"/>
  <c r="AC302" i="15" s="1"/>
  <c r="A302" i="15"/>
  <c r="AB302" i="15" s="1"/>
  <c r="B323" i="15"/>
  <c r="AC323" i="15" s="1"/>
  <c r="A323" i="15"/>
  <c r="AB323" i="15" s="1"/>
  <c r="B297" i="15"/>
  <c r="AC297" i="15" s="1"/>
  <c r="A297" i="15"/>
  <c r="AB297" i="15" s="1"/>
  <c r="B296" i="15"/>
  <c r="AC296" i="15" s="1"/>
  <c r="A296" i="15"/>
  <c r="AB296" i="15" s="1"/>
  <c r="B282" i="15"/>
  <c r="AC282" i="15" s="1"/>
  <c r="A282" i="15"/>
  <c r="AB282" i="15" s="1"/>
  <c r="B295" i="15"/>
  <c r="AC295" i="15" s="1"/>
  <c r="A295" i="15"/>
  <c r="AB295" i="15" s="1"/>
  <c r="B301" i="15"/>
  <c r="AC301" i="15" s="1"/>
  <c r="A301" i="15"/>
  <c r="AB301" i="15" s="1"/>
  <c r="B299" i="15"/>
  <c r="A299" i="15"/>
  <c r="AB299" i="15" s="1"/>
  <c r="B285" i="15"/>
  <c r="AC285" i="15" s="1"/>
  <c r="A285" i="15"/>
  <c r="AB285" i="15" s="1"/>
  <c r="B281" i="15"/>
  <c r="AC281" i="15" s="1"/>
  <c r="A281" i="15"/>
  <c r="AB281" i="15" s="1"/>
  <c r="B294" i="15"/>
  <c r="A294" i="15"/>
  <c r="AB294" i="15" s="1"/>
  <c r="B284" i="15"/>
  <c r="AC284" i="15" s="1"/>
  <c r="A284" i="15"/>
  <c r="AB284" i="15" s="1"/>
  <c r="B293" i="15"/>
  <c r="AC293" i="15" s="1"/>
  <c r="A293" i="15"/>
  <c r="AB293" i="15" s="1"/>
  <c r="B283" i="15"/>
  <c r="AC283" i="15" s="1"/>
  <c r="A283" i="15"/>
  <c r="AB283" i="15" s="1"/>
  <c r="B280" i="15"/>
  <c r="AC280" i="15" s="1"/>
  <c r="A280" i="15"/>
  <c r="AB280" i="15" s="1"/>
  <c r="B292" i="15"/>
  <c r="AC292" i="15" s="1"/>
  <c r="A292" i="15"/>
  <c r="AB292" i="15" s="1"/>
  <c r="B333" i="15"/>
  <c r="AC333" i="15" s="1"/>
  <c r="A333" i="15"/>
  <c r="AB333" i="15" s="1"/>
  <c r="B279" i="15"/>
  <c r="AC279" i="15" s="1"/>
  <c r="A279" i="15"/>
  <c r="AB279" i="15" s="1"/>
  <c r="B287" i="15"/>
  <c r="AC287" i="15" s="1"/>
  <c r="A287" i="15"/>
  <c r="AB287" i="15" s="1"/>
  <c r="B268" i="15"/>
  <c r="AC268" i="15" s="1"/>
  <c r="A268" i="15"/>
  <c r="AB268" i="15" s="1"/>
  <c r="B289" i="15"/>
  <c r="AC289" i="15" s="1"/>
  <c r="B278" i="15"/>
  <c r="AC278" i="15" s="1"/>
  <c r="A278" i="15"/>
  <c r="AB278" i="15" s="1"/>
  <c r="B267" i="15"/>
  <c r="AC267" i="15" s="1"/>
  <c r="A267" i="15"/>
  <c r="AB267" i="15" s="1"/>
  <c r="B266" i="15"/>
  <c r="AC266" i="15" s="1"/>
  <c r="A266" i="15"/>
  <c r="AB266" i="15" s="1"/>
  <c r="B331" i="15"/>
  <c r="AC331" i="15" s="1"/>
  <c r="A331" i="15"/>
  <c r="AB331" i="15" s="1"/>
  <c r="B265" i="15"/>
  <c r="AC265" i="15" s="1"/>
  <c r="A265" i="15"/>
  <c r="AB265" i="15" s="1"/>
  <c r="B300" i="15"/>
  <c r="AC300" i="15" s="1"/>
  <c r="A300" i="15"/>
  <c r="AB300" i="15" s="1"/>
  <c r="B291" i="15"/>
  <c r="AC291" i="15" s="1"/>
  <c r="A291" i="15"/>
  <c r="AB291" i="15" s="1"/>
  <c r="B277" i="15"/>
  <c r="AC277" i="15" s="1"/>
  <c r="A277" i="15"/>
  <c r="AB277" i="15" s="1"/>
  <c r="B264" i="15"/>
  <c r="AC264" i="15" s="1"/>
  <c r="A264" i="15"/>
  <c r="AB264" i="15" s="1"/>
  <c r="B263" i="15"/>
  <c r="AC263" i="15" s="1"/>
  <c r="A263" i="15"/>
  <c r="AB263" i="15" s="1"/>
  <c r="B288" i="15"/>
  <c r="AC288" i="15" s="1"/>
  <c r="A288" i="15"/>
  <c r="AB288" i="15" s="1"/>
  <c r="B276" i="15"/>
  <c r="AC276" i="15" s="1"/>
  <c r="A276" i="15"/>
  <c r="AB276" i="15" s="1"/>
  <c r="B270" i="15"/>
  <c r="AC270" i="15" s="1"/>
  <c r="A270" i="15"/>
  <c r="AB270" i="15" s="1"/>
  <c r="B262" i="15"/>
  <c r="AC262" i="15" s="1"/>
  <c r="A262" i="15"/>
  <c r="AB262" i="15" s="1"/>
  <c r="B261" i="15"/>
  <c r="AC261" i="15" s="1"/>
  <c r="A261" i="15"/>
  <c r="AB261" i="15" s="1"/>
  <c r="B260" i="15"/>
  <c r="AC260" i="15" s="1"/>
  <c r="A260" i="15"/>
  <c r="AB260" i="15" s="1"/>
  <c r="B269" i="15"/>
  <c r="AC269" i="15" s="1"/>
  <c r="A269" i="15"/>
  <c r="AB269" i="15" s="1"/>
  <c r="B272" i="15"/>
  <c r="AC272" i="15" s="1"/>
  <c r="A272" i="15"/>
  <c r="AB272" i="15" s="1"/>
  <c r="B259" i="15"/>
  <c r="AC259" i="15" s="1"/>
  <c r="A259" i="15"/>
  <c r="AB259" i="15" s="1"/>
  <c r="B271" i="15"/>
  <c r="AC271" i="15" s="1"/>
  <c r="A271" i="15"/>
  <c r="AB271" i="15" s="1"/>
  <c r="B274" i="15"/>
  <c r="AC274" i="15" s="1"/>
  <c r="A274" i="15"/>
  <c r="AB274" i="15" s="1"/>
  <c r="B332" i="15"/>
  <c r="AC332" i="15" s="1"/>
  <c r="A332" i="15"/>
  <c r="AB332" i="15" s="1"/>
  <c r="B273" i="15"/>
  <c r="AC273" i="15" s="1"/>
  <c r="A273" i="15"/>
  <c r="AB273" i="15" s="1"/>
  <c r="B258" i="15"/>
  <c r="AC258" i="15" s="1"/>
  <c r="A258" i="15"/>
  <c r="AB258" i="15" s="1"/>
  <c r="B257" i="15"/>
  <c r="AC257" i="15" s="1"/>
  <c r="A257" i="15"/>
  <c r="AB257" i="15" s="1"/>
  <c r="B244" i="15"/>
  <c r="AC244" i="15" s="1"/>
  <c r="A244" i="15"/>
  <c r="AB244" i="15" s="1"/>
  <c r="B256" i="15"/>
  <c r="AC256" i="15" s="1"/>
  <c r="A256" i="15"/>
  <c r="AB256" i="15" s="1"/>
  <c r="B249" i="15"/>
  <c r="AC249" i="15" s="1"/>
  <c r="A249" i="15"/>
  <c r="AB249" i="15" s="1"/>
  <c r="B243" i="15"/>
  <c r="AC243" i="15" s="1"/>
  <c r="A243" i="15"/>
  <c r="AB243" i="15" s="1"/>
  <c r="B242" i="15"/>
  <c r="AC242" i="15" s="1"/>
  <c r="A242" i="15"/>
  <c r="AB242" i="15" s="1"/>
  <c r="B255" i="15"/>
  <c r="AC255" i="15" s="1"/>
  <c r="A255" i="15"/>
  <c r="AB255" i="15" s="1"/>
  <c r="B241" i="15"/>
  <c r="AC241" i="15" s="1"/>
  <c r="A241" i="15"/>
  <c r="AB241" i="15" s="1"/>
  <c r="B240" i="15"/>
  <c r="AC240" i="15" s="1"/>
  <c r="A240" i="15"/>
  <c r="AB240" i="15" s="1"/>
  <c r="B239" i="15"/>
  <c r="AC239" i="15" s="1"/>
  <c r="A239" i="15"/>
  <c r="AB239" i="15" s="1"/>
  <c r="AE335" i="16" l="1"/>
  <c r="AD335" i="16"/>
  <c r="AE300" i="15"/>
  <c r="AD300" i="15"/>
  <c r="A29" i="12"/>
  <c r="AB29" i="12" s="1"/>
  <c r="X520" i="14"/>
  <c r="X549" i="14"/>
  <c r="X531" i="14"/>
  <c r="X519" i="14"/>
  <c r="X530" i="14"/>
  <c r="X518" i="14"/>
  <c r="X517" i="14"/>
  <c r="X516" i="14"/>
  <c r="X515" i="14"/>
  <c r="X514" i="14"/>
  <c r="X526" i="14"/>
  <c r="X513" i="14"/>
  <c r="X512" i="14"/>
  <c r="X511" i="14"/>
  <c r="X510" i="14"/>
  <c r="X529" i="14"/>
  <c r="X525" i="14"/>
  <c r="X509" i="14"/>
  <c r="X508" i="14"/>
  <c r="X524" i="14"/>
  <c r="X507" i="14"/>
  <c r="X506" i="14"/>
  <c r="X550" i="14"/>
  <c r="X505" i="14"/>
  <c r="X528" i="14"/>
  <c r="X521" i="14"/>
  <c r="X498" i="14"/>
  <c r="X504" i="14"/>
  <c r="X523" i="14"/>
  <c r="X490" i="14"/>
  <c r="X503" i="14"/>
  <c r="X489" i="14"/>
  <c r="X502" i="14"/>
  <c r="X488" i="14"/>
  <c r="X497" i="14"/>
  <c r="X527" i="14"/>
  <c r="X487" i="14"/>
  <c r="X501" i="14"/>
  <c r="X486" i="14"/>
  <c r="X485" i="14"/>
  <c r="X484" i="14"/>
  <c r="X475" i="14"/>
  <c r="X483" i="14"/>
  <c r="X500" i="14"/>
  <c r="X474" i="14"/>
  <c r="X456" i="14"/>
  <c r="X496" i="14"/>
  <c r="X473" i="14"/>
  <c r="X472" i="14"/>
  <c r="X479" i="14"/>
  <c r="X455" i="14"/>
  <c r="X478" i="14"/>
  <c r="X495" i="14"/>
  <c r="X471" i="14"/>
  <c r="X470" i="14"/>
  <c r="X494" i="14"/>
  <c r="X499" i="14"/>
  <c r="X522" i="14"/>
  <c r="X493" i="14"/>
  <c r="X454" i="14"/>
  <c r="X492" i="14"/>
  <c r="X453" i="14"/>
  <c r="X491" i="14"/>
  <c r="X452" i="14"/>
  <c r="X451" i="14"/>
  <c r="X469" i="14"/>
  <c r="X450" i="14"/>
  <c r="X459" i="14"/>
  <c r="X449" i="14"/>
  <c r="X445" i="14"/>
  <c r="X444" i="14"/>
  <c r="X448" i="14"/>
  <c r="X467" i="14"/>
  <c r="X468" i="14"/>
  <c r="X443" i="14"/>
  <c r="X458" i="14"/>
  <c r="X431" i="14"/>
  <c r="X481" i="14"/>
  <c r="X457" i="14"/>
  <c r="X466" i="14"/>
  <c r="X480" i="14"/>
  <c r="X440" i="14"/>
  <c r="X465" i="14"/>
  <c r="X447" i="14"/>
  <c r="X439" i="14"/>
  <c r="X477" i="14"/>
  <c r="X476" i="14"/>
  <c r="X438" i="14"/>
  <c r="X437" i="14"/>
  <c r="X436" i="14"/>
  <c r="X435" i="14"/>
  <c r="X482" i="14"/>
  <c r="X464" i="14"/>
  <c r="X434" i="14"/>
  <c r="X403" i="14"/>
  <c r="X421" i="14"/>
  <c r="X442" i="14"/>
  <c r="X402" i="14"/>
  <c r="X420" i="14"/>
  <c r="X462" i="14"/>
  <c r="X401" i="14"/>
  <c r="X400" i="14"/>
  <c r="X411" i="14"/>
  <c r="X461" i="14"/>
  <c r="X430" i="14"/>
  <c r="X419" i="14"/>
  <c r="X446" i="14"/>
  <c r="X463" i="14"/>
  <c r="X410" i="14"/>
  <c r="X433" i="14"/>
  <c r="X409" i="14"/>
  <c r="X418" i="14"/>
  <c r="X460" i="14"/>
  <c r="X417" i="14"/>
  <c r="X408" i="14"/>
  <c r="X407" i="14"/>
  <c r="X432" i="14"/>
  <c r="X426" i="14"/>
  <c r="X428" i="14"/>
  <c r="X416" i="14"/>
  <c r="X412" i="14"/>
  <c r="X399" i="14"/>
  <c r="X398" i="14"/>
  <c r="X406" i="14"/>
  <c r="X405" i="14"/>
  <c r="X397" i="14"/>
  <c r="X429" i="14"/>
  <c r="X404" i="14"/>
  <c r="X396" i="14"/>
  <c r="X395" i="14"/>
  <c r="X394" i="14"/>
  <c r="X364" i="14"/>
  <c r="X363" i="14"/>
  <c r="X362" i="14"/>
  <c r="X361" i="14"/>
  <c r="X393" i="14"/>
  <c r="X360" i="14"/>
  <c r="X425" i="14"/>
  <c r="X414" i="14"/>
  <c r="X392" i="14"/>
  <c r="X350" i="14"/>
  <c r="X373" i="14"/>
  <c r="X349" i="14"/>
  <c r="X385" i="14"/>
  <c r="X348" i="14"/>
  <c r="X347" i="14"/>
  <c r="X346" i="14"/>
  <c r="X391" i="14"/>
  <c r="X390" i="14"/>
  <c r="X359" i="14"/>
  <c r="X381" i="14"/>
  <c r="X413" i="14"/>
  <c r="X415" i="14"/>
  <c r="X345" i="14"/>
  <c r="X380" i="14"/>
  <c r="X379" i="14"/>
  <c r="X386" i="14"/>
  <c r="X367" i="14"/>
  <c r="X344" i="14"/>
  <c r="X366" i="14"/>
  <c r="X358" i="14"/>
  <c r="X378" i="14"/>
  <c r="X357" i="14"/>
  <c r="X423" i="14"/>
  <c r="X389" i="14"/>
  <c r="X424" i="14"/>
  <c r="X384" i="14"/>
  <c r="X388" i="14"/>
  <c r="X356" i="14"/>
  <c r="X377" i="14"/>
  <c r="X369" i="14"/>
  <c r="X355" i="14"/>
  <c r="X422" i="14"/>
  <c r="X365" i="14"/>
  <c r="X343" i="14"/>
  <c r="X376" i="14"/>
  <c r="X342" i="14"/>
  <c r="X354" i="14"/>
  <c r="X383" i="14"/>
  <c r="X375" i="14"/>
  <c r="X318" i="14"/>
  <c r="X279" i="14"/>
  <c r="X278" i="14"/>
  <c r="X441" i="14"/>
  <c r="X317" i="14"/>
  <c r="X353" i="14"/>
  <c r="X352" i="14"/>
  <c r="X372" i="14"/>
  <c r="X351" i="14"/>
  <c r="X277" i="14"/>
  <c r="X275" i="14"/>
  <c r="X315" i="14"/>
  <c r="X340" i="14"/>
  <c r="X261" i="14"/>
  <c r="X298" i="14"/>
  <c r="X368" i="14"/>
  <c r="X274" i="14"/>
  <c r="X297" i="14"/>
  <c r="X260" i="14"/>
  <c r="X286" i="14"/>
  <c r="X371" i="14"/>
  <c r="X296" i="14"/>
  <c r="X387" i="14"/>
  <c r="X285" i="14"/>
  <c r="X333" i="14"/>
  <c r="X284" i="14"/>
  <c r="X283" i="14"/>
  <c r="X273" i="14"/>
  <c r="X427" i="14"/>
  <c r="X339" i="14"/>
  <c r="X282" i="14"/>
  <c r="X295" i="14"/>
  <c r="X338" i="14"/>
  <c r="X336" i="14"/>
  <c r="X307" i="14"/>
  <c r="X294" i="14"/>
  <c r="X323" i="14"/>
  <c r="X314" i="14"/>
  <c r="X332" i="14"/>
  <c r="X313" i="14"/>
  <c r="X272" i="14"/>
  <c r="X322" i="14"/>
  <c r="X271" i="14"/>
  <c r="X293" i="14"/>
  <c r="X382" i="14"/>
  <c r="X312" i="14"/>
  <c r="X311" i="14"/>
  <c r="X306" i="14"/>
  <c r="X292" i="14"/>
  <c r="X374" i="14"/>
  <c r="X281" i="14"/>
  <c r="X208" i="14"/>
  <c r="X305" i="14"/>
  <c r="X370" i="14"/>
  <c r="X270" i="14"/>
  <c r="X334" i="14"/>
  <c r="X207" i="14"/>
  <c r="X331" i="14"/>
  <c r="X310" i="14"/>
  <c r="X269" i="14"/>
  <c r="X268" i="14"/>
  <c r="X304" i="14"/>
  <c r="X291" i="14"/>
  <c r="X290" i="14"/>
  <c r="X289" i="14"/>
  <c r="X243" i="14"/>
  <c r="X330" i="14"/>
  <c r="X206" i="14"/>
  <c r="X258" i="14"/>
  <c r="X329" i="14"/>
  <c r="X303" i="14"/>
  <c r="X267" i="14"/>
  <c r="X288" i="14"/>
  <c r="X276" i="14"/>
  <c r="X328" i="14"/>
  <c r="X309" i="14"/>
  <c r="X327" i="14"/>
  <c r="X326" i="14"/>
  <c r="X341" i="14"/>
  <c r="X257" i="14"/>
  <c r="X216" i="14"/>
  <c r="X266" i="14"/>
  <c r="X321" i="14"/>
  <c r="X246" i="14"/>
  <c r="X235" i="14"/>
  <c r="X302" i="14"/>
  <c r="X205" i="14"/>
  <c r="X265" i="14"/>
  <c r="X308" i="14"/>
  <c r="X234" i="14"/>
  <c r="X204" i="14"/>
  <c r="X325" i="14"/>
  <c r="X215" i="14"/>
  <c r="X320" i="14"/>
  <c r="X203" i="14"/>
  <c r="X256" i="14"/>
  <c r="X255" i="14"/>
  <c r="X324" i="14"/>
  <c r="X335" i="14"/>
  <c r="X264" i="14"/>
  <c r="X242" i="14"/>
  <c r="X227" i="14"/>
  <c r="X226" i="14"/>
  <c r="X263" i="14"/>
  <c r="X233" i="14"/>
  <c r="X337" i="14"/>
  <c r="X301" i="14"/>
  <c r="X259" i="14"/>
  <c r="X199" i="14"/>
  <c r="X241" i="14"/>
  <c r="X198" i="14"/>
  <c r="X214" i="14"/>
  <c r="X300" i="14"/>
  <c r="X225" i="14"/>
  <c r="X252" i="14"/>
  <c r="X232" i="14"/>
  <c r="X319" i="14"/>
  <c r="X250" i="14"/>
  <c r="X240" i="14"/>
  <c r="X224" i="14"/>
  <c r="X231" i="14"/>
  <c r="X254" i="14"/>
  <c r="X287" i="14"/>
  <c r="X253" i="14"/>
  <c r="X280" i="14"/>
  <c r="X262" i="14"/>
  <c r="X223" i="14"/>
  <c r="X245" i="14"/>
  <c r="X222" i="14"/>
  <c r="X213" i="14"/>
  <c r="X197" i="14"/>
  <c r="X239" i="14"/>
  <c r="X244" i="14"/>
  <c r="X221" i="14"/>
  <c r="X251" i="14"/>
  <c r="X230" i="14"/>
  <c r="X196" i="14"/>
  <c r="X212" i="14"/>
  <c r="X202" i="14"/>
  <c r="X229" i="14"/>
  <c r="X249" i="14"/>
  <c r="X220" i="14"/>
  <c r="X195" i="14"/>
  <c r="X248" i="14"/>
  <c r="X194" i="14"/>
  <c r="X201" i="14"/>
  <c r="X247" i="14"/>
  <c r="X219" i="14"/>
  <c r="X238" i="14"/>
  <c r="X193" i="14"/>
  <c r="X211" i="14"/>
  <c r="X190" i="14"/>
  <c r="X189" i="14"/>
  <c r="X237" i="14"/>
  <c r="X299" i="14"/>
  <c r="X188" i="14"/>
  <c r="X218" i="14"/>
  <c r="X200" i="14"/>
  <c r="X228" i="14"/>
  <c r="X210" i="14"/>
  <c r="X217" i="14"/>
  <c r="X187" i="14"/>
  <c r="X139" i="14"/>
  <c r="X158" i="14"/>
  <c r="X129" i="14"/>
  <c r="X175" i="14"/>
  <c r="X186" i="14"/>
  <c r="X174" i="14"/>
  <c r="X236" i="14"/>
  <c r="X191" i="14"/>
  <c r="X132" i="14"/>
  <c r="X138" i="14"/>
  <c r="X173" i="14"/>
  <c r="X128" i="14"/>
  <c r="X127" i="14"/>
  <c r="X185" i="14"/>
  <c r="X172" i="14"/>
  <c r="X182" i="14"/>
  <c r="X131" i="14"/>
  <c r="X137" i="14"/>
  <c r="X192" i="14"/>
  <c r="X136" i="14"/>
  <c r="X157" i="14"/>
  <c r="X181" i="14"/>
  <c r="X171" i="14"/>
  <c r="X170" i="14"/>
  <c r="X169" i="14"/>
  <c r="X168" i="14"/>
  <c r="X167" i="14"/>
  <c r="X166" i="14"/>
  <c r="X130" i="14"/>
  <c r="X156" i="14"/>
  <c r="X126" i="14"/>
  <c r="X125" i="14"/>
  <c r="X165" i="14"/>
  <c r="X135" i="14"/>
  <c r="X124" i="14"/>
  <c r="X209" i="14"/>
  <c r="X155" i="14"/>
  <c r="X176" i="14"/>
  <c r="X183" i="14"/>
  <c r="X123" i="14"/>
  <c r="X180" i="14"/>
  <c r="X164" i="14"/>
  <c r="X179" i="14"/>
  <c r="X154" i="14"/>
  <c r="X122" i="14"/>
  <c r="X153" i="14"/>
  <c r="X152" i="14"/>
  <c r="X163" i="14"/>
  <c r="X134" i="14"/>
  <c r="X121" i="14"/>
  <c r="X162" i="14"/>
  <c r="X120" i="14"/>
  <c r="X151" i="14"/>
  <c r="X150" i="14"/>
  <c r="X161" i="14"/>
  <c r="X160" i="14"/>
  <c r="X119" i="14"/>
  <c r="X93" i="14"/>
  <c r="X80" i="14"/>
  <c r="X178" i="14"/>
  <c r="X141" i="14"/>
  <c r="X118" i="14"/>
  <c r="X92" i="14"/>
  <c r="X109" i="14"/>
  <c r="X79" i="14"/>
  <c r="X159" i="14"/>
  <c r="X100" i="14"/>
  <c r="X108" i="14"/>
  <c r="X148" i="14"/>
  <c r="X91" i="14"/>
  <c r="X149" i="14"/>
  <c r="X115" i="14"/>
  <c r="X147" i="14"/>
  <c r="X177" i="14"/>
  <c r="X90" i="14"/>
  <c r="X105" i="14"/>
  <c r="X78" i="14"/>
  <c r="X89" i="14"/>
  <c r="X88" i="14"/>
  <c r="X87" i="14"/>
  <c r="X86" i="14"/>
  <c r="X146" i="14"/>
  <c r="X114" i="14"/>
  <c r="X145" i="14"/>
  <c r="X77" i="14"/>
  <c r="X144" i="14"/>
  <c r="X113" i="14"/>
  <c r="X142" i="14"/>
  <c r="X76" i="14"/>
  <c r="X85" i="14"/>
  <c r="X112" i="14"/>
  <c r="X117" i="14"/>
  <c r="X84" i="14"/>
  <c r="X111" i="14"/>
  <c r="X75" i="14"/>
  <c r="X74" i="14"/>
  <c r="X83" i="14"/>
  <c r="X73" i="14"/>
  <c r="X96" i="14"/>
  <c r="X72" i="14"/>
  <c r="X106" i="14"/>
  <c r="X95" i="14"/>
  <c r="X107" i="14"/>
  <c r="X104" i="14"/>
  <c r="X94" i="14"/>
  <c r="X71" i="14"/>
  <c r="X70" i="14"/>
  <c r="X140" i="14"/>
  <c r="X143" i="14"/>
  <c r="X82" i="14"/>
  <c r="X69" i="14"/>
  <c r="X49" i="14"/>
  <c r="X48" i="14"/>
  <c r="X81" i="14"/>
  <c r="X47" i="14"/>
  <c r="X99" i="14"/>
  <c r="X103" i="14"/>
  <c r="X184" i="14"/>
  <c r="X133" i="14"/>
  <c r="X116" i="14"/>
  <c r="X68" i="14"/>
  <c r="X37" i="14"/>
  <c r="X36" i="14"/>
  <c r="X65" i="14"/>
  <c r="X42" i="14"/>
  <c r="X102" i="14"/>
  <c r="X35" i="14"/>
  <c r="X41" i="14"/>
  <c r="X34" i="14"/>
  <c r="X33" i="14"/>
  <c r="X32" i="14"/>
  <c r="X31" i="14"/>
  <c r="X30" i="14"/>
  <c r="X29" i="14"/>
  <c r="X28" i="14"/>
  <c r="X27" i="14"/>
  <c r="X26" i="14"/>
  <c r="X44" i="14"/>
  <c r="X46" i="14"/>
  <c r="X67" i="14"/>
  <c r="X40" i="14"/>
  <c r="X110" i="14"/>
  <c r="X101" i="14"/>
  <c r="X25" i="14"/>
  <c r="X64" i="14"/>
  <c r="X24" i="14"/>
  <c r="X43" i="14"/>
  <c r="X39" i="14"/>
  <c r="X45" i="14"/>
  <c r="X98" i="14"/>
  <c r="X38" i="14"/>
  <c r="X23" i="14"/>
  <c r="X11" i="14"/>
  <c r="X22" i="14"/>
  <c r="X17" i="14"/>
  <c r="X16" i="14"/>
  <c r="X10" i="14"/>
  <c r="X9" i="14"/>
  <c r="X8" i="14"/>
  <c r="X20" i="14"/>
  <c r="X7" i="14"/>
  <c r="X6" i="14"/>
  <c r="X63" i="14"/>
  <c r="X15" i="14"/>
  <c r="X97" i="14"/>
  <c r="X62" i="14"/>
  <c r="X61" i="14"/>
  <c r="X21" i="14"/>
  <c r="X13" i="14"/>
  <c r="X19" i="14"/>
  <c r="X18" i="14"/>
  <c r="X60" i="14"/>
  <c r="X59" i="14"/>
  <c r="X14" i="14"/>
  <c r="X58" i="14"/>
  <c r="X57" i="14"/>
  <c r="X5" i="14"/>
  <c r="X56" i="14"/>
  <c r="X4" i="14"/>
  <c r="X55" i="14"/>
  <c r="X3" i="14"/>
  <c r="X12" i="14"/>
  <c r="X54" i="14"/>
  <c r="X53" i="14"/>
  <c r="X52" i="14"/>
  <c r="X51" i="14"/>
  <c r="X50" i="14"/>
  <c r="X2" i="14"/>
  <c r="X66" i="14"/>
  <c r="B520" i="14"/>
  <c r="A520" i="14"/>
  <c r="AB520" i="14" s="1"/>
  <c r="B549" i="14"/>
  <c r="AC549" i="14" s="1"/>
  <c r="A549" i="14"/>
  <c r="AB549" i="14" s="1"/>
  <c r="B531" i="14"/>
  <c r="AC531" i="14" s="1"/>
  <c r="A531" i="14"/>
  <c r="AB531" i="14" s="1"/>
  <c r="B519" i="14"/>
  <c r="A519" i="14"/>
  <c r="AB519" i="14" s="1"/>
  <c r="B530" i="14"/>
  <c r="A530" i="14"/>
  <c r="AB530" i="14" s="1"/>
  <c r="B518" i="14"/>
  <c r="AC518" i="14" s="1"/>
  <c r="A518" i="14"/>
  <c r="AB518" i="14" s="1"/>
  <c r="B517" i="14"/>
  <c r="A517" i="14"/>
  <c r="AB517" i="14" s="1"/>
  <c r="B516" i="14"/>
  <c r="A516" i="14"/>
  <c r="AB516" i="14" s="1"/>
  <c r="B515" i="14"/>
  <c r="A515" i="14"/>
  <c r="AB515" i="14" s="1"/>
  <c r="B514" i="14"/>
  <c r="AC514" i="14" s="1"/>
  <c r="A514" i="14"/>
  <c r="AB514" i="14" s="1"/>
  <c r="B526" i="14"/>
  <c r="A526" i="14"/>
  <c r="AB526" i="14" s="1"/>
  <c r="B513" i="14"/>
  <c r="A513" i="14"/>
  <c r="AB513" i="14" s="1"/>
  <c r="B512" i="14"/>
  <c r="A512" i="14"/>
  <c r="AB512" i="14" s="1"/>
  <c r="B511" i="14"/>
  <c r="AC511" i="14" s="1"/>
  <c r="A511" i="14"/>
  <c r="AB511" i="14" s="1"/>
  <c r="B510" i="14"/>
  <c r="A510" i="14"/>
  <c r="AB510" i="14" s="1"/>
  <c r="B529" i="14"/>
  <c r="A529" i="14"/>
  <c r="AB529" i="14" s="1"/>
  <c r="B525" i="14"/>
  <c r="A525" i="14"/>
  <c r="AB525" i="14" s="1"/>
  <c r="B509" i="14"/>
  <c r="AC509" i="14" s="1"/>
  <c r="A509" i="14"/>
  <c r="AB509" i="14" s="1"/>
  <c r="B508" i="14"/>
  <c r="A508" i="14"/>
  <c r="AB508" i="14" s="1"/>
  <c r="B524" i="14"/>
  <c r="A524" i="14"/>
  <c r="AB524" i="14" s="1"/>
  <c r="B507" i="14"/>
  <c r="A507" i="14"/>
  <c r="AB507" i="14" s="1"/>
  <c r="B506" i="14"/>
  <c r="AC506" i="14" s="1"/>
  <c r="A506" i="14"/>
  <c r="AB506" i="14" s="1"/>
  <c r="B550" i="14"/>
  <c r="A550" i="14"/>
  <c r="AB550" i="14" s="1"/>
  <c r="B505" i="14"/>
  <c r="A505" i="14"/>
  <c r="AB505" i="14" s="1"/>
  <c r="B528" i="14"/>
  <c r="A528" i="14"/>
  <c r="AB528" i="14" s="1"/>
  <c r="B521" i="14"/>
  <c r="AC521" i="14" s="1"/>
  <c r="A521" i="14"/>
  <c r="AB521" i="14" s="1"/>
  <c r="B498" i="14"/>
  <c r="A498" i="14"/>
  <c r="AB498" i="14" s="1"/>
  <c r="B504" i="14"/>
  <c r="A504" i="14"/>
  <c r="AB504" i="14" s="1"/>
  <c r="B523" i="14"/>
  <c r="A523" i="14"/>
  <c r="AB523" i="14" s="1"/>
  <c r="B490" i="14"/>
  <c r="AC490" i="14" s="1"/>
  <c r="A490" i="14"/>
  <c r="AB490" i="14" s="1"/>
  <c r="B503" i="14"/>
  <c r="A503" i="14"/>
  <c r="AB503" i="14" s="1"/>
  <c r="B489" i="14"/>
  <c r="A489" i="14"/>
  <c r="AB489" i="14" s="1"/>
  <c r="B502" i="14"/>
  <c r="A502" i="14"/>
  <c r="AB502" i="14" s="1"/>
  <c r="B488" i="14"/>
  <c r="AC488" i="14" s="1"/>
  <c r="A488" i="14"/>
  <c r="AB488" i="14" s="1"/>
  <c r="B497" i="14"/>
  <c r="A497" i="14"/>
  <c r="AB497" i="14" s="1"/>
  <c r="B527" i="14"/>
  <c r="A527" i="14"/>
  <c r="AB527" i="14" s="1"/>
  <c r="B487" i="14"/>
  <c r="A487" i="14"/>
  <c r="AB487" i="14" s="1"/>
  <c r="B501" i="14"/>
  <c r="AC501" i="14" s="1"/>
  <c r="A501" i="14"/>
  <c r="AB501" i="14" s="1"/>
  <c r="B486" i="14"/>
  <c r="A486" i="14"/>
  <c r="AB486" i="14" s="1"/>
  <c r="B485" i="14"/>
  <c r="A485" i="14"/>
  <c r="AB485" i="14" s="1"/>
  <c r="B484" i="14"/>
  <c r="A484" i="14"/>
  <c r="AB484" i="14" s="1"/>
  <c r="B475" i="14"/>
  <c r="A475" i="14"/>
  <c r="AB475" i="14" s="1"/>
  <c r="B483" i="14"/>
  <c r="A483" i="14"/>
  <c r="AB483" i="14" s="1"/>
  <c r="B500" i="14"/>
  <c r="A500" i="14"/>
  <c r="AB500" i="14" s="1"/>
  <c r="B474" i="14"/>
  <c r="A474" i="14"/>
  <c r="AB474" i="14" s="1"/>
  <c r="B456" i="14"/>
  <c r="AC456" i="14" s="1"/>
  <c r="A456" i="14"/>
  <c r="AB456" i="14" s="1"/>
  <c r="B496" i="14"/>
  <c r="A496" i="14"/>
  <c r="AB496" i="14" s="1"/>
  <c r="B473" i="14"/>
  <c r="A473" i="14"/>
  <c r="AB473" i="14" s="1"/>
  <c r="B472" i="14"/>
  <c r="A472" i="14"/>
  <c r="AB472" i="14" s="1"/>
  <c r="B479" i="14"/>
  <c r="AC479" i="14" s="1"/>
  <c r="A479" i="14"/>
  <c r="AB479" i="14" s="1"/>
  <c r="B455" i="14"/>
  <c r="A455" i="14"/>
  <c r="AB455" i="14" s="1"/>
  <c r="B478" i="14"/>
  <c r="A478" i="14"/>
  <c r="AB478" i="14" s="1"/>
  <c r="B495" i="14"/>
  <c r="A495" i="14"/>
  <c r="AB495" i="14" s="1"/>
  <c r="B471" i="14"/>
  <c r="A471" i="14"/>
  <c r="AB471" i="14" s="1"/>
  <c r="B470" i="14"/>
  <c r="A470" i="14"/>
  <c r="AB470" i="14" s="1"/>
  <c r="B494" i="14"/>
  <c r="A494" i="14"/>
  <c r="AB494" i="14" s="1"/>
  <c r="B499" i="14"/>
  <c r="A499" i="14"/>
  <c r="AB499" i="14" s="1"/>
  <c r="B522" i="14"/>
  <c r="AC522" i="14" s="1"/>
  <c r="A522" i="14"/>
  <c r="AB522" i="14" s="1"/>
  <c r="B493" i="14"/>
  <c r="A493" i="14"/>
  <c r="AB493" i="14" s="1"/>
  <c r="B454" i="14"/>
  <c r="A454" i="14"/>
  <c r="AB454" i="14" s="1"/>
  <c r="B492" i="14"/>
  <c r="A492" i="14"/>
  <c r="AB492" i="14" s="1"/>
  <c r="B453" i="14"/>
  <c r="AC453" i="14" s="1"/>
  <c r="A453" i="14"/>
  <c r="AB453" i="14" s="1"/>
  <c r="B491" i="14"/>
  <c r="A491" i="14"/>
  <c r="AB491" i="14" s="1"/>
  <c r="B452" i="14"/>
  <c r="A452" i="14"/>
  <c r="AB452" i="14" s="1"/>
  <c r="B451" i="14"/>
  <c r="A451" i="14"/>
  <c r="AB451" i="14" s="1"/>
  <c r="B469" i="14"/>
  <c r="AC469" i="14" s="1"/>
  <c r="A469" i="14"/>
  <c r="AB469" i="14" s="1"/>
  <c r="B450" i="14"/>
  <c r="A450" i="14"/>
  <c r="AB450" i="14" s="1"/>
  <c r="B459" i="14"/>
  <c r="A459" i="14"/>
  <c r="AB459" i="14" s="1"/>
  <c r="B449" i="14"/>
  <c r="A449" i="14"/>
  <c r="AB449" i="14" s="1"/>
  <c r="B445" i="14"/>
  <c r="AC445" i="14" s="1"/>
  <c r="A445" i="14"/>
  <c r="AB445" i="14" s="1"/>
  <c r="B444" i="14"/>
  <c r="A444" i="14"/>
  <c r="AB444" i="14" s="1"/>
  <c r="B448" i="14"/>
  <c r="A448" i="14"/>
  <c r="AB448" i="14" s="1"/>
  <c r="B467" i="14"/>
  <c r="A467" i="14"/>
  <c r="AB467" i="14" s="1"/>
  <c r="B468" i="14"/>
  <c r="AC468" i="14" s="1"/>
  <c r="A468" i="14"/>
  <c r="AB468" i="14" s="1"/>
  <c r="B443" i="14"/>
  <c r="A443" i="14"/>
  <c r="AB443" i="14" s="1"/>
  <c r="B458" i="14"/>
  <c r="A458" i="14"/>
  <c r="AB458" i="14" s="1"/>
  <c r="B431" i="14"/>
  <c r="A431" i="14"/>
  <c r="AB431" i="14" s="1"/>
  <c r="B481" i="14"/>
  <c r="AC481" i="14" s="1"/>
  <c r="A481" i="14"/>
  <c r="AB481" i="14" s="1"/>
  <c r="B457" i="14"/>
  <c r="A457" i="14"/>
  <c r="AB457" i="14" s="1"/>
  <c r="B466" i="14"/>
  <c r="A466" i="14"/>
  <c r="AB466" i="14" s="1"/>
  <c r="B480" i="14"/>
  <c r="A480" i="14"/>
  <c r="AB480" i="14" s="1"/>
  <c r="B440" i="14"/>
  <c r="AC440" i="14" s="1"/>
  <c r="A440" i="14"/>
  <c r="AB440" i="14" s="1"/>
  <c r="B465" i="14"/>
  <c r="A465" i="14"/>
  <c r="AB465" i="14" s="1"/>
  <c r="B447" i="14"/>
  <c r="A447" i="14"/>
  <c r="AB447" i="14" s="1"/>
  <c r="B439" i="14"/>
  <c r="A439" i="14"/>
  <c r="AB439" i="14" s="1"/>
  <c r="B477" i="14"/>
  <c r="AC477" i="14" s="1"/>
  <c r="A477" i="14"/>
  <c r="AB477" i="14" s="1"/>
  <c r="B476" i="14"/>
  <c r="A476" i="14"/>
  <c r="AB476" i="14" s="1"/>
  <c r="B438" i="14"/>
  <c r="A438" i="14"/>
  <c r="AB438" i="14" s="1"/>
  <c r="B437" i="14"/>
  <c r="A437" i="14"/>
  <c r="AB437" i="14" s="1"/>
  <c r="B436" i="14"/>
  <c r="AC436" i="14" s="1"/>
  <c r="A436" i="14"/>
  <c r="AB436" i="14" s="1"/>
  <c r="B435" i="14"/>
  <c r="A435" i="14"/>
  <c r="AB435" i="14" s="1"/>
  <c r="B482" i="14"/>
  <c r="A482" i="14"/>
  <c r="AB482" i="14" s="1"/>
  <c r="B464" i="14"/>
  <c r="A464" i="14"/>
  <c r="AB464" i="14" s="1"/>
  <c r="B434" i="14"/>
  <c r="AC434" i="14" s="1"/>
  <c r="A434" i="14"/>
  <c r="AB434" i="14" s="1"/>
  <c r="B403" i="14"/>
  <c r="A403" i="14"/>
  <c r="AB403" i="14" s="1"/>
  <c r="B421" i="14"/>
  <c r="A421" i="14"/>
  <c r="AB421" i="14" s="1"/>
  <c r="B442" i="14"/>
  <c r="A442" i="14"/>
  <c r="AB442" i="14" s="1"/>
  <c r="B402" i="14"/>
  <c r="AC402" i="14" s="1"/>
  <c r="A402" i="14"/>
  <c r="AB402" i="14" s="1"/>
  <c r="B420" i="14"/>
  <c r="A420" i="14"/>
  <c r="AB420" i="14" s="1"/>
  <c r="B462" i="14"/>
  <c r="A462" i="14"/>
  <c r="AB462" i="14" s="1"/>
  <c r="B401" i="14"/>
  <c r="A401" i="14"/>
  <c r="AB401" i="14" s="1"/>
  <c r="B400" i="14"/>
  <c r="AC400" i="14" s="1"/>
  <c r="A400" i="14"/>
  <c r="AB400" i="14" s="1"/>
  <c r="B411" i="14"/>
  <c r="A411" i="14"/>
  <c r="AB411" i="14" s="1"/>
  <c r="B461" i="14"/>
  <c r="A461" i="14"/>
  <c r="AB461" i="14" s="1"/>
  <c r="B430" i="14"/>
  <c r="A430" i="14"/>
  <c r="AB430" i="14" s="1"/>
  <c r="B419" i="14"/>
  <c r="AC419" i="14" s="1"/>
  <c r="A419" i="14"/>
  <c r="AB419" i="14" s="1"/>
  <c r="B446" i="14"/>
  <c r="A446" i="14"/>
  <c r="AB446" i="14" s="1"/>
  <c r="B463" i="14"/>
  <c r="A463" i="14"/>
  <c r="AB463" i="14" s="1"/>
  <c r="B410" i="14"/>
  <c r="A410" i="14"/>
  <c r="AB410" i="14" s="1"/>
  <c r="B433" i="14"/>
  <c r="AC433" i="14" s="1"/>
  <c r="A433" i="14"/>
  <c r="AB433" i="14" s="1"/>
  <c r="B409" i="14"/>
  <c r="A409" i="14"/>
  <c r="AB409" i="14" s="1"/>
  <c r="B418" i="14"/>
  <c r="A418" i="14"/>
  <c r="AB418" i="14" s="1"/>
  <c r="B460" i="14"/>
  <c r="A460" i="14"/>
  <c r="AB460" i="14" s="1"/>
  <c r="B417" i="14"/>
  <c r="AC417" i="14" s="1"/>
  <c r="A417" i="14"/>
  <c r="AB417" i="14" s="1"/>
  <c r="B408" i="14"/>
  <c r="A408" i="14"/>
  <c r="AB408" i="14" s="1"/>
  <c r="B407" i="14"/>
  <c r="A407" i="14"/>
  <c r="AB407" i="14" s="1"/>
  <c r="B432" i="14"/>
  <c r="A432" i="14"/>
  <c r="AB432" i="14" s="1"/>
  <c r="B426" i="14"/>
  <c r="AC426" i="14" s="1"/>
  <c r="A426" i="14"/>
  <c r="AB426" i="14" s="1"/>
  <c r="B428" i="14"/>
  <c r="A428" i="14"/>
  <c r="AB428" i="14" s="1"/>
  <c r="B416" i="14"/>
  <c r="A416" i="14"/>
  <c r="AB416" i="14" s="1"/>
  <c r="B412" i="14"/>
  <c r="A412" i="14"/>
  <c r="AB412" i="14" s="1"/>
  <c r="B399" i="14"/>
  <c r="AC399" i="14" s="1"/>
  <c r="A399" i="14"/>
  <c r="AB399" i="14" s="1"/>
  <c r="B398" i="14"/>
  <c r="A398" i="14"/>
  <c r="AB398" i="14" s="1"/>
  <c r="B406" i="14"/>
  <c r="A406" i="14"/>
  <c r="AB406" i="14" s="1"/>
  <c r="B405" i="14"/>
  <c r="A405" i="14"/>
  <c r="AB405" i="14" s="1"/>
  <c r="B397" i="14"/>
  <c r="AC397" i="14" s="1"/>
  <c r="A397" i="14"/>
  <c r="AB397" i="14" s="1"/>
  <c r="B429" i="14"/>
  <c r="A429" i="14"/>
  <c r="AB429" i="14" s="1"/>
  <c r="B404" i="14"/>
  <c r="A404" i="14"/>
  <c r="AB404" i="14" s="1"/>
  <c r="B396" i="14"/>
  <c r="A396" i="14"/>
  <c r="AB396" i="14" s="1"/>
  <c r="B395" i="14"/>
  <c r="AC395" i="14" s="1"/>
  <c r="A395" i="14"/>
  <c r="AB395" i="14" s="1"/>
  <c r="B394" i="14"/>
  <c r="A394" i="14"/>
  <c r="AB394" i="14" s="1"/>
  <c r="B364" i="14"/>
  <c r="A364" i="14"/>
  <c r="AB364" i="14" s="1"/>
  <c r="B363" i="14"/>
  <c r="A363" i="14"/>
  <c r="AB363" i="14" s="1"/>
  <c r="B362" i="14"/>
  <c r="AC362" i="14" s="1"/>
  <c r="A362" i="14"/>
  <c r="AB362" i="14" s="1"/>
  <c r="B361" i="14"/>
  <c r="A361" i="14"/>
  <c r="AB361" i="14" s="1"/>
  <c r="B393" i="14"/>
  <c r="A393" i="14"/>
  <c r="AB393" i="14" s="1"/>
  <c r="B360" i="14"/>
  <c r="A360" i="14"/>
  <c r="AB360" i="14" s="1"/>
  <c r="B425" i="14"/>
  <c r="AC425" i="14" s="1"/>
  <c r="A425" i="14"/>
  <c r="AB425" i="14" s="1"/>
  <c r="B414" i="14"/>
  <c r="A414" i="14"/>
  <c r="AB414" i="14" s="1"/>
  <c r="B392" i="14"/>
  <c r="A392" i="14"/>
  <c r="AB392" i="14" s="1"/>
  <c r="B350" i="14"/>
  <c r="A350" i="14"/>
  <c r="AB350" i="14" s="1"/>
  <c r="B373" i="14"/>
  <c r="A373" i="14"/>
  <c r="AB373" i="14" s="1"/>
  <c r="B349" i="14"/>
  <c r="A349" i="14"/>
  <c r="AB349" i="14" s="1"/>
  <c r="B385" i="14"/>
  <c r="A385" i="14"/>
  <c r="AB385" i="14" s="1"/>
  <c r="B348" i="14"/>
  <c r="A348" i="14"/>
  <c r="AB348" i="14" s="1"/>
  <c r="B347" i="14"/>
  <c r="AC347" i="14" s="1"/>
  <c r="A347" i="14"/>
  <c r="AB347" i="14" s="1"/>
  <c r="B346" i="14"/>
  <c r="A346" i="14"/>
  <c r="AB346" i="14" s="1"/>
  <c r="B391" i="14"/>
  <c r="A391" i="14"/>
  <c r="AB391" i="14" s="1"/>
  <c r="B390" i="14"/>
  <c r="A390" i="14"/>
  <c r="AB390" i="14" s="1"/>
  <c r="B359" i="14"/>
  <c r="AC359" i="14" s="1"/>
  <c r="A359" i="14"/>
  <c r="AB359" i="14" s="1"/>
  <c r="B381" i="14"/>
  <c r="A381" i="14"/>
  <c r="AB381" i="14" s="1"/>
  <c r="B413" i="14"/>
  <c r="A413" i="14"/>
  <c r="AB413" i="14" s="1"/>
  <c r="B415" i="14"/>
  <c r="A415" i="14"/>
  <c r="AB415" i="14" s="1"/>
  <c r="B345" i="14"/>
  <c r="AC345" i="14" s="1"/>
  <c r="A345" i="14"/>
  <c r="AB345" i="14" s="1"/>
  <c r="B380" i="14"/>
  <c r="A380" i="14"/>
  <c r="AB380" i="14" s="1"/>
  <c r="B379" i="14"/>
  <c r="A379" i="14"/>
  <c r="AB379" i="14" s="1"/>
  <c r="B386" i="14"/>
  <c r="A386" i="14"/>
  <c r="AB386" i="14" s="1"/>
  <c r="B367" i="14"/>
  <c r="AC367" i="14" s="1"/>
  <c r="A367" i="14"/>
  <c r="AB367" i="14" s="1"/>
  <c r="B344" i="14"/>
  <c r="A344" i="14"/>
  <c r="AB344" i="14" s="1"/>
  <c r="B366" i="14"/>
  <c r="A366" i="14"/>
  <c r="AB366" i="14" s="1"/>
  <c r="B358" i="14"/>
  <c r="A358" i="14"/>
  <c r="AB358" i="14" s="1"/>
  <c r="B378" i="14"/>
  <c r="A378" i="14"/>
  <c r="AB378" i="14" s="1"/>
  <c r="B357" i="14"/>
  <c r="A357" i="14"/>
  <c r="AB357" i="14" s="1"/>
  <c r="B423" i="14"/>
  <c r="A423" i="14"/>
  <c r="AB423" i="14" s="1"/>
  <c r="B389" i="14"/>
  <c r="A389" i="14"/>
  <c r="AB389" i="14" s="1"/>
  <c r="B424" i="14"/>
  <c r="AC424" i="14" s="1"/>
  <c r="A424" i="14"/>
  <c r="AB424" i="14" s="1"/>
  <c r="B384" i="14"/>
  <c r="A384" i="14"/>
  <c r="AB384" i="14" s="1"/>
  <c r="B388" i="14"/>
  <c r="A388" i="14"/>
  <c r="AB388" i="14" s="1"/>
  <c r="B356" i="14"/>
  <c r="A356" i="14"/>
  <c r="AB356" i="14" s="1"/>
  <c r="B377" i="14"/>
  <c r="AC377" i="14" s="1"/>
  <c r="A377" i="14"/>
  <c r="AB377" i="14" s="1"/>
  <c r="B369" i="14"/>
  <c r="A369" i="14"/>
  <c r="AB369" i="14" s="1"/>
  <c r="B355" i="14"/>
  <c r="A355" i="14"/>
  <c r="AB355" i="14" s="1"/>
  <c r="B422" i="14"/>
  <c r="A422" i="14"/>
  <c r="AB422" i="14" s="1"/>
  <c r="B365" i="14"/>
  <c r="AC365" i="14" s="1"/>
  <c r="A365" i="14"/>
  <c r="AB365" i="14" s="1"/>
  <c r="B343" i="14"/>
  <c r="A343" i="14"/>
  <c r="AB343" i="14" s="1"/>
  <c r="B376" i="14"/>
  <c r="A376" i="14"/>
  <c r="AB376" i="14" s="1"/>
  <c r="B342" i="14"/>
  <c r="A342" i="14"/>
  <c r="AB342" i="14" s="1"/>
  <c r="B354" i="14"/>
  <c r="AC354" i="14" s="1"/>
  <c r="A354" i="14"/>
  <c r="AB354" i="14" s="1"/>
  <c r="B383" i="14"/>
  <c r="A383" i="14"/>
  <c r="AB383" i="14" s="1"/>
  <c r="B375" i="14"/>
  <c r="A375" i="14"/>
  <c r="AB375" i="14" s="1"/>
  <c r="B318" i="14"/>
  <c r="A318" i="14"/>
  <c r="AB318" i="14" s="1"/>
  <c r="B279" i="14"/>
  <c r="AC279" i="14" s="1"/>
  <c r="A279" i="14"/>
  <c r="AB279" i="14" s="1"/>
  <c r="B278" i="14"/>
  <c r="A278" i="14"/>
  <c r="AB278" i="14" s="1"/>
  <c r="B441" i="14"/>
  <c r="A441" i="14"/>
  <c r="AB441" i="14" s="1"/>
  <c r="B317" i="14"/>
  <c r="A317" i="14"/>
  <c r="AB317" i="14" s="1"/>
  <c r="B353" i="14"/>
  <c r="AC353" i="14" s="1"/>
  <c r="A353" i="14"/>
  <c r="AB353" i="14" s="1"/>
  <c r="B352" i="14"/>
  <c r="A352" i="14"/>
  <c r="AB352" i="14" s="1"/>
  <c r="A350" i="13"/>
  <c r="AB350" i="13" s="1"/>
  <c r="A35" i="13"/>
  <c r="AB35" i="13" s="1"/>
  <c r="X489" i="13"/>
  <c r="B489" i="13"/>
  <c r="A489" i="13"/>
  <c r="AB489" i="13" s="1"/>
  <c r="B488" i="13"/>
  <c r="AC488" i="13" s="1"/>
  <c r="A488" i="13"/>
  <c r="AB488" i="13" s="1"/>
  <c r="B487" i="13"/>
  <c r="AC487" i="13" s="1"/>
  <c r="A487" i="13"/>
  <c r="AB487" i="13" s="1"/>
  <c r="B486" i="13"/>
  <c r="AC486" i="13" s="1"/>
  <c r="A486" i="13"/>
  <c r="AB486" i="13" s="1"/>
  <c r="B496" i="13"/>
  <c r="AC496" i="13" s="1"/>
  <c r="A496" i="13"/>
  <c r="AB496" i="13" s="1"/>
  <c r="B519" i="13"/>
  <c r="AC519" i="13" s="1"/>
  <c r="A519" i="13"/>
  <c r="AB519" i="13" s="1"/>
  <c r="B497" i="13"/>
  <c r="AC497" i="13" s="1"/>
  <c r="A497" i="13"/>
  <c r="AB497" i="13" s="1"/>
  <c r="B527" i="13"/>
  <c r="AC527" i="13" s="1"/>
  <c r="A527" i="13"/>
  <c r="AB527" i="13" s="1"/>
  <c r="B485" i="13"/>
  <c r="AC485" i="13" s="1"/>
  <c r="A485" i="13"/>
  <c r="AB485" i="13" s="1"/>
  <c r="B484" i="13"/>
  <c r="AC484" i="13" s="1"/>
  <c r="A484" i="13"/>
  <c r="AB484" i="13" s="1"/>
  <c r="B526" i="13"/>
  <c r="AC526" i="13" s="1"/>
  <c r="A526" i="13"/>
  <c r="AB526" i="13" s="1"/>
  <c r="B518" i="13"/>
  <c r="AC518" i="13" s="1"/>
  <c r="A518" i="13"/>
  <c r="AB518" i="13" s="1"/>
  <c r="B495" i="13"/>
  <c r="A495" i="13"/>
  <c r="AB495" i="13" s="1"/>
  <c r="B517" i="13"/>
  <c r="AC517" i="13" s="1"/>
  <c r="A517" i="13"/>
  <c r="AB517" i="13" s="1"/>
  <c r="B492" i="13"/>
  <c r="AC492" i="13" s="1"/>
  <c r="A492" i="13"/>
  <c r="AB492" i="13" s="1"/>
  <c r="B483" i="13"/>
  <c r="AC483" i="13" s="1"/>
  <c r="A483" i="13"/>
  <c r="AB483" i="13" s="1"/>
  <c r="B491" i="13"/>
  <c r="AC491" i="13" s="1"/>
  <c r="A491" i="13"/>
  <c r="AB491" i="13" s="1"/>
  <c r="B516" i="13"/>
  <c r="AC516" i="13" s="1"/>
  <c r="A516" i="13"/>
  <c r="AB516" i="13" s="1"/>
  <c r="B482" i="13"/>
  <c r="AC482" i="13" s="1"/>
  <c r="A482" i="13"/>
  <c r="AB482" i="13" s="1"/>
  <c r="B494" i="13"/>
  <c r="AC494" i="13" s="1"/>
  <c r="A494" i="13"/>
  <c r="AB494" i="13" s="1"/>
  <c r="B515" i="13"/>
  <c r="AC515" i="13" s="1"/>
  <c r="A515" i="13"/>
  <c r="AB515" i="13" s="1"/>
  <c r="B514" i="13"/>
  <c r="AC514" i="13" s="1"/>
  <c r="A514" i="13"/>
  <c r="AB514" i="13" s="1"/>
  <c r="B513" i="13"/>
  <c r="AC513" i="13" s="1"/>
  <c r="A513" i="13"/>
  <c r="AB513" i="13" s="1"/>
  <c r="B481" i="13"/>
  <c r="AC481" i="13" s="1"/>
  <c r="A481" i="13"/>
  <c r="AB481" i="13" s="1"/>
  <c r="B490" i="13"/>
  <c r="AC490" i="13" s="1"/>
  <c r="A490" i="13"/>
  <c r="AB490" i="13" s="1"/>
  <c r="B480" i="13"/>
  <c r="AC480" i="13" s="1"/>
  <c r="A480" i="13"/>
  <c r="AB480" i="13" s="1"/>
  <c r="B512" i="13"/>
  <c r="AC512" i="13" s="1"/>
  <c r="A512" i="13"/>
  <c r="AB512" i="13" s="1"/>
  <c r="B511" i="13"/>
  <c r="AC511" i="13" s="1"/>
  <c r="A511" i="13"/>
  <c r="AB511" i="13" s="1"/>
  <c r="B478" i="13"/>
  <c r="AC478" i="13" s="1"/>
  <c r="A478" i="13"/>
  <c r="AB478" i="13" s="1"/>
  <c r="B477" i="13"/>
  <c r="AC477" i="13" s="1"/>
  <c r="A477" i="13"/>
  <c r="AB477" i="13" s="1"/>
  <c r="B509" i="13"/>
  <c r="AC509" i="13" s="1"/>
  <c r="A509" i="13"/>
  <c r="AB509" i="13" s="1"/>
  <c r="B524" i="13"/>
  <c r="AC524" i="13" s="1"/>
  <c r="A524" i="13"/>
  <c r="AB524" i="13" s="1"/>
  <c r="B508" i="13"/>
  <c r="AC508" i="13" s="1"/>
  <c r="A508" i="13"/>
  <c r="AB508" i="13" s="1"/>
  <c r="B473" i="13"/>
  <c r="AC473" i="13" s="1"/>
  <c r="A473" i="13"/>
  <c r="AB473" i="13" s="1"/>
  <c r="B507" i="13"/>
  <c r="AC507" i="13" s="1"/>
  <c r="A507" i="13"/>
  <c r="AB507" i="13" s="1"/>
  <c r="B472" i="13"/>
  <c r="AC472" i="13" s="1"/>
  <c r="A472" i="13"/>
  <c r="AB472" i="13" s="1"/>
  <c r="B471" i="13"/>
  <c r="AC471" i="13" s="1"/>
  <c r="A471" i="13"/>
  <c r="AB471" i="13" s="1"/>
  <c r="B510" i="13"/>
  <c r="AC510" i="13" s="1"/>
  <c r="A510" i="13"/>
  <c r="AB510" i="13" s="1"/>
  <c r="B479" i="13"/>
  <c r="AC479" i="13" s="1"/>
  <c r="A479" i="13"/>
  <c r="AB479" i="13" s="1"/>
  <c r="B493" i="13"/>
  <c r="AC493" i="13" s="1"/>
  <c r="A493" i="13"/>
  <c r="AB493" i="13" s="1"/>
  <c r="B453" i="13"/>
  <c r="AC453" i="13" s="1"/>
  <c r="A453" i="13"/>
  <c r="AB453" i="13" s="1"/>
  <c r="B420" i="13"/>
  <c r="AC420" i="13" s="1"/>
  <c r="A420" i="13"/>
  <c r="AB420" i="13" s="1"/>
  <c r="B419" i="13"/>
  <c r="AC419" i="13" s="1"/>
  <c r="A419" i="13"/>
  <c r="AB419" i="13" s="1"/>
  <c r="B452" i="13"/>
  <c r="AC452" i="13" s="1"/>
  <c r="A452" i="13"/>
  <c r="AB452" i="13" s="1"/>
  <c r="B418" i="13"/>
  <c r="AC418" i="13" s="1"/>
  <c r="A418" i="13"/>
  <c r="AB418" i="13" s="1"/>
  <c r="B427" i="13"/>
  <c r="AC427" i="13" s="1"/>
  <c r="A427" i="13"/>
  <c r="AB427" i="13" s="1"/>
  <c r="B426" i="13"/>
  <c r="AC426" i="13" s="1"/>
  <c r="A426" i="13"/>
  <c r="AB426" i="13" s="1"/>
  <c r="B451" i="13"/>
  <c r="AC451" i="13" s="1"/>
  <c r="A451" i="13"/>
  <c r="AB451" i="13" s="1"/>
  <c r="B417" i="13"/>
  <c r="AC417" i="13" s="1"/>
  <c r="A417" i="13"/>
  <c r="AB417" i="13" s="1"/>
  <c r="B450" i="13"/>
  <c r="A450" i="13"/>
  <c r="AB450" i="13" s="1"/>
  <c r="B416" i="13"/>
  <c r="AC416" i="13" s="1"/>
  <c r="A416" i="13"/>
  <c r="AB416" i="13" s="1"/>
  <c r="B458" i="13"/>
  <c r="AC458" i="13" s="1"/>
  <c r="A458" i="13"/>
  <c r="AB458" i="13" s="1"/>
  <c r="B425" i="13"/>
  <c r="AC425" i="13" s="1"/>
  <c r="A425" i="13"/>
  <c r="AB425" i="13" s="1"/>
  <c r="B413" i="13"/>
  <c r="AC413" i="13" s="1"/>
  <c r="A413" i="13"/>
  <c r="AB413" i="13" s="1"/>
  <c r="B457" i="13"/>
  <c r="AC457" i="13" s="1"/>
  <c r="A457" i="13"/>
  <c r="AB457" i="13" s="1"/>
  <c r="B449" i="13"/>
  <c r="AC449" i="13" s="1"/>
  <c r="A449" i="13"/>
  <c r="AB449" i="13" s="1"/>
  <c r="B470" i="13"/>
  <c r="AC470" i="13" s="1"/>
  <c r="A470" i="13"/>
  <c r="AB470" i="13" s="1"/>
  <c r="B469" i="13"/>
  <c r="AC469" i="13" s="1"/>
  <c r="A469" i="13"/>
  <c r="AB469" i="13" s="1"/>
  <c r="B424" i="13"/>
  <c r="AC424" i="13" s="1"/>
  <c r="A424" i="13"/>
  <c r="AB424" i="13" s="1"/>
  <c r="B448" i="13"/>
  <c r="AC448" i="13" s="1"/>
  <c r="A448" i="13"/>
  <c r="AB448" i="13" s="1"/>
  <c r="B412" i="13"/>
  <c r="AC412" i="13" s="1"/>
  <c r="A412" i="13"/>
  <c r="AB412" i="13" s="1"/>
  <c r="B468" i="13"/>
  <c r="AC468" i="13" s="1"/>
  <c r="A468" i="13"/>
  <c r="AB468" i="13" s="1"/>
  <c r="B467" i="13"/>
  <c r="AC467" i="13" s="1"/>
  <c r="A467" i="13"/>
  <c r="AB467" i="13" s="1"/>
  <c r="B466" i="13"/>
  <c r="AC466" i="13" s="1"/>
  <c r="A466" i="13"/>
  <c r="AB466" i="13" s="1"/>
  <c r="B506" i="13"/>
  <c r="AC506" i="13" s="1"/>
  <c r="A506" i="13"/>
  <c r="AB506" i="13" s="1"/>
  <c r="B411" i="13"/>
  <c r="AC411" i="13" s="1"/>
  <c r="A411" i="13"/>
  <c r="AB411" i="13" s="1"/>
  <c r="B465" i="13"/>
  <c r="AC465" i="13" s="1"/>
  <c r="A465" i="13"/>
  <c r="AB465" i="13" s="1"/>
  <c r="B464" i="13"/>
  <c r="AC464" i="13" s="1"/>
  <c r="A464" i="13"/>
  <c r="AB464" i="13" s="1"/>
  <c r="B432" i="13"/>
  <c r="AC432" i="13" s="1"/>
  <c r="A432" i="13"/>
  <c r="AB432" i="13" s="1"/>
  <c r="B447" i="13"/>
  <c r="AC447" i="13" s="1"/>
  <c r="A447" i="13"/>
  <c r="AB447" i="13" s="1"/>
  <c r="B410" i="13"/>
  <c r="AC410" i="13" s="1"/>
  <c r="A410" i="13"/>
  <c r="AB410" i="13" s="1"/>
  <c r="B431" i="13"/>
  <c r="AC431" i="13" s="1"/>
  <c r="A431" i="13"/>
  <c r="AB431" i="13" s="1"/>
  <c r="B415" i="13"/>
  <c r="AC415" i="13" s="1"/>
  <c r="A415" i="13"/>
  <c r="AB415" i="13" s="1"/>
  <c r="B430" i="13"/>
  <c r="AC430" i="13" s="1"/>
  <c r="A430" i="13"/>
  <c r="AB430" i="13" s="1"/>
  <c r="B409" i="13"/>
  <c r="AC409" i="13" s="1"/>
  <c r="A409" i="13"/>
  <c r="AB409" i="13" s="1"/>
  <c r="B476" i="13"/>
  <c r="AC476" i="13" s="1"/>
  <c r="A476" i="13"/>
  <c r="AB476" i="13" s="1"/>
  <c r="B423" i="13"/>
  <c r="AC423" i="13" s="1"/>
  <c r="A423" i="13"/>
  <c r="AB423" i="13" s="1"/>
  <c r="B475" i="13"/>
  <c r="AC475" i="13" s="1"/>
  <c r="A475" i="13"/>
  <c r="AB475" i="13" s="1"/>
  <c r="B456" i="13"/>
  <c r="AC456" i="13" s="1"/>
  <c r="A456" i="13"/>
  <c r="AB456" i="13" s="1"/>
  <c r="B429" i="13"/>
  <c r="AC429" i="13" s="1"/>
  <c r="A429" i="13"/>
  <c r="AB429" i="13" s="1"/>
  <c r="B446" i="13"/>
  <c r="AC446" i="13" s="1"/>
  <c r="A446" i="13"/>
  <c r="AB446" i="13" s="1"/>
  <c r="B445" i="13"/>
  <c r="A445" i="13"/>
  <c r="AB445" i="13" s="1"/>
  <c r="B444" i="13"/>
  <c r="AC444" i="13" s="1"/>
  <c r="A444" i="13"/>
  <c r="AB444" i="13" s="1"/>
  <c r="B462" i="13"/>
  <c r="A462" i="13"/>
  <c r="AB462" i="13" s="1"/>
  <c r="B443" i="13"/>
  <c r="AC443" i="13" s="1"/>
  <c r="A443" i="13"/>
  <c r="AB443" i="13" s="1"/>
  <c r="B422" i="13"/>
  <c r="AC422" i="13" s="1"/>
  <c r="A422" i="13"/>
  <c r="AB422" i="13" s="1"/>
  <c r="B461" i="13"/>
  <c r="A461" i="13"/>
  <c r="AB461" i="13" s="1"/>
  <c r="B460" i="13"/>
  <c r="A460" i="13"/>
  <c r="AB460" i="13" s="1"/>
  <c r="B414" i="13"/>
  <c r="AC414" i="13" s="1"/>
  <c r="A414" i="13"/>
  <c r="AB414" i="13" s="1"/>
  <c r="B474" i="13"/>
  <c r="AC474" i="13" s="1"/>
  <c r="A474" i="13"/>
  <c r="AB474" i="13" s="1"/>
  <c r="B428" i="13"/>
  <c r="AC428" i="13" s="1"/>
  <c r="A428" i="13"/>
  <c r="AB428" i="13" s="1"/>
  <c r="B442" i="13"/>
  <c r="AC442" i="13" s="1"/>
  <c r="A442" i="13"/>
  <c r="AB442" i="13" s="1"/>
  <c r="B379" i="13"/>
  <c r="AC379" i="13" s="1"/>
  <c r="A379" i="13"/>
  <c r="AB379" i="13" s="1"/>
  <c r="B387" i="13"/>
  <c r="A387" i="13"/>
  <c r="AB387" i="13" s="1"/>
  <c r="B378" i="13"/>
  <c r="AC378" i="13" s="1"/>
  <c r="A378" i="13"/>
  <c r="AB378" i="13" s="1"/>
  <c r="B362" i="13"/>
  <c r="AC362" i="13" s="1"/>
  <c r="A362" i="13"/>
  <c r="AB362" i="13" s="1"/>
  <c r="B386" i="13"/>
  <c r="A386" i="13"/>
  <c r="AB386" i="13" s="1"/>
  <c r="B463" i="13"/>
  <c r="AC463" i="13" s="1"/>
  <c r="A463" i="13"/>
  <c r="AB463" i="13" s="1"/>
  <c r="B459" i="13"/>
  <c r="AC459" i="13" s="1"/>
  <c r="A459" i="13"/>
  <c r="AB459" i="13" s="1"/>
  <c r="B361" i="13"/>
  <c r="AC361" i="13" s="1"/>
  <c r="A361" i="13"/>
  <c r="AB361" i="13" s="1"/>
  <c r="B421" i="13"/>
  <c r="AC421" i="13" s="1"/>
  <c r="A421" i="13"/>
  <c r="AB421" i="13" s="1"/>
  <c r="B407" i="13"/>
  <c r="AC407" i="13" s="1"/>
  <c r="A407" i="13"/>
  <c r="AB407" i="13" s="1"/>
  <c r="B406" i="13"/>
  <c r="AC406" i="13" s="1"/>
  <c r="A406" i="13"/>
  <c r="AB406" i="13" s="1"/>
  <c r="B405" i="13"/>
  <c r="AC405" i="13" s="1"/>
  <c r="A405" i="13"/>
  <c r="AB405" i="13" s="1"/>
  <c r="B441" i="13"/>
  <c r="AC441" i="13" s="1"/>
  <c r="A441" i="13"/>
  <c r="AB441" i="13" s="1"/>
  <c r="B408" i="13"/>
  <c r="AC408" i="13" s="1"/>
  <c r="A408" i="13"/>
  <c r="AB408" i="13" s="1"/>
  <c r="B440" i="13"/>
  <c r="A440" i="13"/>
  <c r="AB440" i="13" s="1"/>
  <c r="B385" i="13"/>
  <c r="AC385" i="13" s="1"/>
  <c r="A385" i="13"/>
  <c r="AB385" i="13" s="1"/>
  <c r="B384" i="13"/>
  <c r="A384" i="13"/>
  <c r="AB384" i="13" s="1"/>
  <c r="B439" i="13"/>
  <c r="AC439" i="13" s="1"/>
  <c r="A439" i="13"/>
  <c r="AB439" i="13" s="1"/>
  <c r="B404" i="13"/>
  <c r="AC404" i="13" s="1"/>
  <c r="A404" i="13"/>
  <c r="AB404" i="13" s="1"/>
  <c r="B455" i="13"/>
  <c r="AC455" i="13" s="1"/>
  <c r="A455" i="13"/>
  <c r="AB455" i="13" s="1"/>
  <c r="B366" i="13"/>
  <c r="AC366" i="13" s="1"/>
  <c r="A366" i="13"/>
  <c r="AB366" i="13" s="1"/>
  <c r="B383" i="13"/>
  <c r="A383" i="13"/>
  <c r="AB383" i="13" s="1"/>
  <c r="B360" i="13"/>
  <c r="AC360" i="13" s="1"/>
  <c r="A360" i="13"/>
  <c r="AB360" i="13" s="1"/>
  <c r="B365" i="13"/>
  <c r="AC365" i="13" s="1"/>
  <c r="A365" i="13"/>
  <c r="AB365" i="13" s="1"/>
  <c r="B382" i="13"/>
  <c r="AC382" i="13" s="1"/>
  <c r="A382" i="13"/>
  <c r="AB382" i="13" s="1"/>
  <c r="B454" i="13"/>
  <c r="AC454" i="13" s="1"/>
  <c r="A454" i="13"/>
  <c r="AB454" i="13" s="1"/>
  <c r="B438" i="13"/>
  <c r="A438" i="13"/>
  <c r="AB438" i="13" s="1"/>
  <c r="B377" i="13"/>
  <c r="A377" i="13"/>
  <c r="AB377" i="13" s="1"/>
  <c r="B376" i="13"/>
  <c r="AC376" i="13" s="1"/>
  <c r="A376" i="13"/>
  <c r="AB376" i="13" s="1"/>
  <c r="B381" i="13"/>
  <c r="AC381" i="13" s="1"/>
  <c r="A381" i="13"/>
  <c r="AB381" i="13" s="1"/>
  <c r="B436" i="13"/>
  <c r="AC436" i="13" s="1"/>
  <c r="A436" i="13"/>
  <c r="AB436" i="13" s="1"/>
  <c r="B359" i="13"/>
  <c r="AC359" i="13" s="1"/>
  <c r="A359" i="13"/>
  <c r="AB359" i="13" s="1"/>
  <c r="B358" i="13"/>
  <c r="AC358" i="13" s="1"/>
  <c r="A358" i="13"/>
  <c r="AB358" i="13" s="1"/>
  <c r="B364" i="13"/>
  <c r="AC364" i="13" s="1"/>
  <c r="A364" i="13"/>
  <c r="AB364" i="13" s="1"/>
  <c r="B434" i="13"/>
  <c r="AC434" i="13" s="1"/>
  <c r="A434" i="13"/>
  <c r="AB434" i="13" s="1"/>
  <c r="B433" i="13"/>
  <c r="AC433" i="13" s="1"/>
  <c r="A433" i="13"/>
  <c r="AB433" i="13" s="1"/>
  <c r="B435" i="13"/>
  <c r="AC435" i="13" s="1"/>
  <c r="A435" i="13"/>
  <c r="AB435" i="13" s="1"/>
  <c r="B357" i="13"/>
  <c r="AC357" i="13" s="1"/>
  <c r="A357" i="13"/>
  <c r="AB357" i="13" s="1"/>
  <c r="B401" i="13"/>
  <c r="AC401" i="13" s="1"/>
  <c r="A401" i="13"/>
  <c r="AB401" i="13" s="1"/>
  <c r="B375" i="13"/>
  <c r="AC375" i="13" s="1"/>
  <c r="A375" i="13"/>
  <c r="AB375" i="13" s="1"/>
  <c r="B356" i="13"/>
  <c r="AC356" i="13" s="1"/>
  <c r="A356" i="13"/>
  <c r="AB356" i="13" s="1"/>
  <c r="B363" i="13"/>
  <c r="AC363" i="13" s="1"/>
  <c r="A363" i="13"/>
  <c r="AB363" i="13" s="1"/>
  <c r="B355" i="13"/>
  <c r="AC355" i="13" s="1"/>
  <c r="A355" i="13"/>
  <c r="AB355" i="13" s="1"/>
  <c r="B374" i="13"/>
  <c r="AC374" i="13" s="1"/>
  <c r="A374" i="13"/>
  <c r="AB374" i="13" s="1"/>
  <c r="B380" i="13"/>
  <c r="AC380" i="13" s="1"/>
  <c r="A380" i="13"/>
  <c r="AB380" i="13" s="1"/>
  <c r="B400" i="13"/>
  <c r="A400" i="13"/>
  <c r="AB400" i="13" s="1"/>
  <c r="B354" i="13"/>
  <c r="AC354" i="13" s="1"/>
  <c r="A354" i="13"/>
  <c r="AB354" i="13" s="1"/>
  <c r="B353" i="13"/>
  <c r="AC353" i="13" s="1"/>
  <c r="A353" i="13"/>
  <c r="AB353" i="13" s="1"/>
  <c r="B373" i="13"/>
  <c r="AC373" i="13" s="1"/>
  <c r="A373" i="13"/>
  <c r="AB373" i="13" s="1"/>
  <c r="B352" i="13"/>
  <c r="AC352" i="13" s="1"/>
  <c r="A352" i="13"/>
  <c r="AB352" i="13" s="1"/>
  <c r="B351" i="13"/>
  <c r="AC351" i="13" s="1"/>
  <c r="A351" i="13"/>
  <c r="AB351" i="13" s="1"/>
  <c r="B399" i="13"/>
  <c r="AC399" i="13" s="1"/>
  <c r="A399" i="13"/>
  <c r="AB399" i="13" s="1"/>
  <c r="B350" i="13"/>
  <c r="AC350" i="13" s="1"/>
  <c r="B398" i="13"/>
  <c r="AC398" i="13" s="1"/>
  <c r="A398" i="13"/>
  <c r="AB398" i="13" s="1"/>
  <c r="B349" i="13"/>
  <c r="AC349" i="13" s="1"/>
  <c r="A349" i="13"/>
  <c r="AB349" i="13" s="1"/>
  <c r="B370" i="13"/>
  <c r="AC370" i="13" s="1"/>
  <c r="A370" i="13"/>
  <c r="AB370" i="13" s="1"/>
  <c r="B348" i="13"/>
  <c r="AC348" i="13" s="1"/>
  <c r="A348" i="13"/>
  <c r="AB348" i="13" s="1"/>
  <c r="B437" i="13"/>
  <c r="AC437" i="13" s="1"/>
  <c r="A437" i="13"/>
  <c r="AB437" i="13" s="1"/>
  <c r="B347" i="13"/>
  <c r="AC347" i="13" s="1"/>
  <c r="A347" i="13"/>
  <c r="AB347" i="13" s="1"/>
  <c r="B389" i="13"/>
  <c r="A389" i="13"/>
  <c r="AB389" i="13" s="1"/>
  <c r="B279" i="13"/>
  <c r="AC279" i="13" s="1"/>
  <c r="A279" i="13"/>
  <c r="AB279" i="13" s="1"/>
  <c r="B397" i="13"/>
  <c r="AC397" i="13" s="1"/>
  <c r="A397" i="13"/>
  <c r="AB397" i="13" s="1"/>
  <c r="B396" i="13"/>
  <c r="A396" i="13"/>
  <c r="AB396" i="13" s="1"/>
  <c r="B395" i="13"/>
  <c r="A395" i="13"/>
  <c r="AB395" i="13" s="1"/>
  <c r="B394" i="13"/>
  <c r="AC394" i="13" s="1"/>
  <c r="A394" i="13"/>
  <c r="AB394" i="13" s="1"/>
  <c r="B321" i="13"/>
  <c r="AC321" i="13" s="1"/>
  <c r="A321" i="13"/>
  <c r="AB321" i="13" s="1"/>
  <c r="B346" i="13"/>
  <c r="AC346" i="13" s="1"/>
  <c r="A346" i="13"/>
  <c r="AB346" i="13" s="1"/>
  <c r="B368" i="13"/>
  <c r="AC368" i="13" s="1"/>
  <c r="A368" i="13"/>
  <c r="AB368" i="13" s="1"/>
  <c r="B278" i="13"/>
  <c r="AC278" i="13" s="1"/>
  <c r="A278" i="13"/>
  <c r="AB278" i="13" s="1"/>
  <c r="B307" i="13"/>
  <c r="AC307" i="13" s="1"/>
  <c r="A307" i="13"/>
  <c r="AB307" i="13" s="1"/>
  <c r="B367" i="13"/>
  <c r="AC367" i="13" s="1"/>
  <c r="A367" i="13"/>
  <c r="AB367" i="13" s="1"/>
  <c r="B277" i="13"/>
  <c r="AC277" i="13" s="1"/>
  <c r="A277" i="13"/>
  <c r="AB277" i="13" s="1"/>
  <c r="B393" i="13"/>
  <c r="A393" i="13"/>
  <c r="AB393" i="13" s="1"/>
  <c r="B392" i="13"/>
  <c r="A392" i="13"/>
  <c r="AB392" i="13" s="1"/>
  <c r="B320" i="13"/>
  <c r="AC320" i="13" s="1"/>
  <c r="A320" i="13"/>
  <c r="AB320" i="13" s="1"/>
  <c r="B403" i="13"/>
  <c r="AC403" i="13" s="1"/>
  <c r="A403" i="13"/>
  <c r="AB403" i="13" s="1"/>
  <c r="B345" i="13"/>
  <c r="AC345" i="13" s="1"/>
  <c r="A345" i="13"/>
  <c r="AB345" i="13" s="1"/>
  <c r="B391" i="13"/>
  <c r="A391" i="13"/>
  <c r="AB391" i="13" s="1"/>
  <c r="B344" i="13"/>
  <c r="AC344" i="13" s="1"/>
  <c r="A344" i="13"/>
  <c r="AB344" i="13" s="1"/>
  <c r="B390" i="13"/>
  <c r="AC390" i="13" s="1"/>
  <c r="A390" i="13"/>
  <c r="AB390" i="13" s="1"/>
  <c r="B343" i="13"/>
  <c r="AC343" i="13" s="1"/>
  <c r="A343" i="13"/>
  <c r="AB343" i="13" s="1"/>
  <c r="B342" i="13"/>
  <c r="AC342" i="13" s="1"/>
  <c r="A342" i="13"/>
  <c r="AB342" i="13" s="1"/>
  <c r="B341" i="13"/>
  <c r="AC341" i="13" s="1"/>
  <c r="A341" i="13"/>
  <c r="AB341" i="13" s="1"/>
  <c r="B291" i="13"/>
  <c r="AC291" i="13" s="1"/>
  <c r="A291" i="13"/>
  <c r="AB291" i="13" s="1"/>
  <c r="B329" i="13"/>
  <c r="AC329" i="13" s="1"/>
  <c r="A329" i="13"/>
  <c r="AB329" i="13" s="1"/>
  <c r="B327" i="13"/>
  <c r="AC327" i="13" s="1"/>
  <c r="A327" i="13"/>
  <c r="AB327" i="13" s="1"/>
  <c r="B336" i="13"/>
  <c r="AC336" i="13" s="1"/>
  <c r="A336" i="13"/>
  <c r="AB336" i="13" s="1"/>
  <c r="B335" i="13"/>
  <c r="AC335" i="13" s="1"/>
  <c r="A335" i="13"/>
  <c r="AB335" i="13" s="1"/>
  <c r="B306" i="13"/>
  <c r="AC306" i="13" s="1"/>
  <c r="A306" i="13"/>
  <c r="AB306" i="13" s="1"/>
  <c r="B372" i="13"/>
  <c r="AC372" i="13" s="1"/>
  <c r="A372" i="13"/>
  <c r="AB372" i="13" s="1"/>
  <c r="B305" i="13"/>
  <c r="AC305" i="13" s="1"/>
  <c r="A305" i="13"/>
  <c r="AB305" i="13" s="1"/>
  <c r="B304" i="13"/>
  <c r="AC304" i="13" s="1"/>
  <c r="A304" i="13"/>
  <c r="AB304" i="13" s="1"/>
  <c r="B334" i="13"/>
  <c r="AC334" i="13" s="1"/>
  <c r="A334" i="13"/>
  <c r="AB334" i="13" s="1"/>
  <c r="B319" i="13"/>
  <c r="AC319" i="13" s="1"/>
  <c r="A319" i="13"/>
  <c r="AB319" i="13" s="1"/>
  <c r="B276" i="13"/>
  <c r="AC276" i="13" s="1"/>
  <c r="A276" i="13"/>
  <c r="AB276" i="13" s="1"/>
  <c r="B333" i="13"/>
  <c r="AC333" i="13" s="1"/>
  <c r="A333" i="13"/>
  <c r="AB333" i="13" s="1"/>
  <c r="B340" i="13"/>
  <c r="AC340" i="13" s="1"/>
  <c r="A340" i="13"/>
  <c r="AB340" i="13" s="1"/>
  <c r="B339" i="13"/>
  <c r="AC339" i="13" s="1"/>
  <c r="A339" i="13"/>
  <c r="AB339" i="13" s="1"/>
  <c r="B290" i="13"/>
  <c r="AC290" i="13" s="1"/>
  <c r="A290" i="13"/>
  <c r="AB290" i="13" s="1"/>
  <c r="B338" i="13"/>
  <c r="AC338" i="13" s="1"/>
  <c r="A338" i="13"/>
  <c r="AB338" i="13" s="1"/>
  <c r="B337" i="13"/>
  <c r="AC337" i="13" s="1"/>
  <c r="A337" i="13"/>
  <c r="AB337" i="13" s="1"/>
  <c r="B275" i="13"/>
  <c r="AC275" i="13" s="1"/>
  <c r="A275" i="13"/>
  <c r="AB275" i="13" s="1"/>
  <c r="B303" i="13"/>
  <c r="AC303" i="13" s="1"/>
  <c r="A303" i="13"/>
  <c r="AB303" i="13" s="1"/>
  <c r="B289" i="13"/>
  <c r="AC289" i="13" s="1"/>
  <c r="A289" i="13"/>
  <c r="AB289" i="13" s="1"/>
  <c r="B274" i="13"/>
  <c r="AC274" i="13" s="1"/>
  <c r="A274" i="13"/>
  <c r="AB274" i="13" s="1"/>
  <c r="B318" i="13"/>
  <c r="AC318" i="13" s="1"/>
  <c r="A318" i="13"/>
  <c r="AB318" i="13" s="1"/>
  <c r="B288" i="13"/>
  <c r="AC288" i="13" s="1"/>
  <c r="A288" i="13"/>
  <c r="AB288" i="13" s="1"/>
  <c r="B332" i="13"/>
  <c r="AC332" i="13" s="1"/>
  <c r="A332" i="13"/>
  <c r="AB332" i="13" s="1"/>
  <c r="B317" i="13"/>
  <c r="AC317" i="13" s="1"/>
  <c r="A317" i="13"/>
  <c r="AB317" i="13" s="1"/>
  <c r="B311" i="13"/>
  <c r="AC311" i="13" s="1"/>
  <c r="A311" i="13"/>
  <c r="AB311" i="13" s="1"/>
  <c r="B302" i="13"/>
  <c r="AC302" i="13" s="1"/>
  <c r="A302" i="13"/>
  <c r="AB302" i="13" s="1"/>
  <c r="B369" i="13"/>
  <c r="A369" i="13"/>
  <c r="AB369" i="13" s="1"/>
  <c r="B402" i="13"/>
  <c r="AC402" i="13" s="1"/>
  <c r="A402" i="13"/>
  <c r="AB402" i="13" s="1"/>
  <c r="B301" i="13"/>
  <c r="AC301" i="13" s="1"/>
  <c r="A301" i="13"/>
  <c r="AB301" i="13" s="1"/>
  <c r="B328" i="13"/>
  <c r="AC328" i="13" s="1"/>
  <c r="A328" i="13"/>
  <c r="AB328" i="13" s="1"/>
  <c r="B287" i="13"/>
  <c r="AC287" i="13" s="1"/>
  <c r="A287" i="13"/>
  <c r="AB287" i="13" s="1"/>
  <c r="B286" i="13"/>
  <c r="AC286" i="13" s="1"/>
  <c r="A286" i="13"/>
  <c r="AB286" i="13" s="1"/>
  <c r="A6" i="12"/>
  <c r="AB6" i="12" s="1"/>
  <c r="X332" i="12"/>
  <c r="B333" i="12"/>
  <c r="AC333" i="12" s="1"/>
  <c r="A333" i="12"/>
  <c r="AB333" i="12" s="1"/>
  <c r="B386" i="12"/>
  <c r="AC386" i="12" s="1"/>
  <c r="A386" i="12"/>
  <c r="AB386" i="12" s="1"/>
  <c r="B343" i="12"/>
  <c r="AC343" i="12" s="1"/>
  <c r="A343" i="12"/>
  <c r="AB343" i="12" s="1"/>
  <c r="B332" i="12"/>
  <c r="A332" i="12"/>
  <c r="AB332" i="12" s="1"/>
  <c r="B331" i="12"/>
  <c r="AC331" i="12" s="1"/>
  <c r="A331" i="12"/>
  <c r="AB331" i="12" s="1"/>
  <c r="B342" i="12"/>
  <c r="AC342" i="12" s="1"/>
  <c r="A342" i="12"/>
  <c r="AB342" i="12" s="1"/>
  <c r="B341" i="12"/>
  <c r="AC341" i="12" s="1"/>
  <c r="A341" i="12"/>
  <c r="AB341" i="12" s="1"/>
  <c r="B335" i="12"/>
  <c r="AC335" i="12" s="1"/>
  <c r="A335" i="12"/>
  <c r="AB335" i="12" s="1"/>
  <c r="B346" i="12"/>
  <c r="A346" i="12"/>
  <c r="AB346" i="12" s="1"/>
  <c r="B345" i="12"/>
  <c r="AC345" i="12" s="1"/>
  <c r="A345" i="12"/>
  <c r="AB345" i="12" s="1"/>
  <c r="B340" i="12"/>
  <c r="A340" i="12"/>
  <c r="AB340" i="12" s="1"/>
  <c r="B339" i="12"/>
  <c r="A339" i="12"/>
  <c r="AB339" i="12" s="1"/>
  <c r="B330" i="12"/>
  <c r="AC330" i="12" s="1"/>
  <c r="A330" i="12"/>
  <c r="AB330" i="12" s="1"/>
  <c r="B329" i="12"/>
  <c r="AC329" i="12" s="1"/>
  <c r="A329" i="12"/>
  <c r="AB329" i="12" s="1"/>
  <c r="B351" i="12"/>
  <c r="AC351" i="12" s="1"/>
  <c r="A351" i="12"/>
  <c r="AB351" i="12" s="1"/>
  <c r="B328" i="12"/>
  <c r="AC328" i="12" s="1"/>
  <c r="A328" i="12"/>
  <c r="AB328" i="12" s="1"/>
  <c r="B350" i="12"/>
  <c r="AC350" i="12" s="1"/>
  <c r="A350" i="12"/>
  <c r="AB350" i="12" s="1"/>
  <c r="B344" i="12"/>
  <c r="AC344" i="12" s="1"/>
  <c r="A344" i="12"/>
  <c r="AB344" i="12" s="1"/>
  <c r="B327" i="12"/>
  <c r="AC327" i="12" s="1"/>
  <c r="A327" i="12"/>
  <c r="AB327" i="12" s="1"/>
  <c r="B326" i="12"/>
  <c r="AC326" i="12" s="1"/>
  <c r="A326" i="12"/>
  <c r="AB326" i="12" s="1"/>
  <c r="B349" i="12"/>
  <c r="AC349" i="12" s="1"/>
  <c r="A349" i="12"/>
  <c r="AB349" i="12" s="1"/>
  <c r="B325" i="12"/>
  <c r="AC325" i="12" s="1"/>
  <c r="A325" i="12"/>
  <c r="AB325" i="12" s="1"/>
  <c r="B385" i="12"/>
  <c r="AC385" i="12" s="1"/>
  <c r="A385" i="12"/>
  <c r="AB385" i="12" s="1"/>
  <c r="B324" i="12"/>
  <c r="AC324" i="12" s="1"/>
  <c r="A324" i="12"/>
  <c r="AB324" i="12" s="1"/>
  <c r="B338" i="12"/>
  <c r="AC338" i="12" s="1"/>
  <c r="A338" i="12"/>
  <c r="AB338" i="12" s="1"/>
  <c r="B323" i="12"/>
  <c r="AC323" i="12" s="1"/>
  <c r="A323" i="12"/>
  <c r="AB323" i="12" s="1"/>
  <c r="B348" i="12"/>
  <c r="AC348" i="12" s="1"/>
  <c r="A348" i="12"/>
  <c r="AB348" i="12" s="1"/>
  <c r="B334" i="12"/>
  <c r="AC334" i="12" s="1"/>
  <c r="A334" i="12"/>
  <c r="AB334" i="12" s="1"/>
  <c r="B320" i="12"/>
  <c r="AC320" i="12" s="1"/>
  <c r="A320" i="12"/>
  <c r="AB320" i="12" s="1"/>
  <c r="B319" i="12"/>
  <c r="AC319" i="12" s="1"/>
  <c r="A319" i="12"/>
  <c r="AB319" i="12" s="1"/>
  <c r="B337" i="12"/>
  <c r="AC337" i="12" s="1"/>
  <c r="A337" i="12"/>
  <c r="AB337" i="12" s="1"/>
  <c r="B287" i="12"/>
  <c r="AC287" i="12" s="1"/>
  <c r="A287" i="12"/>
  <c r="AB287" i="12" s="1"/>
  <c r="B297" i="12"/>
  <c r="AC297" i="12" s="1"/>
  <c r="A297" i="12"/>
  <c r="AB297" i="12" s="1"/>
  <c r="B286" i="12"/>
  <c r="AC286" i="12" s="1"/>
  <c r="A286" i="12"/>
  <c r="AB286" i="12" s="1"/>
  <c r="B315" i="12"/>
  <c r="AC315" i="12" s="1"/>
  <c r="A315" i="12"/>
  <c r="AB315" i="12" s="1"/>
  <c r="B302" i="12"/>
  <c r="AC302" i="12" s="1"/>
  <c r="A302" i="12"/>
  <c r="AB302" i="12" s="1"/>
  <c r="B285" i="12"/>
  <c r="AC285" i="12" s="1"/>
  <c r="A285" i="12"/>
  <c r="AB285" i="12" s="1"/>
  <c r="B314" i="12"/>
  <c r="AC314" i="12" s="1"/>
  <c r="A314" i="12"/>
  <c r="AB314" i="12" s="1"/>
  <c r="B318" i="12"/>
  <c r="AC318" i="12" s="1"/>
  <c r="B313" i="12"/>
  <c r="AC313" i="12" s="1"/>
  <c r="A313" i="12"/>
  <c r="AB313" i="12" s="1"/>
  <c r="B312" i="12"/>
  <c r="AC312" i="12" s="1"/>
  <c r="A312" i="12"/>
  <c r="AB312" i="12" s="1"/>
  <c r="B311" i="12"/>
  <c r="AC311" i="12" s="1"/>
  <c r="A311" i="12"/>
  <c r="AB311" i="12" s="1"/>
  <c r="B284" i="12"/>
  <c r="AC284" i="12" s="1"/>
  <c r="A284" i="12"/>
  <c r="AB284" i="12" s="1"/>
  <c r="B322" i="12"/>
  <c r="AC322" i="12" s="1"/>
  <c r="A322" i="12"/>
  <c r="AB322" i="12" s="1"/>
  <c r="B305" i="12"/>
  <c r="AC305" i="12" s="1"/>
  <c r="A305" i="12"/>
  <c r="AB305" i="12" s="1"/>
  <c r="B310" i="12"/>
  <c r="AC310" i="12" s="1"/>
  <c r="A310" i="12"/>
  <c r="AB310" i="12" s="1"/>
  <c r="B283" i="12"/>
  <c r="AC283" i="12" s="1"/>
  <c r="A283" i="12"/>
  <c r="AB283" i="12" s="1"/>
  <c r="B293" i="12"/>
  <c r="AC293" i="12" s="1"/>
  <c r="A293" i="12"/>
  <c r="AB293" i="12" s="1"/>
  <c r="B309" i="12"/>
  <c r="AC309" i="12" s="1"/>
  <c r="A309" i="12"/>
  <c r="AB309" i="12" s="1"/>
  <c r="B300" i="12"/>
  <c r="AC300" i="12" s="1"/>
  <c r="A300" i="12"/>
  <c r="AB300" i="12" s="1"/>
  <c r="B292" i="12"/>
  <c r="AC292" i="12" s="1"/>
  <c r="A292" i="12"/>
  <c r="AB292" i="12" s="1"/>
  <c r="B304" i="12"/>
  <c r="AC304" i="12" s="1"/>
  <c r="A304" i="12"/>
  <c r="AB304" i="12" s="1"/>
  <c r="B291" i="12"/>
  <c r="AC291" i="12" s="1"/>
  <c r="A291" i="12"/>
  <c r="AB291" i="12" s="1"/>
  <c r="B336" i="12"/>
  <c r="AC336" i="12" s="1"/>
  <c r="A336" i="12"/>
  <c r="AB336" i="12" s="1"/>
  <c r="B347" i="12"/>
  <c r="AC347" i="12" s="1"/>
  <c r="A347" i="12"/>
  <c r="AB347" i="12" s="1"/>
  <c r="B299" i="12"/>
  <c r="AC299" i="12" s="1"/>
  <c r="A299" i="12"/>
  <c r="AB299" i="12" s="1"/>
  <c r="B317" i="12"/>
  <c r="AC317" i="12" s="1"/>
  <c r="A317" i="12"/>
  <c r="AB317" i="12" s="1"/>
  <c r="B301" i="12"/>
  <c r="AC301" i="12" s="1"/>
  <c r="A301" i="12"/>
  <c r="AB301" i="12" s="1"/>
  <c r="B282" i="12"/>
  <c r="AC282" i="12" s="1"/>
  <c r="A282" i="12"/>
  <c r="AB282" i="12" s="1"/>
  <c r="B296" i="12"/>
  <c r="AC296" i="12" s="1"/>
  <c r="A296" i="12"/>
  <c r="AB296" i="12" s="1"/>
  <c r="B308" i="12"/>
  <c r="AC308" i="12" s="1"/>
  <c r="A308" i="12"/>
  <c r="AB308" i="12" s="1"/>
  <c r="B281" i="12"/>
  <c r="AC281" i="12" s="1"/>
  <c r="A281" i="12"/>
  <c r="AB281" i="12" s="1"/>
  <c r="AE497" i="13" l="1"/>
  <c r="AD497" i="13"/>
  <c r="AE402" i="13"/>
  <c r="AD402" i="13"/>
  <c r="AE347" i="12"/>
  <c r="AD347" i="12"/>
  <c r="AC352" i="14"/>
  <c r="AC278" i="14"/>
  <c r="AC383" i="14"/>
  <c r="AC343" i="14"/>
  <c r="AC369" i="14"/>
  <c r="AC384" i="14"/>
  <c r="AC357" i="14"/>
  <c r="AC344" i="14"/>
  <c r="AC381" i="14"/>
  <c r="AC346" i="14"/>
  <c r="AC349" i="14"/>
  <c r="AC414" i="14"/>
  <c r="AC361" i="14"/>
  <c r="AC394" i="14"/>
  <c r="AC429" i="14"/>
  <c r="AC398" i="14"/>
  <c r="AC428" i="14"/>
  <c r="AC408" i="14"/>
  <c r="AC409" i="14"/>
  <c r="AC446" i="14"/>
  <c r="AC411" i="14"/>
  <c r="AC403" i="14"/>
  <c r="AC435" i="14"/>
  <c r="AC476" i="14"/>
  <c r="AC465" i="14"/>
  <c r="AC457" i="14"/>
  <c r="AC443" i="14"/>
  <c r="AC444" i="14"/>
  <c r="AC450" i="14"/>
  <c r="AC491" i="14"/>
  <c r="AC493" i="14"/>
  <c r="AC470" i="14"/>
  <c r="AC455" i="14"/>
  <c r="AC496" i="14"/>
  <c r="AC483" i="14"/>
  <c r="AC486" i="14"/>
  <c r="AC497" i="14"/>
  <c r="AC498" i="14"/>
  <c r="AC550" i="14"/>
  <c r="AC508" i="14"/>
  <c r="AC510" i="14"/>
  <c r="AC526" i="14"/>
  <c r="AC517" i="14"/>
  <c r="AC420" i="14"/>
  <c r="AC520" i="14"/>
  <c r="AC317" i="14"/>
  <c r="AC318" i="14"/>
  <c r="AC342" i="14"/>
  <c r="AC422" i="14"/>
  <c r="AC356" i="14"/>
  <c r="AC389" i="14"/>
  <c r="AC358" i="14"/>
  <c r="AC386" i="14"/>
  <c r="AC415" i="14"/>
  <c r="AC390" i="14"/>
  <c r="AC348" i="14"/>
  <c r="AC350" i="14"/>
  <c r="AC360" i="14"/>
  <c r="AC363" i="14"/>
  <c r="AC396" i="14"/>
  <c r="AC405" i="14"/>
  <c r="AC412" i="14"/>
  <c r="AC432" i="14"/>
  <c r="AC460" i="14"/>
  <c r="AC410" i="14"/>
  <c r="AC430" i="14"/>
  <c r="AC401" i="14"/>
  <c r="AC442" i="14"/>
  <c r="AC437" i="14"/>
  <c r="AC439" i="14"/>
  <c r="AC480" i="14"/>
  <c r="AC431" i="14"/>
  <c r="AC467" i="14"/>
  <c r="AC449" i="14"/>
  <c r="AC451" i="14"/>
  <c r="AC492" i="14"/>
  <c r="AC499" i="14"/>
  <c r="AC495" i="14"/>
  <c r="AC472" i="14"/>
  <c r="AC474" i="14"/>
  <c r="AC484" i="14"/>
  <c r="AC487" i="14"/>
  <c r="AC502" i="14"/>
  <c r="AC523" i="14"/>
  <c r="AC528" i="14"/>
  <c r="AC507" i="14"/>
  <c r="AC512" i="14"/>
  <c r="AC515" i="14"/>
  <c r="AC530" i="14"/>
  <c r="AC475" i="14"/>
  <c r="AC519" i="14"/>
  <c r="AC441" i="14"/>
  <c r="AC375" i="14"/>
  <c r="AC376" i="14"/>
  <c r="AC355" i="14"/>
  <c r="AC388" i="14"/>
  <c r="AC423" i="14"/>
  <c r="AC366" i="14"/>
  <c r="AC413" i="14"/>
  <c r="AC391" i="14"/>
  <c r="AC385" i="14"/>
  <c r="AC392" i="14"/>
  <c r="AC393" i="14"/>
  <c r="AC364" i="14"/>
  <c r="AC404" i="14"/>
  <c r="AC406" i="14"/>
  <c r="AC416" i="14"/>
  <c r="AC407" i="14"/>
  <c r="AC418" i="14"/>
  <c r="AC463" i="14"/>
  <c r="AC461" i="14"/>
  <c r="AC462" i="14"/>
  <c r="AC421" i="14"/>
  <c r="AC482" i="14"/>
  <c r="AC438" i="14"/>
  <c r="AC447" i="14"/>
  <c r="AC466" i="14"/>
  <c r="AC458" i="14"/>
  <c r="AC448" i="14"/>
  <c r="AC459" i="14"/>
  <c r="AC452" i="14"/>
  <c r="AC454" i="14"/>
  <c r="AC494" i="14"/>
  <c r="AC478" i="14"/>
  <c r="AC500" i="14"/>
  <c r="AC485" i="14"/>
  <c r="AC527" i="14"/>
  <c r="AC489" i="14"/>
  <c r="AC504" i="14"/>
  <c r="AC505" i="14"/>
  <c r="AC524" i="14"/>
  <c r="AC529" i="14"/>
  <c r="AC513" i="14"/>
  <c r="AC516" i="14"/>
  <c r="AC489" i="13"/>
  <c r="AE463" i="13" s="1"/>
  <c r="AC332" i="12"/>
  <c r="AD504" i="14" l="1"/>
  <c r="AE504" i="14"/>
  <c r="AD527" i="14"/>
  <c r="AE527" i="14"/>
  <c r="AE480" i="14"/>
  <c r="AD480" i="14"/>
  <c r="AD463" i="13"/>
  <c r="A253" i="18"/>
  <c r="AB253" i="18" s="1"/>
  <c r="A6" i="18"/>
  <c r="AB6" i="18" s="1"/>
  <c r="B391" i="18"/>
  <c r="A391" i="18"/>
  <c r="AB391" i="18" s="1"/>
  <c r="B355" i="18"/>
  <c r="AC355" i="18" s="1"/>
  <c r="A355" i="18"/>
  <c r="AB355" i="18" s="1"/>
  <c r="B390" i="18"/>
  <c r="AC390" i="18" s="1"/>
  <c r="A390" i="18"/>
  <c r="AB390" i="18" s="1"/>
  <c r="B385" i="18"/>
  <c r="AC385" i="18" s="1"/>
  <c r="A385" i="18"/>
  <c r="AB385" i="18" s="1"/>
  <c r="B384" i="18"/>
  <c r="A384" i="18"/>
  <c r="AB384" i="18" s="1"/>
  <c r="B383" i="18"/>
  <c r="A383" i="18"/>
  <c r="AB383" i="18" s="1"/>
  <c r="B382" i="18"/>
  <c r="AC382" i="18" s="1"/>
  <c r="A382" i="18"/>
  <c r="AB382" i="18" s="1"/>
  <c r="B348" i="18"/>
  <c r="AC348" i="18" s="1"/>
  <c r="A348" i="18"/>
  <c r="AB348" i="18" s="1"/>
  <c r="B395" i="18"/>
  <c r="AC395" i="18" s="1"/>
  <c r="A395" i="18"/>
  <c r="AB395" i="18" s="1"/>
  <c r="B381" i="18"/>
  <c r="A381" i="18"/>
  <c r="AB381" i="18" s="1"/>
  <c r="B347" i="18"/>
  <c r="AC347" i="18" s="1"/>
  <c r="A347" i="18"/>
  <c r="AB347" i="18" s="1"/>
  <c r="B380" i="18"/>
  <c r="AC380" i="18" s="1"/>
  <c r="A380" i="18"/>
  <c r="AB380" i="18" s="1"/>
  <c r="B379" i="18"/>
  <c r="AC379" i="18" s="1"/>
  <c r="A379" i="18"/>
  <c r="AB379" i="18" s="1"/>
  <c r="B448" i="18"/>
  <c r="A448" i="18"/>
  <c r="AB448" i="18" s="1"/>
  <c r="B378" i="18"/>
  <c r="A378" i="18"/>
  <c r="AB378" i="18" s="1"/>
  <c r="B377" i="18"/>
  <c r="A377" i="18"/>
  <c r="AB377" i="18" s="1"/>
  <c r="B376" i="18"/>
  <c r="AC376" i="18" s="1"/>
  <c r="A376" i="18"/>
  <c r="AB376" i="18" s="1"/>
  <c r="B375" i="18"/>
  <c r="AC375" i="18" s="1"/>
  <c r="A375" i="18"/>
  <c r="AB375" i="18" s="1"/>
  <c r="B326" i="18"/>
  <c r="AC326" i="18" s="1"/>
  <c r="A326" i="18"/>
  <c r="AB326" i="18" s="1"/>
  <c r="B328" i="18"/>
  <c r="AC328" i="18" s="1"/>
  <c r="A328" i="18"/>
  <c r="AB328" i="18" s="1"/>
  <c r="B394" i="18"/>
  <c r="AC394" i="18" s="1"/>
  <c r="A394" i="18"/>
  <c r="AB394" i="18" s="1"/>
  <c r="B325" i="18"/>
  <c r="AC325" i="18" s="1"/>
  <c r="A325" i="18"/>
  <c r="AB325" i="18" s="1"/>
  <c r="B389" i="18"/>
  <c r="AC389" i="18" s="1"/>
  <c r="A389" i="18"/>
  <c r="AB389" i="18" s="1"/>
  <c r="B374" i="18"/>
  <c r="A374" i="18"/>
  <c r="AB374" i="18" s="1"/>
  <c r="B373" i="18"/>
  <c r="AC373" i="18" s="1"/>
  <c r="A373" i="18"/>
  <c r="AB373" i="18" s="1"/>
  <c r="B388" i="18"/>
  <c r="A388" i="18"/>
  <c r="AB388" i="18" s="1"/>
  <c r="B324" i="18"/>
  <c r="AC324" i="18" s="1"/>
  <c r="A324" i="18"/>
  <c r="AB324" i="18" s="1"/>
  <c r="B372" i="18"/>
  <c r="A372" i="18"/>
  <c r="AB372" i="18" s="1"/>
  <c r="B368" i="18"/>
  <c r="AC368" i="18" s="1"/>
  <c r="A368" i="18"/>
  <c r="AB368" i="18" s="1"/>
  <c r="B367" i="18"/>
  <c r="AC367" i="18" s="1"/>
  <c r="A367" i="18"/>
  <c r="AB367" i="18" s="1"/>
  <c r="B387" i="18"/>
  <c r="AC387" i="18" s="1"/>
  <c r="A387" i="18"/>
  <c r="AB387" i="18" s="1"/>
  <c r="B371" i="18"/>
  <c r="AC371" i="18" s="1"/>
  <c r="A371" i="18"/>
  <c r="AB371" i="18" s="1"/>
  <c r="B410" i="18"/>
  <c r="AC410" i="18" s="1"/>
  <c r="A410" i="18"/>
  <c r="AB410" i="18" s="1"/>
  <c r="B386" i="18"/>
  <c r="A386" i="18"/>
  <c r="AB386" i="18" s="1"/>
  <c r="B366" i="18"/>
  <c r="A366" i="18"/>
  <c r="AB366" i="18" s="1"/>
  <c r="B370" i="18"/>
  <c r="A370" i="18"/>
  <c r="AB370" i="18" s="1"/>
  <c r="B342" i="18"/>
  <c r="AC342" i="18" s="1"/>
  <c r="A342" i="18"/>
  <c r="AB342" i="18" s="1"/>
  <c r="B323" i="18"/>
  <c r="AC323" i="18" s="1"/>
  <c r="A323" i="18"/>
  <c r="AB323" i="18" s="1"/>
  <c r="B365" i="18"/>
  <c r="AC365" i="18" s="1"/>
  <c r="A365" i="18"/>
  <c r="AB365" i="18" s="1"/>
  <c r="B364" i="18"/>
  <c r="AC364" i="18" s="1"/>
  <c r="A364" i="18"/>
  <c r="AB364" i="18" s="1"/>
  <c r="B345" i="18"/>
  <c r="AC345" i="18" s="1"/>
  <c r="A345" i="18"/>
  <c r="AB345" i="18" s="1"/>
  <c r="B321" i="18"/>
  <c r="AC321" i="18" s="1"/>
  <c r="A321" i="18"/>
  <c r="AB321" i="18" s="1"/>
  <c r="B301" i="18"/>
  <c r="AC301" i="18" s="1"/>
  <c r="A301" i="18"/>
  <c r="AB301" i="18" s="1"/>
  <c r="B313" i="18"/>
  <c r="AC313" i="18" s="1"/>
  <c r="A313" i="18"/>
  <c r="AB313" i="18" s="1"/>
  <c r="B318" i="18"/>
  <c r="AC318" i="18" s="1"/>
  <c r="A318" i="18"/>
  <c r="AB318" i="18" s="1"/>
  <c r="B279" i="18"/>
  <c r="AC279" i="18" s="1"/>
  <c r="A279" i="18"/>
  <c r="AB279" i="18" s="1"/>
  <c r="B346" i="18"/>
  <c r="AC346" i="18" s="1"/>
  <c r="A346" i="18"/>
  <c r="AB346" i="18" s="1"/>
  <c r="B278" i="18"/>
  <c r="AC278" i="18" s="1"/>
  <c r="A278" i="18"/>
  <c r="AB278" i="18" s="1"/>
  <c r="B352" i="18"/>
  <c r="AC352" i="18" s="1"/>
  <c r="A352" i="18"/>
  <c r="AB352" i="18" s="1"/>
  <c r="B319" i="18"/>
  <c r="AC319" i="18" s="1"/>
  <c r="A319" i="18"/>
  <c r="AB319" i="18" s="1"/>
  <c r="B312" i="18"/>
  <c r="AC312" i="18" s="1"/>
  <c r="A312" i="18"/>
  <c r="AB312" i="18" s="1"/>
  <c r="B327" i="18"/>
  <c r="AC327" i="18" s="1"/>
  <c r="A327" i="18"/>
  <c r="AB327" i="18" s="1"/>
  <c r="B294" i="18"/>
  <c r="AC294" i="18" s="1"/>
  <c r="A294" i="18"/>
  <c r="AB294" i="18" s="1"/>
  <c r="B293" i="18"/>
  <c r="AC293" i="18" s="1"/>
  <c r="A293" i="18"/>
  <c r="AB293" i="18" s="1"/>
  <c r="B393" i="18"/>
  <c r="A393" i="18"/>
  <c r="AB393" i="18" s="1"/>
  <c r="B277" i="18"/>
  <c r="AC277" i="18" s="1"/>
  <c r="A277" i="18"/>
  <c r="AB277" i="18" s="1"/>
  <c r="B307" i="18"/>
  <c r="AC307" i="18" s="1"/>
  <c r="A307" i="18"/>
  <c r="AB307" i="18" s="1"/>
  <c r="B392" i="18"/>
  <c r="AC392" i="18" s="1"/>
  <c r="A392" i="18"/>
  <c r="AB392" i="18" s="1"/>
  <c r="B300" i="18"/>
  <c r="AC300" i="18" s="1"/>
  <c r="A300" i="18"/>
  <c r="AB300" i="18" s="1"/>
  <c r="B267" i="18"/>
  <c r="AC267" i="18" s="1"/>
  <c r="A267" i="18"/>
  <c r="AB267" i="18" s="1"/>
  <c r="B320" i="18"/>
  <c r="AC320" i="18" s="1"/>
  <c r="A320" i="18"/>
  <c r="AB320" i="18" s="1"/>
  <c r="B341" i="18"/>
  <c r="AC341" i="18" s="1"/>
  <c r="A341" i="18"/>
  <c r="AB341" i="18" s="1"/>
  <c r="B363" i="18"/>
  <c r="AC363" i="18" s="1"/>
  <c r="A363" i="18"/>
  <c r="AB363" i="18" s="1"/>
  <c r="B289" i="18"/>
  <c r="AC289" i="18" s="1"/>
  <c r="A289" i="18"/>
  <c r="AB289" i="18" s="1"/>
  <c r="B292" i="18"/>
  <c r="AC292" i="18" s="1"/>
  <c r="A292" i="18"/>
  <c r="AB292" i="18" s="1"/>
  <c r="B339" i="18"/>
  <c r="AC339" i="18" s="1"/>
  <c r="A339" i="18"/>
  <c r="AB339" i="18" s="1"/>
  <c r="B314" i="18"/>
  <c r="AC314" i="18" s="1"/>
  <c r="A314" i="18"/>
  <c r="AB314" i="18" s="1"/>
  <c r="B344" i="17"/>
  <c r="AC344" i="17" s="1"/>
  <c r="A344" i="17"/>
  <c r="AB344" i="17" s="1"/>
  <c r="B275" i="17"/>
  <c r="AC275" i="17" s="1"/>
  <c r="A275" i="17"/>
  <c r="AB275" i="17" s="1"/>
  <c r="B365" i="17"/>
  <c r="AC365" i="17" s="1"/>
  <c r="A365" i="17"/>
  <c r="AB365" i="17" s="1"/>
  <c r="B343" i="17"/>
  <c r="AC343" i="17" s="1"/>
  <c r="A343" i="17"/>
  <c r="AB343" i="17" s="1"/>
  <c r="B342" i="17"/>
  <c r="AC342" i="17" s="1"/>
  <c r="A342" i="17"/>
  <c r="AB342" i="17" s="1"/>
  <c r="B339" i="17"/>
  <c r="AC339" i="17" s="1"/>
  <c r="A339" i="17"/>
  <c r="AB339" i="17" s="1"/>
  <c r="B338" i="17"/>
  <c r="A338" i="17"/>
  <c r="AB338" i="17" s="1"/>
  <c r="B347" i="17"/>
  <c r="AC347" i="17" s="1"/>
  <c r="A347" i="17"/>
  <c r="AB347" i="17" s="1"/>
  <c r="B337" i="17"/>
  <c r="A337" i="17"/>
  <c r="AB337" i="17" s="1"/>
  <c r="B273" i="17"/>
  <c r="AC273" i="17" s="1"/>
  <c r="A273" i="17"/>
  <c r="AB273" i="17" s="1"/>
  <c r="B336" i="17"/>
  <c r="A336" i="17"/>
  <c r="AB336" i="17" s="1"/>
  <c r="B325" i="17"/>
  <c r="AC325" i="17" s="1"/>
  <c r="A325" i="17"/>
  <c r="AB325" i="17" s="1"/>
  <c r="B324" i="17"/>
  <c r="AC324" i="17" s="1"/>
  <c r="A324" i="17"/>
  <c r="AB324" i="17" s="1"/>
  <c r="B323" i="17"/>
  <c r="A323" i="17"/>
  <c r="AB323" i="17" s="1"/>
  <c r="B335" i="17"/>
  <c r="AC335" i="17" s="1"/>
  <c r="A335" i="17"/>
  <c r="AB335" i="17" s="1"/>
  <c r="B322" i="17"/>
  <c r="AC322" i="17" s="1"/>
  <c r="A322" i="17"/>
  <c r="AB322" i="17" s="1"/>
  <c r="B321" i="17"/>
  <c r="A321" i="17"/>
  <c r="AB321" i="17" s="1"/>
  <c r="B346" i="17"/>
  <c r="A346" i="17"/>
  <c r="AB346" i="17" s="1"/>
  <c r="B320" i="17"/>
  <c r="AC320" i="17" s="1"/>
  <c r="A320" i="17"/>
  <c r="AB320" i="17" s="1"/>
  <c r="AE410" i="18" l="1"/>
  <c r="AD410" i="18"/>
  <c r="X281" i="16"/>
  <c r="B274" i="16"/>
  <c r="AC274" i="16" s="1"/>
  <c r="A274" i="16"/>
  <c r="AB274" i="16" s="1"/>
  <c r="B281" i="16"/>
  <c r="A281" i="16"/>
  <c r="AB281" i="16" s="1"/>
  <c r="B280" i="16"/>
  <c r="AC280" i="16" s="1"/>
  <c r="A280" i="16"/>
  <c r="AB280" i="16" s="1"/>
  <c r="B279" i="16"/>
  <c r="AC279" i="16" s="1"/>
  <c r="A279" i="16"/>
  <c r="AB279" i="16" s="1"/>
  <c r="B278" i="16"/>
  <c r="AC278" i="16" s="1"/>
  <c r="A278" i="16"/>
  <c r="AB278" i="16" s="1"/>
  <c r="B273" i="16"/>
  <c r="AC273" i="16" s="1"/>
  <c r="A273" i="16"/>
  <c r="AB273" i="16" s="1"/>
  <c r="B295" i="16"/>
  <c r="AC295" i="16" s="1"/>
  <c r="A295" i="16"/>
  <c r="AB295" i="16" s="1"/>
  <c r="B282" i="16"/>
  <c r="AC282" i="16" s="1"/>
  <c r="A282" i="16"/>
  <c r="AB282" i="16" s="1"/>
  <c r="B297" i="16"/>
  <c r="AC297" i="16" s="1"/>
  <c r="A297" i="16"/>
  <c r="AB297" i="16" s="1"/>
  <c r="B286" i="16"/>
  <c r="AC286" i="16" s="1"/>
  <c r="A286" i="16"/>
  <c r="AB286" i="16" s="1"/>
  <c r="B272" i="16"/>
  <c r="AC272" i="16" s="1"/>
  <c r="A272" i="16"/>
  <c r="AB272" i="16" s="1"/>
  <c r="B294" i="16"/>
  <c r="AC294" i="16" s="1"/>
  <c r="A294" i="16"/>
  <c r="AB294" i="16" s="1"/>
  <c r="B293" i="16"/>
  <c r="A293" i="16"/>
  <c r="AB293" i="16" s="1"/>
  <c r="B271" i="16"/>
  <c r="AC271" i="16" s="1"/>
  <c r="A271" i="16"/>
  <c r="AB271" i="16" s="1"/>
  <c r="B292" i="16"/>
  <c r="AC292" i="16" s="1"/>
  <c r="A292" i="16"/>
  <c r="AB292" i="16" s="1"/>
  <c r="B287" i="16"/>
  <c r="AC287" i="16" s="1"/>
  <c r="A287" i="16"/>
  <c r="AB287" i="16" s="1"/>
  <c r="B270" i="16"/>
  <c r="AC270" i="16" s="1"/>
  <c r="A270" i="16"/>
  <c r="AB270" i="16" s="1"/>
  <c r="B332" i="16"/>
  <c r="A332" i="16"/>
  <c r="AB332" i="16" s="1"/>
  <c r="B269" i="16"/>
  <c r="AC269" i="16" s="1"/>
  <c r="A269" i="16"/>
  <c r="AB269" i="16" s="1"/>
  <c r="B268" i="16"/>
  <c r="AC268" i="16" s="1"/>
  <c r="A268" i="16"/>
  <c r="AB268" i="16" s="1"/>
  <c r="B267" i="16"/>
  <c r="AC267" i="16" s="1"/>
  <c r="A267" i="16"/>
  <c r="AB267" i="16" s="1"/>
  <c r="B266" i="16"/>
  <c r="AC266" i="16" s="1"/>
  <c r="A266" i="16"/>
  <c r="AB266" i="16" s="1"/>
  <c r="B285" i="16"/>
  <c r="AC285" i="16" s="1"/>
  <c r="A285" i="16"/>
  <c r="AB285" i="16" s="1"/>
  <c r="B265" i="16"/>
  <c r="AC265" i="16" s="1"/>
  <c r="A265" i="16"/>
  <c r="AB265" i="16" s="1"/>
  <c r="B253" i="16"/>
  <c r="AC253" i="16" s="1"/>
  <c r="A253" i="16"/>
  <c r="AB253" i="16" s="1"/>
  <c r="B264" i="16"/>
  <c r="AC264" i="16" s="1"/>
  <c r="A264" i="16"/>
  <c r="AB264" i="16" s="1"/>
  <c r="B331" i="16"/>
  <c r="A331" i="16"/>
  <c r="AB331" i="16" s="1"/>
  <c r="B291" i="16"/>
  <c r="AC291" i="16" s="1"/>
  <c r="A291" i="16"/>
  <c r="AB291" i="16" s="1"/>
  <c r="B252" i="16"/>
  <c r="AC252" i="16" s="1"/>
  <c r="A252" i="16"/>
  <c r="AB252" i="16" s="1"/>
  <c r="B251" i="16"/>
  <c r="AC251" i="16" s="1"/>
  <c r="A251" i="16"/>
  <c r="AB251" i="16" s="1"/>
  <c r="B333" i="16"/>
  <c r="A333" i="16"/>
  <c r="AB333" i="16" s="1"/>
  <c r="B261" i="16"/>
  <c r="AC261" i="16" s="1"/>
  <c r="A261" i="16"/>
  <c r="AB261" i="16" s="1"/>
  <c r="B284" i="16"/>
  <c r="AC284" i="16" s="1"/>
  <c r="A284" i="16"/>
  <c r="AB284" i="16" s="1"/>
  <c r="B246" i="16"/>
  <c r="AC246" i="16" s="1"/>
  <c r="A246" i="16"/>
  <c r="AB246" i="16" s="1"/>
  <c r="B277" i="16"/>
  <c r="AC277" i="16" s="1"/>
  <c r="A277" i="16"/>
  <c r="AB277" i="16" s="1"/>
  <c r="B259" i="16"/>
  <c r="AC259" i="16" s="1"/>
  <c r="A259" i="16"/>
  <c r="AB259" i="16" s="1"/>
  <c r="B245" i="16"/>
  <c r="AC245" i="16" s="1"/>
  <c r="A245" i="16"/>
  <c r="AB245" i="16" s="1"/>
  <c r="B244" i="16"/>
  <c r="AC244" i="16" s="1"/>
  <c r="A244" i="16"/>
  <c r="AB244" i="16" s="1"/>
  <c r="B321" i="16"/>
  <c r="AC321" i="16" s="1"/>
  <c r="A321" i="16"/>
  <c r="AB321" i="16" s="1"/>
  <c r="B334" i="16"/>
  <c r="AC334" i="16" s="1"/>
  <c r="A334" i="16"/>
  <c r="AB334" i="16" s="1"/>
  <c r="B243" i="16"/>
  <c r="AC243" i="16" s="1"/>
  <c r="A243" i="16"/>
  <c r="AB243" i="16" s="1"/>
  <c r="B276" i="16"/>
  <c r="AC276" i="16" s="1"/>
  <c r="A276" i="16"/>
  <c r="AB276" i="16" s="1"/>
  <c r="AE298" i="16" l="1"/>
  <c r="AD298" i="16"/>
  <c r="AC281" i="16"/>
  <c r="B254" i="15"/>
  <c r="AC254" i="15" s="1"/>
  <c r="A254" i="15"/>
  <c r="AB254" i="15" s="1"/>
  <c r="B251" i="15"/>
  <c r="AC251" i="15" s="1"/>
  <c r="A251" i="15"/>
  <c r="AB251" i="15" s="1"/>
  <c r="B235" i="15"/>
  <c r="AC235" i="15" s="1"/>
  <c r="A235" i="15"/>
  <c r="AB235" i="15" s="1"/>
  <c r="B253" i="15"/>
  <c r="AC253" i="15" s="1"/>
  <c r="A253" i="15"/>
  <c r="AB253" i="15" s="1"/>
  <c r="B234" i="15"/>
  <c r="AC234" i="15" s="1"/>
  <c r="A234" i="15"/>
  <c r="AB234" i="15" s="1"/>
  <c r="B290" i="15"/>
  <c r="AC290" i="15" s="1"/>
  <c r="A290" i="15"/>
  <c r="AB290" i="15" s="1"/>
  <c r="B275" i="15"/>
  <c r="AC275" i="15" s="1"/>
  <c r="A275" i="15"/>
  <c r="AB275" i="15" s="1"/>
  <c r="B233" i="15"/>
  <c r="AC233" i="15" s="1"/>
  <c r="A233" i="15"/>
  <c r="AB233" i="15" s="1"/>
  <c r="B232" i="15"/>
  <c r="AC232" i="15" s="1"/>
  <c r="A232" i="15"/>
  <c r="AB232" i="15" s="1"/>
  <c r="B231" i="15"/>
  <c r="AC231" i="15" s="1"/>
  <c r="A231" i="15"/>
  <c r="AB231" i="15" s="1"/>
  <c r="B230" i="15"/>
  <c r="AC230" i="15" s="1"/>
  <c r="A230" i="15"/>
  <c r="AB230" i="15" s="1"/>
  <c r="B229" i="15"/>
  <c r="AC229" i="15" s="1"/>
  <c r="A229" i="15"/>
  <c r="AB229" i="15" s="1"/>
  <c r="B228" i="15"/>
  <c r="AC228" i="15" s="1"/>
  <c r="A228" i="15"/>
  <c r="AB228" i="15" s="1"/>
  <c r="B227" i="15"/>
  <c r="AC227" i="15" s="1"/>
  <c r="A227" i="15"/>
  <c r="AB227" i="15" s="1"/>
  <c r="B226" i="15"/>
  <c r="AC226" i="15" s="1"/>
  <c r="A226" i="15"/>
  <c r="AB226" i="15" s="1"/>
  <c r="B237" i="15"/>
  <c r="AC237" i="15" s="1"/>
  <c r="A237" i="15"/>
  <c r="AB237" i="15" s="1"/>
  <c r="B225" i="15"/>
  <c r="AC225" i="15" s="1"/>
  <c r="A225" i="15"/>
  <c r="AB225" i="15" s="1"/>
  <c r="B246" i="15"/>
  <c r="AC246" i="15" s="1"/>
  <c r="A246" i="15"/>
  <c r="AB246" i="15" s="1"/>
  <c r="B224" i="15"/>
  <c r="AC224" i="15" s="1"/>
  <c r="A224" i="15"/>
  <c r="AB224" i="15" s="1"/>
  <c r="B223" i="15"/>
  <c r="AC223" i="15" s="1"/>
  <c r="A223" i="15"/>
  <c r="AB223" i="15" s="1"/>
  <c r="B222" i="15"/>
  <c r="AC222" i="15" s="1"/>
  <c r="A222" i="15"/>
  <c r="AB222" i="15" s="1"/>
  <c r="B250" i="15"/>
  <c r="AC250" i="15" s="1"/>
  <c r="A250" i="15"/>
  <c r="AB250" i="15" s="1"/>
  <c r="B247" i="15"/>
  <c r="AC247" i="15" s="1"/>
  <c r="A247" i="15"/>
  <c r="AB247" i="15" s="1"/>
  <c r="B238" i="15"/>
  <c r="AC238" i="15" s="1"/>
  <c r="A238" i="15"/>
  <c r="AB238" i="15" s="1"/>
  <c r="A206" i="13" l="1"/>
  <c r="AB206" i="13" s="1"/>
  <c r="A11" i="13"/>
  <c r="AB11" i="13" s="1"/>
  <c r="B273" i="13"/>
  <c r="AC273" i="13" s="1"/>
  <c r="A273" i="13"/>
  <c r="AB273" i="13" s="1"/>
  <c r="B300" i="13"/>
  <c r="AC300" i="13" s="1"/>
  <c r="A300" i="13"/>
  <c r="AB300" i="13" s="1"/>
  <c r="B285" i="13"/>
  <c r="AC285" i="13" s="1"/>
  <c r="A285" i="13"/>
  <c r="AB285" i="13" s="1"/>
  <c r="B299" i="13"/>
  <c r="AC299" i="13" s="1"/>
  <c r="A299" i="13"/>
  <c r="AB299" i="13" s="1"/>
  <c r="B284" i="13"/>
  <c r="AC284" i="13" s="1"/>
  <c r="A284" i="13"/>
  <c r="AB284" i="13" s="1"/>
  <c r="B310" i="13"/>
  <c r="AC310" i="13" s="1"/>
  <c r="A310" i="13"/>
  <c r="AB310" i="13" s="1"/>
  <c r="B309" i="13"/>
  <c r="AC309" i="13" s="1"/>
  <c r="A309" i="13"/>
  <c r="AB309" i="13" s="1"/>
  <c r="B298" i="13"/>
  <c r="AC298" i="13" s="1"/>
  <c r="A298" i="13"/>
  <c r="AB298" i="13" s="1"/>
  <c r="B297" i="13"/>
  <c r="AC297" i="13" s="1"/>
  <c r="A297" i="13"/>
  <c r="AB297" i="13" s="1"/>
  <c r="B283" i="13"/>
  <c r="AC283" i="13" s="1"/>
  <c r="A283" i="13"/>
  <c r="AB283" i="13" s="1"/>
  <c r="B282" i="13"/>
  <c r="AC282" i="13" s="1"/>
  <c r="A282" i="13"/>
  <c r="AB282" i="13" s="1"/>
  <c r="B371" i="13"/>
  <c r="A371" i="13"/>
  <c r="AB371" i="13" s="1"/>
  <c r="B326" i="13"/>
  <c r="AC326" i="13" s="1"/>
  <c r="A326" i="13"/>
  <c r="AB326" i="13" s="1"/>
  <c r="B308" i="13"/>
  <c r="AC308" i="13" s="1"/>
  <c r="A308" i="13"/>
  <c r="AB308" i="13" s="1"/>
  <c r="B325" i="13"/>
  <c r="A325" i="13"/>
  <c r="AB325" i="13" s="1"/>
  <c r="B324" i="13"/>
  <c r="A324" i="13"/>
  <c r="AB324" i="13" s="1"/>
  <c r="B323" i="13"/>
  <c r="AC323" i="13" s="1"/>
  <c r="A323" i="13"/>
  <c r="AB323" i="13" s="1"/>
  <c r="B296" i="13"/>
  <c r="AC296" i="13" s="1"/>
  <c r="A296" i="13"/>
  <c r="AB296" i="13" s="1"/>
  <c r="B281" i="13"/>
  <c r="AC281" i="13" s="1"/>
  <c r="A281" i="13"/>
  <c r="AB281" i="13" s="1"/>
  <c r="B272" i="13"/>
  <c r="AC272" i="13" s="1"/>
  <c r="A272" i="13"/>
  <c r="AB272" i="13" s="1"/>
  <c r="B330" i="13"/>
  <c r="AC330" i="13" s="1"/>
  <c r="A330" i="13"/>
  <c r="AB330" i="13" s="1"/>
  <c r="B388" i="13"/>
  <c r="AC388" i="13" s="1"/>
  <c r="A388" i="13"/>
  <c r="AB388" i="13" s="1"/>
  <c r="B293" i="13"/>
  <c r="AC293" i="13" s="1"/>
  <c r="A293" i="13"/>
  <c r="AB293" i="13" s="1"/>
  <c r="B322" i="13"/>
  <c r="A322" i="13"/>
  <c r="AB322" i="13" s="1"/>
  <c r="B270" i="13"/>
  <c r="AC270" i="13" s="1"/>
  <c r="A270" i="13"/>
  <c r="AB270" i="13" s="1"/>
  <c r="B313" i="13"/>
  <c r="AC313" i="13" s="1"/>
  <c r="A313" i="13"/>
  <c r="AB313" i="13" s="1"/>
  <c r="B316" i="13"/>
  <c r="AC316" i="13" s="1"/>
  <c r="A316" i="13"/>
  <c r="AB316" i="13" s="1"/>
  <c r="B252" i="13"/>
  <c r="AC252" i="13" s="1"/>
  <c r="A252" i="13"/>
  <c r="AB252" i="13" s="1"/>
  <c r="B258" i="13"/>
  <c r="AC258" i="13" s="1"/>
  <c r="A258" i="13"/>
  <c r="AB258" i="13" s="1"/>
  <c r="B271" i="13"/>
  <c r="AC271" i="13" s="1"/>
  <c r="A271" i="13"/>
  <c r="AB271" i="13" s="1"/>
  <c r="B235" i="13"/>
  <c r="AC235" i="13" s="1"/>
  <c r="A235" i="13"/>
  <c r="AB235" i="13" s="1"/>
  <c r="B331" i="13"/>
  <c r="AC331" i="13" s="1"/>
  <c r="A331" i="13"/>
  <c r="AB331" i="13" s="1"/>
  <c r="B234" i="13"/>
  <c r="AC234" i="13" s="1"/>
  <c r="A234" i="13"/>
  <c r="AB234" i="13" s="1"/>
  <c r="B251" i="13"/>
  <c r="AC251" i="13" s="1"/>
  <c r="A251" i="13"/>
  <c r="AB251" i="13" s="1"/>
  <c r="B268" i="13"/>
  <c r="AC268" i="13" s="1"/>
  <c r="A268" i="13"/>
  <c r="AB268" i="13" s="1"/>
  <c r="B250" i="13"/>
  <c r="AC250" i="13" s="1"/>
  <c r="A250" i="13"/>
  <c r="AB250" i="13" s="1"/>
  <c r="B315" i="13"/>
  <c r="AC315" i="13" s="1"/>
  <c r="A315" i="13"/>
  <c r="AB315" i="13" s="1"/>
  <c r="B292" i="13"/>
  <c r="AC292" i="13" s="1"/>
  <c r="A292" i="13"/>
  <c r="AB292" i="13" s="1"/>
  <c r="B253" i="13"/>
  <c r="AC253" i="13" s="1"/>
  <c r="A253" i="13"/>
  <c r="AB253" i="13" s="1"/>
  <c r="B266" i="13"/>
  <c r="AC266" i="13" s="1"/>
  <c r="A266" i="13"/>
  <c r="AB266" i="13" s="1"/>
  <c r="B264" i="13"/>
  <c r="AC264" i="13" s="1"/>
  <c r="A264" i="13"/>
  <c r="AB264" i="13" s="1"/>
  <c r="B294" i="13"/>
  <c r="AC294" i="13" s="1"/>
  <c r="A294" i="13"/>
  <c r="AB294" i="13" s="1"/>
  <c r="B269" i="13"/>
  <c r="AC269" i="13" s="1"/>
  <c r="A269" i="13"/>
  <c r="AB269" i="13" s="1"/>
  <c r="B224" i="13"/>
  <c r="AC224" i="13" s="1"/>
  <c r="A224" i="13"/>
  <c r="AB224" i="13" s="1"/>
  <c r="B239" i="13"/>
  <c r="AC239" i="13" s="1"/>
  <c r="A239" i="13"/>
  <c r="AB239" i="13" s="1"/>
  <c r="B248" i="13"/>
  <c r="A248" i="13"/>
  <c r="AB248" i="13" s="1"/>
  <c r="B257" i="13"/>
  <c r="AC257" i="13" s="1"/>
  <c r="A257" i="13"/>
  <c r="AB257" i="13" s="1"/>
  <c r="B249" i="13"/>
  <c r="AC249" i="13" s="1"/>
  <c r="A249" i="13"/>
  <c r="AB249" i="13" s="1"/>
  <c r="B223" i="13"/>
  <c r="AC223" i="13" s="1"/>
  <c r="A223" i="13"/>
  <c r="AB223" i="13" s="1"/>
  <c r="B256" i="13"/>
  <c r="A256" i="13"/>
  <c r="AB256" i="13" s="1"/>
  <c r="B314" i="13"/>
  <c r="AC314" i="13" s="1"/>
  <c r="A314" i="13"/>
  <c r="AB314" i="13" s="1"/>
  <c r="B263" i="13"/>
  <c r="AC263" i="13" s="1"/>
  <c r="A263" i="13"/>
  <c r="AB263" i="13" s="1"/>
  <c r="B267" i="13"/>
  <c r="AC267" i="13" s="1"/>
  <c r="A267" i="13"/>
  <c r="AB267" i="13" s="1"/>
  <c r="B222" i="13"/>
  <c r="AC222" i="13" s="1"/>
  <c r="A222" i="13"/>
  <c r="AB222" i="13" s="1"/>
  <c r="B247" i="13"/>
  <c r="A247" i="13"/>
  <c r="AB247" i="13" s="1"/>
  <c r="B226" i="13"/>
  <c r="AC226" i="13" s="1"/>
  <c r="A226" i="13"/>
  <c r="AB226" i="13" s="1"/>
  <c r="B221" i="13"/>
  <c r="AC221" i="13" s="1"/>
  <c r="A221" i="13"/>
  <c r="AB221" i="13" s="1"/>
  <c r="B262" i="13"/>
  <c r="AC262" i="13" s="1"/>
  <c r="A262" i="13"/>
  <c r="AB262" i="13" s="1"/>
  <c r="B220" i="13"/>
  <c r="AC220" i="13" s="1"/>
  <c r="A220" i="13"/>
  <c r="AB220" i="13" s="1"/>
  <c r="B265" i="13"/>
  <c r="AC265" i="13" s="1"/>
  <c r="A265" i="13"/>
  <c r="AB265" i="13" s="1"/>
  <c r="B246" i="13"/>
  <c r="A246" i="13"/>
  <c r="AB246" i="13" s="1"/>
  <c r="B233" i="13"/>
  <c r="AC233" i="13" s="1"/>
  <c r="A233" i="13"/>
  <c r="AB233" i="13" s="1"/>
  <c r="B240" i="13"/>
  <c r="AC240" i="13" s="1"/>
  <c r="A240" i="13"/>
  <c r="AB240" i="13" s="1"/>
  <c r="B219" i="13"/>
  <c r="AC219" i="13" s="1"/>
  <c r="A219" i="13"/>
  <c r="AB219" i="13" s="1"/>
  <c r="B218" i="13"/>
  <c r="AC218" i="13" s="1"/>
  <c r="A218" i="13"/>
  <c r="AB218" i="13" s="1"/>
  <c r="B241" i="13"/>
  <c r="AC241" i="13" s="1"/>
  <c r="A241" i="13"/>
  <c r="AB241" i="13" s="1"/>
  <c r="B232" i="13"/>
  <c r="AC232" i="13" s="1"/>
  <c r="A232" i="13"/>
  <c r="AB232" i="13" s="1"/>
  <c r="B245" i="13"/>
  <c r="AC245" i="13" s="1"/>
  <c r="A245" i="13"/>
  <c r="AB245" i="13" s="1"/>
  <c r="B238" i="13"/>
  <c r="AC238" i="13" s="1"/>
  <c r="A238" i="13"/>
  <c r="AB238" i="13" s="1"/>
  <c r="B261" i="13"/>
  <c r="AC261" i="13" s="1"/>
  <c r="A261" i="13"/>
  <c r="AB261" i="13" s="1"/>
  <c r="B260" i="13"/>
  <c r="AC260" i="13" s="1"/>
  <c r="A260" i="13"/>
  <c r="AB260" i="13" s="1"/>
  <c r="B295" i="13"/>
  <c r="AC295" i="13" s="1"/>
  <c r="A295" i="13"/>
  <c r="AB295" i="13" s="1"/>
  <c r="B215" i="13"/>
  <c r="AC215" i="13" s="1"/>
  <c r="A215" i="13"/>
  <c r="AB215" i="13" s="1"/>
  <c r="B214" i="13"/>
  <c r="AC214" i="13" s="1"/>
  <c r="A214" i="13"/>
  <c r="AB214" i="13" s="1"/>
  <c r="B213" i="13"/>
  <c r="AC213" i="13" s="1"/>
  <c r="A213" i="13"/>
  <c r="AB213" i="13" s="1"/>
  <c r="B255" i="13"/>
  <c r="A255" i="13"/>
  <c r="AB255" i="13" s="1"/>
  <c r="B280" i="13"/>
  <c r="AC280" i="13" s="1"/>
  <c r="A280" i="13"/>
  <c r="AB280" i="13" s="1"/>
  <c r="B244" i="13"/>
  <c r="AC244" i="13" s="1"/>
  <c r="A244" i="13"/>
  <c r="AB244" i="13" s="1"/>
  <c r="B254" i="13"/>
  <c r="AC254" i="13" s="1"/>
  <c r="A254" i="13"/>
  <c r="AB254" i="13" s="1"/>
  <c r="B212" i="13"/>
  <c r="AC212" i="13" s="1"/>
  <c r="A212" i="13"/>
  <c r="AB212" i="13" s="1"/>
  <c r="B217" i="13"/>
  <c r="AC217" i="13" s="1"/>
  <c r="A217" i="13"/>
  <c r="AB217" i="13" s="1"/>
  <c r="B228" i="13"/>
  <c r="AC228" i="13" s="1"/>
  <c r="A228" i="13"/>
  <c r="AB228" i="13" s="1"/>
  <c r="B237" i="13"/>
  <c r="AC237" i="13" s="1"/>
  <c r="A237" i="13"/>
  <c r="AB237" i="13" s="1"/>
  <c r="B231" i="13"/>
  <c r="AC231" i="13" s="1"/>
  <c r="A231" i="13"/>
  <c r="AB231" i="13" s="1"/>
  <c r="B312" i="13"/>
  <c r="AC312" i="13" s="1"/>
  <c r="A312" i="13"/>
  <c r="AB312" i="13" s="1"/>
  <c r="B230" i="13"/>
  <c r="AC230" i="13" s="1"/>
  <c r="A230" i="13"/>
  <c r="AB230" i="13" s="1"/>
  <c r="B211" i="13"/>
  <c r="AC211" i="13" s="1"/>
  <c r="A211" i="13"/>
  <c r="AB211" i="13" s="1"/>
  <c r="B176" i="13"/>
  <c r="AC176" i="13" s="1"/>
  <c r="A176" i="13"/>
  <c r="AB176" i="13" s="1"/>
  <c r="B229" i="13"/>
  <c r="AC229" i="13" s="1"/>
  <c r="A229" i="13"/>
  <c r="AB229" i="13" s="1"/>
  <c r="B175" i="13"/>
  <c r="AC175" i="13" s="1"/>
  <c r="A175" i="13"/>
  <c r="AB175" i="13" s="1"/>
  <c r="B242" i="13"/>
  <c r="AC242" i="13" s="1"/>
  <c r="A242" i="13"/>
  <c r="AB242" i="13" s="1"/>
  <c r="B210" i="13"/>
  <c r="AC210" i="13" s="1"/>
  <c r="A210" i="13"/>
  <c r="AB210" i="13" s="1"/>
  <c r="B236" i="13"/>
  <c r="AC236" i="13" s="1"/>
  <c r="A236" i="13"/>
  <c r="AB236" i="13" s="1"/>
  <c r="B171" i="13"/>
  <c r="AC171" i="13" s="1"/>
  <c r="A171" i="13"/>
  <c r="AB171" i="13" s="1"/>
  <c r="B197" i="13"/>
  <c r="AC197" i="13" s="1"/>
  <c r="A197" i="13"/>
  <c r="AB197" i="13" s="1"/>
  <c r="B174" i="13"/>
  <c r="AC174" i="13" s="1"/>
  <c r="A174" i="13"/>
  <c r="AB174" i="13" s="1"/>
  <c r="B170" i="13"/>
  <c r="AC170" i="13" s="1"/>
  <c r="A170" i="13"/>
  <c r="AB170" i="13" s="1"/>
  <c r="B195" i="13"/>
  <c r="AC195" i="13" s="1"/>
  <c r="A195" i="13"/>
  <c r="AB195" i="13" s="1"/>
  <c r="B173" i="13"/>
  <c r="AC173" i="13" s="1"/>
  <c r="A173" i="13"/>
  <c r="AB173" i="13" s="1"/>
  <c r="B194" i="13"/>
  <c r="AC194" i="13" s="1"/>
  <c r="A194" i="13"/>
  <c r="AB194" i="13" s="1"/>
  <c r="B204" i="13"/>
  <c r="AC204" i="13" s="1"/>
  <c r="A204" i="13"/>
  <c r="AB204" i="13" s="1"/>
  <c r="B169" i="13"/>
  <c r="AC169" i="13" s="1"/>
  <c r="A169" i="13"/>
  <c r="AB169" i="13" s="1"/>
  <c r="B200" i="13"/>
  <c r="AC200" i="13" s="1"/>
  <c r="A200" i="13"/>
  <c r="AB200" i="13" s="1"/>
  <c r="B216" i="13"/>
  <c r="AC216" i="13" s="1"/>
  <c r="A216" i="13"/>
  <c r="AB216" i="13" s="1"/>
  <c r="B168" i="13"/>
  <c r="AC168" i="13" s="1"/>
  <c r="A168" i="13"/>
  <c r="AB168" i="13" s="1"/>
  <c r="B227" i="13"/>
  <c r="AC227" i="13" s="1"/>
  <c r="A227" i="13"/>
  <c r="AB227" i="13" s="1"/>
  <c r="B167" i="13"/>
  <c r="AC167" i="13" s="1"/>
  <c r="A167" i="13"/>
  <c r="AB167" i="13" s="1"/>
  <c r="B166" i="13"/>
  <c r="AC166" i="13" s="1"/>
  <c r="A166" i="13"/>
  <c r="AB166" i="13" s="1"/>
  <c r="B206" i="13"/>
  <c r="AC206" i="13" s="1"/>
  <c r="B207" i="13"/>
  <c r="AC207" i="13" s="1"/>
  <c r="A207" i="13"/>
  <c r="AB207" i="13" s="1"/>
  <c r="B209" i="13"/>
  <c r="AC209" i="13" s="1"/>
  <c r="A209" i="13"/>
  <c r="AB209" i="13" s="1"/>
  <c r="B225" i="13"/>
  <c r="AC225" i="13" s="1"/>
  <c r="A225" i="13"/>
  <c r="AB225" i="13" s="1"/>
  <c r="B165" i="13"/>
  <c r="AC165" i="13" s="1"/>
  <c r="A165" i="13"/>
  <c r="AB165" i="13" s="1"/>
  <c r="B259" i="13"/>
  <c r="AC259" i="13" s="1"/>
  <c r="A259" i="13"/>
  <c r="AB259" i="13" s="1"/>
  <c r="B201" i="13"/>
  <c r="A201" i="13"/>
  <c r="AB201" i="13" s="1"/>
  <c r="B150" i="13"/>
  <c r="AC150" i="13" s="1"/>
  <c r="A150" i="13"/>
  <c r="AB150" i="13" s="1"/>
  <c r="B162" i="13"/>
  <c r="AC162" i="13" s="1"/>
  <c r="A162" i="13"/>
  <c r="AB162" i="13" s="1"/>
  <c r="B193" i="13"/>
  <c r="AC193" i="13" s="1"/>
  <c r="A193" i="13"/>
  <c r="AB193" i="13" s="1"/>
  <c r="B149" i="13"/>
  <c r="AC149" i="13" s="1"/>
  <c r="A149" i="13"/>
  <c r="AB149" i="13" s="1"/>
  <c r="B183" i="13"/>
  <c r="AC183" i="13" s="1"/>
  <c r="A183" i="13"/>
  <c r="AB183" i="13" s="1"/>
  <c r="B199" i="13"/>
  <c r="AC199" i="13" s="1"/>
  <c r="A199" i="13"/>
  <c r="AB199" i="13" s="1"/>
  <c r="B192" i="13"/>
  <c r="AC192" i="13" s="1"/>
  <c r="A192" i="13"/>
  <c r="AB192" i="13" s="1"/>
  <c r="B182" i="13"/>
  <c r="AC182" i="13" s="1"/>
  <c r="A182" i="13"/>
  <c r="AB182" i="13" s="1"/>
  <c r="B191" i="13"/>
  <c r="AC191" i="13" s="1"/>
  <c r="A191" i="13"/>
  <c r="AB191" i="13" s="1"/>
  <c r="B190" i="13"/>
  <c r="AC190" i="13" s="1"/>
  <c r="A190" i="13"/>
  <c r="AB190" i="13" s="1"/>
  <c r="B189" i="13"/>
  <c r="AC189" i="13" s="1"/>
  <c r="A189" i="13"/>
  <c r="AB189" i="13" s="1"/>
  <c r="B172" i="13"/>
  <c r="AC172" i="13" s="1"/>
  <c r="A172" i="13"/>
  <c r="AB172" i="13" s="1"/>
  <c r="B198" i="13"/>
  <c r="AC198" i="13" s="1"/>
  <c r="A198" i="13"/>
  <c r="AB198" i="13" s="1"/>
  <c r="B181" i="13"/>
  <c r="AC181" i="13" s="1"/>
  <c r="A181" i="13"/>
  <c r="AB181" i="13" s="1"/>
  <c r="B178" i="13"/>
  <c r="AC178" i="13" s="1"/>
  <c r="A178" i="13"/>
  <c r="AB178" i="13" s="1"/>
  <c r="B147" i="13"/>
  <c r="AC147" i="13" s="1"/>
  <c r="A147" i="13"/>
  <c r="AB147" i="13" s="1"/>
  <c r="B160" i="13"/>
  <c r="AC160" i="13" s="1"/>
  <c r="A160" i="13"/>
  <c r="AB160" i="13" s="1"/>
  <c r="B146" i="13"/>
  <c r="AC146" i="13" s="1"/>
  <c r="A146" i="13"/>
  <c r="AB146" i="13" s="1"/>
  <c r="B203" i="13"/>
  <c r="AC203" i="13" s="1"/>
  <c r="A203" i="13"/>
  <c r="AB203" i="13" s="1"/>
  <c r="B148" i="13"/>
  <c r="AC148" i="13" s="1"/>
  <c r="A148" i="13"/>
  <c r="AB148" i="13" s="1"/>
  <c r="B184" i="13"/>
  <c r="AC184" i="13" s="1"/>
  <c r="A184" i="13"/>
  <c r="AB184" i="13" s="1"/>
  <c r="B145" i="13"/>
  <c r="AC145" i="13" s="1"/>
  <c r="A145" i="13"/>
  <c r="AB145" i="13" s="1"/>
  <c r="B164" i="13"/>
  <c r="AC164" i="13" s="1"/>
  <c r="A164" i="13"/>
  <c r="AB164" i="13" s="1"/>
  <c r="B177" i="13"/>
  <c r="AC177" i="13" s="1"/>
  <c r="A177" i="13"/>
  <c r="AB177" i="13" s="1"/>
  <c r="B133" i="13"/>
  <c r="AC133" i="13" s="1"/>
  <c r="A133" i="13"/>
  <c r="AB133" i="13" s="1"/>
  <c r="B118" i="13"/>
  <c r="AC118" i="13" s="1"/>
  <c r="A118" i="13"/>
  <c r="AB118" i="13" s="1"/>
  <c r="B163" i="13"/>
  <c r="AC163" i="13" s="1"/>
  <c r="A163" i="13"/>
  <c r="AB163" i="13" s="1"/>
  <c r="B98" i="13"/>
  <c r="AC98" i="13" s="1"/>
  <c r="A98" i="13"/>
  <c r="AB98" i="13" s="1"/>
  <c r="B144" i="13"/>
  <c r="AC144" i="13" s="1"/>
  <c r="A144" i="13"/>
  <c r="AB144" i="13" s="1"/>
  <c r="B188" i="13"/>
  <c r="AC188" i="13" s="1"/>
  <c r="A188" i="13"/>
  <c r="AB188" i="13" s="1"/>
  <c r="B115" i="13"/>
  <c r="AC115" i="13" s="1"/>
  <c r="A115" i="13"/>
  <c r="AB115" i="13" s="1"/>
  <c r="B143" i="13"/>
  <c r="AC143" i="13" s="1"/>
  <c r="A143" i="13"/>
  <c r="AB143" i="13" s="1"/>
  <c r="B186" i="13"/>
  <c r="AC186" i="13" s="1"/>
  <c r="A186" i="13"/>
  <c r="AB186" i="13" s="1"/>
  <c r="B187" i="13"/>
  <c r="AC187" i="13" s="1"/>
  <c r="A187" i="13"/>
  <c r="AB187" i="13" s="1"/>
  <c r="B185" i="13"/>
  <c r="AC185" i="13" s="1"/>
  <c r="A185" i="13"/>
  <c r="AB185" i="13" s="1"/>
  <c r="B132" i="13"/>
  <c r="AC132" i="13" s="1"/>
  <c r="A132" i="13"/>
  <c r="AB132" i="13" s="1"/>
  <c r="B196" i="13"/>
  <c r="AC196" i="13" s="1"/>
  <c r="A196" i="13"/>
  <c r="AB196" i="13" s="1"/>
  <c r="B97" i="13"/>
  <c r="AC97" i="13" s="1"/>
  <c r="A97" i="13"/>
  <c r="AB97" i="13" s="1"/>
  <c r="B96" i="13"/>
  <c r="AC96" i="13" s="1"/>
  <c r="A96" i="13"/>
  <c r="AB96" i="13" s="1"/>
  <c r="B243" i="13"/>
  <c r="AC243" i="13" s="1"/>
  <c r="A243" i="13"/>
  <c r="AB243" i="13" s="1"/>
  <c r="B95" i="13"/>
  <c r="AC95" i="13" s="1"/>
  <c r="A95" i="13"/>
  <c r="AB95" i="13" s="1"/>
  <c r="B159" i="13"/>
  <c r="A159" i="13"/>
  <c r="AB159" i="13" s="1"/>
  <c r="B142" i="13"/>
  <c r="AC142" i="13" s="1"/>
  <c r="A142" i="13"/>
  <c r="AB142" i="13" s="1"/>
  <c r="B161" i="13"/>
  <c r="AC161" i="13" s="1"/>
  <c r="A161" i="13"/>
  <c r="AB161" i="13" s="1"/>
  <c r="B180" i="13"/>
  <c r="AC180" i="13" s="1"/>
  <c r="A180" i="13"/>
  <c r="AB180" i="13" s="1"/>
  <c r="B179" i="13"/>
  <c r="AC179" i="13" s="1"/>
  <c r="A179" i="13"/>
  <c r="AB179" i="13" s="1"/>
  <c r="B208" i="13"/>
  <c r="AC208" i="13" s="1"/>
  <c r="A208" i="13"/>
  <c r="AB208" i="13" s="1"/>
  <c r="B158" i="13"/>
  <c r="AC158" i="13" s="1"/>
  <c r="A158" i="13"/>
  <c r="AB158" i="13" s="1"/>
  <c r="B205" i="13"/>
  <c r="AC205" i="13" s="1"/>
  <c r="A205" i="13"/>
  <c r="AB205" i="13" s="1"/>
  <c r="B141" i="13"/>
  <c r="AC141" i="13" s="1"/>
  <c r="A141" i="13"/>
  <c r="AB141" i="13" s="1"/>
  <c r="B114" i="13"/>
  <c r="AC114" i="13" s="1"/>
  <c r="A114" i="13"/>
  <c r="AB114" i="13" s="1"/>
  <c r="B131" i="13"/>
  <c r="AC131" i="13" s="1"/>
  <c r="A131" i="13"/>
  <c r="AB131" i="13" s="1"/>
  <c r="B140" i="13"/>
  <c r="AC140" i="13" s="1"/>
  <c r="A140" i="13"/>
  <c r="AB140" i="13" s="1"/>
  <c r="B130" i="13"/>
  <c r="AC130" i="13" s="1"/>
  <c r="A130" i="13"/>
  <c r="AB130" i="13" s="1"/>
  <c r="B94" i="13"/>
  <c r="AC94" i="13" s="1"/>
  <c r="A94" i="13"/>
  <c r="AB94" i="13" s="1"/>
  <c r="B138" i="13"/>
  <c r="AC138" i="13" s="1"/>
  <c r="A138" i="13"/>
  <c r="AB138" i="13" s="1"/>
  <c r="B155" i="13"/>
  <c r="AC155" i="13" s="1"/>
  <c r="A155" i="13"/>
  <c r="AB155" i="13" s="1"/>
  <c r="B137" i="13"/>
  <c r="AC137" i="13" s="1"/>
  <c r="A137" i="13"/>
  <c r="AB137" i="13" s="1"/>
  <c r="B136" i="13"/>
  <c r="AC136" i="13" s="1"/>
  <c r="A136" i="13"/>
  <c r="AB136" i="13" s="1"/>
  <c r="B157" i="13"/>
  <c r="AC157" i="13" s="1"/>
  <c r="A157" i="13"/>
  <c r="AB157" i="13" s="1"/>
  <c r="B93" i="13"/>
  <c r="AC93" i="13" s="1"/>
  <c r="A93" i="13"/>
  <c r="AB93" i="13" s="1"/>
  <c r="B135" i="13"/>
  <c r="AC135" i="13" s="1"/>
  <c r="A135" i="13"/>
  <c r="AB135" i="13" s="1"/>
  <c r="B92" i="13"/>
  <c r="AC92" i="13" s="1"/>
  <c r="A92" i="13"/>
  <c r="AB92" i="13" s="1"/>
  <c r="B134" i="13"/>
  <c r="AC134" i="13" s="1"/>
  <c r="A134" i="13"/>
  <c r="AB134" i="13" s="1"/>
  <c r="B91" i="13"/>
  <c r="AC91" i="13" s="1"/>
  <c r="A91" i="13"/>
  <c r="AB91" i="13" s="1"/>
  <c r="B129" i="13"/>
  <c r="AC129" i="13" s="1"/>
  <c r="A129" i="13"/>
  <c r="AB129" i="13" s="1"/>
  <c r="B128" i="13"/>
  <c r="AC128" i="13" s="1"/>
  <c r="A128" i="13"/>
  <c r="AB128" i="13" s="1"/>
  <c r="B139" i="13"/>
  <c r="AC139" i="13" s="1"/>
  <c r="A139" i="13"/>
  <c r="AB139" i="13" s="1"/>
  <c r="B127" i="13"/>
  <c r="AC127" i="13" s="1"/>
  <c r="A127" i="13"/>
  <c r="AB127" i="13" s="1"/>
  <c r="B90" i="13"/>
  <c r="AC90" i="13" s="1"/>
  <c r="A90" i="13"/>
  <c r="AB90" i="13" s="1"/>
  <c r="B101" i="13"/>
  <c r="AC101" i="13" s="1"/>
  <c r="A101" i="13"/>
  <c r="AB101" i="13" s="1"/>
  <c r="B89" i="13"/>
  <c r="AC89" i="13" s="1"/>
  <c r="A89" i="13"/>
  <c r="AB89" i="13" s="1"/>
  <c r="B126" i="13"/>
  <c r="AC126" i="13" s="1"/>
  <c r="A126" i="13"/>
  <c r="AB126" i="13" s="1"/>
  <c r="B88" i="13"/>
  <c r="AC88" i="13" s="1"/>
  <c r="A88" i="13"/>
  <c r="AB88" i="13" s="1"/>
  <c r="B156" i="13"/>
  <c r="A156" i="13"/>
  <c r="AB156" i="13" s="1"/>
  <c r="B99" i="13"/>
  <c r="AC99" i="13" s="1"/>
  <c r="A99" i="13"/>
  <c r="AB99" i="13" s="1"/>
  <c r="B154" i="13"/>
  <c r="AC154" i="13" s="1"/>
  <c r="A154" i="13"/>
  <c r="AB154" i="13" s="1"/>
  <c r="B125" i="13"/>
  <c r="AC125" i="13" s="1"/>
  <c r="A125" i="13"/>
  <c r="AB125" i="13" s="1"/>
  <c r="B104" i="13"/>
  <c r="AC104" i="13" s="1"/>
  <c r="A104" i="13"/>
  <c r="AB104" i="13" s="1"/>
  <c r="B108" i="13"/>
  <c r="AC108" i="13" s="1"/>
  <c r="A108" i="13"/>
  <c r="AB108" i="13" s="1"/>
  <c r="B117" i="13"/>
  <c r="AC117" i="13" s="1"/>
  <c r="A117" i="13"/>
  <c r="AB117" i="13" s="1"/>
  <c r="B113" i="13"/>
  <c r="AC113" i="13" s="1"/>
  <c r="A113" i="13"/>
  <c r="AB113" i="13" s="1"/>
  <c r="B152" i="13"/>
  <c r="AC152" i="13" s="1"/>
  <c r="A152" i="13"/>
  <c r="AB152" i="13" s="1"/>
  <c r="B84" i="13"/>
  <c r="AC84" i="13" s="1"/>
  <c r="A84" i="13"/>
  <c r="AB84" i="13" s="1"/>
  <c r="B103" i="13"/>
  <c r="AC103" i="13" s="1"/>
  <c r="A103" i="13"/>
  <c r="AB103" i="13" s="1"/>
  <c r="B107" i="13"/>
  <c r="AC107" i="13" s="1"/>
  <c r="A107" i="13"/>
  <c r="AB107" i="13" s="1"/>
  <c r="B100" i="13"/>
  <c r="AC100" i="13" s="1"/>
  <c r="A100" i="13"/>
  <c r="AB100" i="13" s="1"/>
  <c r="B112" i="13"/>
  <c r="AC112" i="13" s="1"/>
  <c r="A112" i="13"/>
  <c r="AB112" i="13" s="1"/>
  <c r="B124" i="13"/>
  <c r="AC124" i="13" s="1"/>
  <c r="A124" i="13"/>
  <c r="AB124" i="13" s="1"/>
  <c r="B83" i="13"/>
  <c r="AC83" i="13" s="1"/>
  <c r="A83" i="13"/>
  <c r="AB83" i="13" s="1"/>
  <c r="B82" i="13"/>
  <c r="AC82" i="13" s="1"/>
  <c r="A82" i="13"/>
  <c r="AB82" i="13" s="1"/>
  <c r="B78" i="13"/>
  <c r="AC78" i="13" s="1"/>
  <c r="A78" i="13"/>
  <c r="AB78" i="13" s="1"/>
  <c r="B77" i="13"/>
  <c r="AC77" i="13" s="1"/>
  <c r="A77" i="13"/>
  <c r="AB77" i="13" s="1"/>
  <c r="B76" i="13"/>
  <c r="AC76" i="13" s="1"/>
  <c r="A76" i="13"/>
  <c r="AB76" i="13" s="1"/>
  <c r="B75" i="13"/>
  <c r="AC75" i="13" s="1"/>
  <c r="A75" i="13"/>
  <c r="AB75" i="13" s="1"/>
  <c r="B68" i="13"/>
  <c r="AC68" i="13" s="1"/>
  <c r="A68" i="13"/>
  <c r="AB68" i="13" s="1"/>
  <c r="B102" i="13"/>
  <c r="AC102" i="13" s="1"/>
  <c r="A102" i="13"/>
  <c r="AB102" i="13" s="1"/>
  <c r="B67" i="13"/>
  <c r="AC67" i="13" s="1"/>
  <c r="A67" i="13"/>
  <c r="AB67" i="13" s="1"/>
  <c r="B123" i="13"/>
  <c r="AC123" i="13" s="1"/>
  <c r="A123" i="13"/>
  <c r="AB123" i="13" s="1"/>
  <c r="B106" i="13"/>
  <c r="AC106" i="13" s="1"/>
  <c r="A106" i="13"/>
  <c r="AB106" i="13" s="1"/>
  <c r="B111" i="13"/>
  <c r="AC111" i="13" s="1"/>
  <c r="A111" i="13"/>
  <c r="AB111" i="13" s="1"/>
  <c r="B122" i="13"/>
  <c r="AC122" i="13" s="1"/>
  <c r="A122" i="13"/>
  <c r="AB122" i="13" s="1"/>
  <c r="B81" i="13"/>
  <c r="AC81" i="13" s="1"/>
  <c r="A81" i="13"/>
  <c r="AB81" i="13" s="1"/>
  <c r="B121" i="13"/>
  <c r="AC121" i="13" s="1"/>
  <c r="A121" i="13"/>
  <c r="AB121" i="13" s="1"/>
  <c r="B87" i="13"/>
  <c r="AC87" i="13" s="1"/>
  <c r="A87" i="13"/>
  <c r="AB87" i="13" s="1"/>
  <c r="B116" i="13"/>
  <c r="AC116" i="13" s="1"/>
  <c r="A116" i="13"/>
  <c r="AB116" i="13" s="1"/>
  <c r="B120" i="13"/>
  <c r="AC120" i="13" s="1"/>
  <c r="A120" i="13"/>
  <c r="AB120" i="13" s="1"/>
  <c r="B110" i="13"/>
  <c r="A110" i="13"/>
  <c r="AB110" i="13" s="1"/>
  <c r="B66" i="13"/>
  <c r="AC66" i="13" s="1"/>
  <c r="A66" i="13"/>
  <c r="AB66" i="13" s="1"/>
  <c r="B153" i="13"/>
  <c r="AC153" i="13" s="1"/>
  <c r="A153" i="13"/>
  <c r="AB153" i="13" s="1"/>
  <c r="B202" i="13"/>
  <c r="AC202" i="13" s="1"/>
  <c r="A202" i="13"/>
  <c r="AB202" i="13" s="1"/>
  <c r="B151" i="13"/>
  <c r="AC151" i="13" s="1"/>
  <c r="A151" i="13"/>
  <c r="AB151" i="13" s="1"/>
  <c r="B63" i="13"/>
  <c r="AC63" i="13" s="1"/>
  <c r="A63" i="13"/>
  <c r="AB63" i="13" s="1"/>
  <c r="B65" i="13"/>
  <c r="AC65" i="13" s="1"/>
  <c r="A65" i="13"/>
  <c r="AB65" i="13" s="1"/>
  <c r="B73" i="13"/>
  <c r="AC73" i="13" s="1"/>
  <c r="A73" i="13"/>
  <c r="AB73" i="13" s="1"/>
  <c r="B109" i="13"/>
  <c r="AC109" i="13" s="1"/>
  <c r="A109" i="13"/>
  <c r="AB109" i="13" s="1"/>
  <c r="B105" i="13"/>
  <c r="AC105" i="13" s="1"/>
  <c r="A105" i="13"/>
  <c r="AB105" i="13" s="1"/>
  <c r="B57" i="13"/>
  <c r="AC57" i="13" s="1"/>
  <c r="A57" i="13"/>
  <c r="AB57" i="13" s="1"/>
  <c r="B69" i="13"/>
  <c r="AC69" i="13" s="1"/>
  <c r="A69" i="13"/>
  <c r="AB69" i="13" s="1"/>
  <c r="B56" i="13"/>
  <c r="AC56" i="13" s="1"/>
  <c r="A56" i="13"/>
  <c r="AB56" i="13" s="1"/>
  <c r="B55" i="13"/>
  <c r="AC55" i="13" s="1"/>
  <c r="A55" i="13"/>
  <c r="AB55" i="13" s="1"/>
  <c r="B119" i="13"/>
  <c r="AC119" i="13" s="1"/>
  <c r="A119" i="13"/>
  <c r="AB119" i="13" s="1"/>
  <c r="B72" i="13"/>
  <c r="AC72" i="13" s="1"/>
  <c r="A72" i="13"/>
  <c r="AB72" i="13" s="1"/>
  <c r="B54" i="13"/>
  <c r="AC54" i="13" s="1"/>
  <c r="A54" i="13"/>
  <c r="AB54" i="13" s="1"/>
  <c r="B62" i="13"/>
  <c r="AC62" i="13" s="1"/>
  <c r="A62" i="13"/>
  <c r="AB62" i="13" s="1"/>
  <c r="B53" i="13"/>
  <c r="AC53" i="13" s="1"/>
  <c r="A53" i="13"/>
  <c r="AB53" i="13" s="1"/>
  <c r="B61" i="13"/>
  <c r="AC61" i="13" s="1"/>
  <c r="A61" i="13"/>
  <c r="AB61" i="13" s="1"/>
  <c r="B86" i="13"/>
  <c r="AC86" i="13" s="1"/>
  <c r="A86" i="13"/>
  <c r="AB86" i="13" s="1"/>
  <c r="B60" i="13"/>
  <c r="AC60" i="13" s="1"/>
  <c r="A60" i="13"/>
  <c r="AB60" i="13" s="1"/>
  <c r="B64" i="13"/>
  <c r="AC64" i="13" s="1"/>
  <c r="A64" i="13"/>
  <c r="AB64" i="13" s="1"/>
  <c r="B52" i="13"/>
  <c r="AC52" i="13" s="1"/>
  <c r="A52" i="13"/>
  <c r="AB52" i="13" s="1"/>
  <c r="B51" i="13"/>
  <c r="AC51" i="13" s="1"/>
  <c r="A51" i="13"/>
  <c r="AB51" i="13" s="1"/>
  <c r="B71" i="13"/>
  <c r="AC71" i="13" s="1"/>
  <c r="A71" i="13"/>
  <c r="AB71" i="13" s="1"/>
  <c r="B47" i="13"/>
  <c r="AC47" i="13" s="1"/>
  <c r="A47" i="13"/>
  <c r="AB47" i="13" s="1"/>
  <c r="B74" i="13"/>
  <c r="AC74" i="13" s="1"/>
  <c r="A74" i="13"/>
  <c r="AB74" i="13" s="1"/>
  <c r="B36" i="13"/>
  <c r="AC36" i="13" s="1"/>
  <c r="A36" i="13"/>
  <c r="AB36" i="13" s="1"/>
  <c r="B30" i="13"/>
  <c r="AC30" i="13" s="1"/>
  <c r="A30" i="13"/>
  <c r="AB30" i="13" s="1"/>
  <c r="B29" i="13"/>
  <c r="AC29" i="13" s="1"/>
  <c r="A29" i="13"/>
  <c r="AB29" i="13" s="1"/>
  <c r="B58" i="13"/>
  <c r="AC58" i="13" s="1"/>
  <c r="A58" i="13"/>
  <c r="AB58" i="13" s="1"/>
  <c r="B50" i="13"/>
  <c r="AC50" i="13" s="1"/>
  <c r="A50" i="13"/>
  <c r="AB50" i="13" s="1"/>
  <c r="B79" i="13"/>
  <c r="AC79" i="13" s="1"/>
  <c r="A79" i="13"/>
  <c r="AB79" i="13" s="1"/>
  <c r="B85" i="13"/>
  <c r="AC85" i="13" s="1"/>
  <c r="A85" i="13"/>
  <c r="AB85" i="13" s="1"/>
  <c r="B28" i="13"/>
  <c r="AC28" i="13" s="1"/>
  <c r="A28" i="13"/>
  <c r="AB28" i="13" s="1"/>
  <c r="B34" i="13"/>
  <c r="AC34" i="13" s="1"/>
  <c r="A34" i="13"/>
  <c r="AB34" i="13" s="1"/>
  <c r="B27" i="13"/>
  <c r="AC27" i="13" s="1"/>
  <c r="A27" i="13"/>
  <c r="AB27" i="13" s="1"/>
  <c r="B80" i="13"/>
  <c r="AC80" i="13" s="1"/>
  <c r="A80" i="13"/>
  <c r="AB80" i="13" s="1"/>
  <c r="B59" i="13"/>
  <c r="AC59" i="13" s="1"/>
  <c r="A59" i="13"/>
  <c r="AB59" i="13" s="1"/>
  <c r="B70" i="13"/>
  <c r="AC70" i="13" s="1"/>
  <c r="A70" i="13"/>
  <c r="AB70" i="13" s="1"/>
  <c r="B26" i="13"/>
  <c r="AC26" i="13" s="1"/>
  <c r="A26" i="13"/>
  <c r="AB26" i="13" s="1"/>
  <c r="B25" i="13"/>
  <c r="AC25" i="13" s="1"/>
  <c r="A25" i="13"/>
  <c r="AB25" i="13" s="1"/>
  <c r="B24" i="13"/>
  <c r="AC24" i="13" s="1"/>
  <c r="A24" i="13"/>
  <c r="AB24" i="13" s="1"/>
  <c r="B23" i="13"/>
  <c r="AC23" i="13" s="1"/>
  <c r="A23" i="13"/>
  <c r="AB23" i="13" s="1"/>
  <c r="B49" i="13"/>
  <c r="AC49" i="13" s="1"/>
  <c r="A49" i="13"/>
  <c r="AB49" i="13" s="1"/>
  <c r="B48" i="13"/>
  <c r="AC48" i="13" s="1"/>
  <c r="A48" i="13"/>
  <c r="AB48" i="13" s="1"/>
  <c r="B10" i="13"/>
  <c r="AC10" i="13" s="1"/>
  <c r="A10" i="13"/>
  <c r="AB10" i="13" s="1"/>
  <c r="B9" i="13"/>
  <c r="AC9" i="13" s="1"/>
  <c r="A9" i="13"/>
  <c r="AB9" i="13" s="1"/>
  <c r="B44" i="13"/>
  <c r="AC44" i="13" s="1"/>
  <c r="A44" i="13"/>
  <c r="AB44" i="13" s="1"/>
  <c r="B8" i="13"/>
  <c r="AC8" i="13" s="1"/>
  <c r="A8" i="13"/>
  <c r="AB8" i="13" s="1"/>
  <c r="B43" i="13"/>
  <c r="AC43" i="13" s="1"/>
  <c r="A43" i="13"/>
  <c r="AB43" i="13" s="1"/>
  <c r="B7" i="13"/>
  <c r="AC7" i="13" s="1"/>
  <c r="A7" i="13"/>
  <c r="AB7" i="13" s="1"/>
  <c r="B6" i="13"/>
  <c r="AC6" i="13" s="1"/>
  <c r="A6" i="13"/>
  <c r="AB6" i="13" s="1"/>
  <c r="B5" i="13"/>
  <c r="AC5" i="13" s="1"/>
  <c r="A5" i="13"/>
  <c r="AB5" i="13" s="1"/>
  <c r="B42" i="13"/>
  <c r="AC42" i="13" s="1"/>
  <c r="A42" i="13"/>
  <c r="AB42" i="13" s="1"/>
  <c r="B32" i="13"/>
  <c r="AC32" i="13" s="1"/>
  <c r="AB32" i="13"/>
  <c r="B4" i="13"/>
  <c r="AC4" i="13" s="1"/>
  <c r="A4" i="13"/>
  <c r="AB4" i="13" s="1"/>
  <c r="B22" i="13"/>
  <c r="AC22" i="13" s="1"/>
  <c r="A22" i="13"/>
  <c r="AB22" i="13" s="1"/>
  <c r="B41" i="13"/>
  <c r="AC41" i="13" s="1"/>
  <c r="A41" i="13"/>
  <c r="AB41" i="13" s="1"/>
  <c r="B3" i="13"/>
  <c r="AC3" i="13" s="1"/>
  <c r="A3" i="13"/>
  <c r="AB3" i="13" s="1"/>
  <c r="B40" i="13"/>
  <c r="AC40" i="13" s="1"/>
  <c r="A40" i="13"/>
  <c r="AB40" i="13" s="1"/>
  <c r="B39" i="13"/>
  <c r="AC39" i="13" s="1"/>
  <c r="A39" i="13"/>
  <c r="AB39" i="13" s="1"/>
  <c r="B31" i="13"/>
  <c r="AC31" i="13" s="1"/>
  <c r="A31" i="13"/>
  <c r="AB31" i="13" s="1"/>
  <c r="B21" i="13"/>
  <c r="AC21" i="13" s="1"/>
  <c r="A21" i="13"/>
  <c r="AB21" i="13" s="1"/>
  <c r="B15" i="13"/>
  <c r="AC15" i="13" s="1"/>
  <c r="A15" i="13"/>
  <c r="AB15" i="13" s="1"/>
  <c r="B14" i="13"/>
  <c r="AC14" i="13" s="1"/>
  <c r="A14" i="13"/>
  <c r="AB14" i="13" s="1"/>
  <c r="B38" i="13"/>
  <c r="AC38" i="13" s="1"/>
  <c r="A38" i="13"/>
  <c r="AB38" i="13" s="1"/>
  <c r="B45" i="13"/>
  <c r="AC45" i="13" s="1"/>
  <c r="A45" i="13"/>
  <c r="AB45" i="13" s="1"/>
  <c r="B37" i="13"/>
  <c r="AC37" i="13" s="1"/>
  <c r="A37" i="13"/>
  <c r="AB37" i="13" s="1"/>
  <c r="B33" i="13"/>
  <c r="AC33" i="13" s="1"/>
  <c r="A33" i="13"/>
  <c r="AB33" i="13" s="1"/>
  <c r="B20" i="13"/>
  <c r="AC20" i="13" s="1"/>
  <c r="A20" i="13"/>
  <c r="AB20" i="13" s="1"/>
  <c r="B19" i="13"/>
  <c r="AC19" i="13" s="1"/>
  <c r="A19" i="13"/>
  <c r="AB19" i="13" s="1"/>
  <c r="B13" i="13"/>
  <c r="AC13" i="13" s="1"/>
  <c r="A13" i="13"/>
  <c r="AB13" i="13" s="1"/>
  <c r="B2" i="13"/>
  <c r="A2" i="13"/>
  <c r="AB2" i="13" s="1"/>
  <c r="B18" i="13"/>
  <c r="AC18" i="13" s="1"/>
  <c r="A18" i="13"/>
  <c r="AB18" i="13" s="1"/>
  <c r="B17" i="13"/>
  <c r="AC17" i="13" s="1"/>
  <c r="A17" i="13"/>
  <c r="AB17" i="13" s="1"/>
  <c r="B46" i="13"/>
  <c r="AC46" i="13" s="1"/>
  <c r="A46" i="13"/>
  <c r="AB46" i="13" s="1"/>
  <c r="B12" i="13"/>
  <c r="AC12" i="13" s="1"/>
  <c r="A12" i="13"/>
  <c r="AB12" i="13" s="1"/>
  <c r="B16" i="13"/>
  <c r="AC16" i="13" s="1"/>
  <c r="A16" i="13"/>
  <c r="AB16" i="13" s="1"/>
  <c r="B35" i="13"/>
  <c r="AC35" i="13" s="1"/>
  <c r="B11" i="13"/>
  <c r="AC11" i="13" s="1"/>
  <c r="AE163" i="13" l="1"/>
  <c r="AD163" i="13"/>
  <c r="AD206" i="13"/>
  <c r="AE206" i="13"/>
  <c r="AE269" i="13"/>
  <c r="AD269" i="13"/>
  <c r="AE328" i="13"/>
  <c r="AD328" i="13"/>
  <c r="AE74" i="13"/>
  <c r="AD74" i="13"/>
  <c r="AE116" i="13"/>
  <c r="AD116" i="13"/>
  <c r="AD35" i="13"/>
  <c r="AE35" i="13"/>
  <c r="AC2" i="13"/>
  <c r="A120" i="12"/>
  <c r="AB120" i="12" s="1"/>
  <c r="A104" i="12"/>
  <c r="AB104" i="12" s="1"/>
  <c r="A39" i="12"/>
  <c r="AB39" i="12" s="1"/>
  <c r="B276" i="12"/>
  <c r="AC276" i="12" s="1"/>
  <c r="A276" i="12"/>
  <c r="AB276" i="12" s="1"/>
  <c r="B280" i="12"/>
  <c r="AC280" i="12" s="1"/>
  <c r="A280" i="12"/>
  <c r="AB280" i="12" s="1"/>
  <c r="B307" i="12"/>
  <c r="AC307" i="12" s="1"/>
  <c r="A307" i="12"/>
  <c r="AB307" i="12" s="1"/>
  <c r="B295" i="12"/>
  <c r="AC295" i="12" s="1"/>
  <c r="A295" i="12"/>
  <c r="AB295" i="12" s="1"/>
  <c r="B278" i="12"/>
  <c r="AC278" i="12" s="1"/>
  <c r="A278" i="12"/>
  <c r="AB278" i="12" s="1"/>
  <c r="B275" i="12"/>
  <c r="AC275" i="12" s="1"/>
  <c r="A275" i="12"/>
  <c r="AB275" i="12" s="1"/>
  <c r="B298" i="12"/>
  <c r="AC298" i="12" s="1"/>
  <c r="A298" i="12"/>
  <c r="AB298" i="12" s="1"/>
  <c r="B279" i="12"/>
  <c r="AC279" i="12" s="1"/>
  <c r="A279" i="12"/>
  <c r="AB279" i="12" s="1"/>
  <c r="B274" i="12"/>
  <c r="AC274" i="12" s="1"/>
  <c r="A274" i="12"/>
  <c r="AB274" i="12" s="1"/>
  <c r="B290" i="12"/>
  <c r="AC290" i="12" s="1"/>
  <c r="A290" i="12"/>
  <c r="AB290" i="12" s="1"/>
  <c r="B306" i="12"/>
  <c r="AC306" i="12" s="1"/>
  <c r="A306" i="12"/>
  <c r="AB306" i="12" s="1"/>
  <c r="B316" i="12"/>
  <c r="AC316" i="12" s="1"/>
  <c r="A316" i="12"/>
  <c r="AB316" i="12" s="1"/>
  <c r="B273" i="12"/>
  <c r="AC273" i="12" s="1"/>
  <c r="A273" i="12"/>
  <c r="AB273" i="12" s="1"/>
  <c r="B321" i="12"/>
  <c r="AC321" i="12" s="1"/>
  <c r="A321" i="12"/>
  <c r="AB321" i="12" s="1"/>
  <c r="B303" i="12"/>
  <c r="AC303" i="12" s="1"/>
  <c r="A303" i="12"/>
  <c r="AB303" i="12" s="1"/>
  <c r="B277" i="12"/>
  <c r="AC277" i="12" s="1"/>
  <c r="A277" i="12"/>
  <c r="AB277" i="12" s="1"/>
  <c r="B226" i="12"/>
  <c r="AC226" i="12" s="1"/>
  <c r="A226" i="12"/>
  <c r="AB226" i="12" s="1"/>
  <c r="B266" i="12"/>
  <c r="AC266" i="12" s="1"/>
  <c r="A266" i="12"/>
  <c r="AB266" i="12" s="1"/>
  <c r="B268" i="12"/>
  <c r="AC268" i="12" s="1"/>
  <c r="A268" i="12"/>
  <c r="AB268" i="12" s="1"/>
  <c r="B248" i="12"/>
  <c r="AC248" i="12" s="1"/>
  <c r="A248" i="12"/>
  <c r="AB248" i="12" s="1"/>
  <c r="B272" i="12"/>
  <c r="AC272" i="12" s="1"/>
  <c r="A272" i="12"/>
  <c r="AB272" i="12" s="1"/>
  <c r="B225" i="12"/>
  <c r="AC225" i="12" s="1"/>
  <c r="A225" i="12"/>
  <c r="AB225" i="12" s="1"/>
  <c r="B267" i="12"/>
  <c r="AC267" i="12" s="1"/>
  <c r="A267" i="12"/>
  <c r="AB267" i="12" s="1"/>
  <c r="B239" i="12"/>
  <c r="AC239" i="12" s="1"/>
  <c r="A239" i="12"/>
  <c r="AB239" i="12" s="1"/>
  <c r="B247" i="12"/>
  <c r="AC247" i="12" s="1"/>
  <c r="A247" i="12"/>
  <c r="AB247" i="12" s="1"/>
  <c r="B269" i="12"/>
  <c r="AC269" i="12" s="1"/>
  <c r="A269" i="12"/>
  <c r="AB269" i="12" s="1"/>
  <c r="B258" i="12"/>
  <c r="AC258" i="12" s="1"/>
  <c r="A258" i="12"/>
  <c r="AB258" i="12" s="1"/>
  <c r="B270" i="12"/>
  <c r="AC270" i="12" s="1"/>
  <c r="A270" i="12"/>
  <c r="AB270" i="12" s="1"/>
  <c r="B289" i="12"/>
  <c r="AC289" i="12" s="1"/>
  <c r="A289" i="12"/>
  <c r="AB289" i="12" s="1"/>
  <c r="B224" i="12"/>
  <c r="AC224" i="12" s="1"/>
  <c r="A224" i="12"/>
  <c r="AB224" i="12" s="1"/>
  <c r="B234" i="12"/>
  <c r="AC234" i="12" s="1"/>
  <c r="A234" i="12"/>
  <c r="AB234" i="12" s="1"/>
  <c r="B294" i="12"/>
  <c r="AC294" i="12" s="1"/>
  <c r="A294" i="12"/>
  <c r="AB294" i="12" s="1"/>
  <c r="B243" i="12"/>
  <c r="AC243" i="12" s="1"/>
  <c r="A243" i="12"/>
  <c r="AB243" i="12" s="1"/>
  <c r="B236" i="12"/>
  <c r="AC236" i="12" s="1"/>
  <c r="A236" i="12"/>
  <c r="AB236" i="12" s="1"/>
  <c r="B288" i="12"/>
  <c r="AC288" i="12" s="1"/>
  <c r="A288" i="12"/>
  <c r="AB288" i="12" s="1"/>
  <c r="B238" i="12"/>
  <c r="AC238" i="12" s="1"/>
  <c r="A238" i="12"/>
  <c r="AB238" i="12" s="1"/>
  <c r="B271" i="12"/>
  <c r="AC271" i="12" s="1"/>
  <c r="A271" i="12"/>
  <c r="AB271" i="12" s="1"/>
  <c r="B264" i="12"/>
  <c r="AC264" i="12" s="1"/>
  <c r="A264" i="12"/>
  <c r="AB264" i="12" s="1"/>
  <c r="B233" i="12"/>
  <c r="AC233" i="12" s="1"/>
  <c r="A233" i="12"/>
  <c r="AB233" i="12" s="1"/>
  <c r="B262" i="12"/>
  <c r="AC262" i="12" s="1"/>
  <c r="A262" i="12"/>
  <c r="AB262" i="12" s="1"/>
  <c r="B242" i="12"/>
  <c r="AC242" i="12" s="1"/>
  <c r="A242" i="12"/>
  <c r="AB242" i="12" s="1"/>
  <c r="B257" i="12"/>
  <c r="A257" i="12"/>
  <c r="AB257" i="12" s="1"/>
  <c r="B232" i="12"/>
  <c r="AC232" i="12" s="1"/>
  <c r="A232" i="12"/>
  <c r="AB232" i="12" s="1"/>
  <c r="B221" i="12"/>
  <c r="AC221" i="12" s="1"/>
  <c r="A221" i="12"/>
  <c r="AB221" i="12" s="1"/>
  <c r="B251" i="12"/>
  <c r="A251" i="12"/>
  <c r="AB251" i="12" s="1"/>
  <c r="B261" i="12"/>
  <c r="A261" i="12"/>
  <c r="AB261" i="12" s="1"/>
  <c r="B250" i="12"/>
  <c r="AC250" i="12" s="1"/>
  <c r="A250" i="12"/>
  <c r="AB250" i="12" s="1"/>
  <c r="B223" i="12"/>
  <c r="AC223" i="12" s="1"/>
  <c r="A223" i="12"/>
  <c r="AB223" i="12" s="1"/>
  <c r="B219" i="12"/>
  <c r="AC219" i="12" s="1"/>
  <c r="A219" i="12"/>
  <c r="AB219" i="12" s="1"/>
  <c r="B214" i="12"/>
  <c r="AC214" i="12" s="1"/>
  <c r="A214" i="12"/>
  <c r="AB214" i="12" s="1"/>
  <c r="AD2" i="13" l="1"/>
  <c r="AE2" i="13"/>
  <c r="AE299" i="12"/>
  <c r="AD299" i="12"/>
  <c r="A184" i="17"/>
  <c r="AB184" i="17" s="1"/>
  <c r="A291" i="17"/>
  <c r="AB291" i="17" s="1"/>
  <c r="B316" i="17"/>
  <c r="AC316" i="17" s="1"/>
  <c r="A316" i="17"/>
  <c r="AB316" i="17" s="1"/>
  <c r="B334" i="17"/>
  <c r="AC334" i="17" s="1"/>
  <c r="A334" i="17"/>
  <c r="AB334" i="17" s="1"/>
  <c r="B315" i="17"/>
  <c r="AC315" i="17" s="1"/>
  <c r="A315" i="17"/>
  <c r="AB315" i="17" s="1"/>
  <c r="B333" i="17"/>
  <c r="AC333" i="17" s="1"/>
  <c r="A333" i="17"/>
  <c r="AB333" i="17" s="1"/>
  <c r="B274" i="17"/>
  <c r="AC274" i="17" s="1"/>
  <c r="A274" i="17"/>
  <c r="AB274" i="17" s="1"/>
  <c r="B329" i="17"/>
  <c r="AC329" i="17" s="1"/>
  <c r="A329" i="17"/>
  <c r="AB329" i="17" s="1"/>
  <c r="B265" i="17"/>
  <c r="AC265" i="17" s="1"/>
  <c r="A265" i="17"/>
  <c r="AB265" i="17" s="1"/>
  <c r="B328" i="17"/>
  <c r="AC328" i="17" s="1"/>
  <c r="A328" i="17"/>
  <c r="AB328" i="17" s="1"/>
  <c r="B307" i="17"/>
  <c r="AC307" i="17" s="1"/>
  <c r="A307" i="17"/>
  <c r="AB307" i="17" s="1"/>
  <c r="B314" i="17"/>
  <c r="A314" i="17"/>
  <c r="AB314" i="17" s="1"/>
  <c r="B313" i="17"/>
  <c r="AC313" i="17" s="1"/>
  <c r="A313" i="17"/>
  <c r="AB313" i="17" s="1"/>
  <c r="B267" i="17"/>
  <c r="AC267" i="17" s="1"/>
  <c r="A267" i="17"/>
  <c r="AB267" i="17" s="1"/>
  <c r="B312" i="17"/>
  <c r="A312" i="17"/>
  <c r="AB312" i="17" s="1"/>
  <c r="B288" i="17"/>
  <c r="AC288" i="17" s="1"/>
  <c r="A288" i="17"/>
  <c r="AB288" i="17" s="1"/>
  <c r="B311" i="17"/>
  <c r="AC311" i="17" s="1"/>
  <c r="A311" i="17"/>
  <c r="AB311" i="17" s="1"/>
  <c r="B271" i="17"/>
  <c r="AC271" i="17" s="1"/>
  <c r="A271" i="17"/>
  <c r="AB271" i="17" s="1"/>
  <c r="B310" i="17"/>
  <c r="A310" i="17"/>
  <c r="AB310" i="17" s="1"/>
  <c r="B270" i="17"/>
  <c r="AC270" i="17" s="1"/>
  <c r="A270" i="17"/>
  <c r="AB270" i="17" s="1"/>
  <c r="B379" i="17"/>
  <c r="AC379" i="17" s="1"/>
  <c r="A379" i="17"/>
  <c r="AB379" i="17" s="1"/>
  <c r="B287" i="17"/>
  <c r="AC287" i="17" s="1"/>
  <c r="A287" i="17"/>
  <c r="AB287" i="17" s="1"/>
  <c r="B332" i="17"/>
  <c r="AC332" i="17" s="1"/>
  <c r="A332" i="17"/>
  <c r="AB332" i="17" s="1"/>
  <c r="B268" i="17"/>
  <c r="AC268" i="17" s="1"/>
  <c r="A268" i="17"/>
  <c r="AB268" i="17" s="1"/>
  <c r="B306" i="17"/>
  <c r="AC306" i="17" s="1"/>
  <c r="A306" i="17"/>
  <c r="AB306" i="17" s="1"/>
  <c r="B264" i="17"/>
  <c r="AC264" i="17" s="1"/>
  <c r="A264" i="17"/>
  <c r="AB264" i="17" s="1"/>
  <c r="B327" i="17"/>
  <c r="A327" i="17"/>
  <c r="AB327" i="17" s="1"/>
  <c r="B266" i="17"/>
  <c r="AC266" i="17" s="1"/>
  <c r="A266" i="17"/>
  <c r="AB266" i="17" s="1"/>
  <c r="B340" i="17"/>
  <c r="AC340" i="17" s="1"/>
  <c r="A340" i="17"/>
  <c r="AB340" i="17" s="1"/>
  <c r="B269" i="17"/>
  <c r="AC269" i="17" s="1"/>
  <c r="A269" i="17"/>
  <c r="AB269" i="17" s="1"/>
  <c r="B330" i="17"/>
  <c r="A330" i="17"/>
  <c r="AB330" i="17" s="1"/>
  <c r="B319" i="17"/>
  <c r="AC319" i="17" s="1"/>
  <c r="A319" i="17"/>
  <c r="AB319" i="17" s="1"/>
  <c r="B318" i="17"/>
  <c r="AC318" i="17" s="1"/>
  <c r="A318" i="17"/>
  <c r="AB318" i="17" s="1"/>
  <c r="B253" i="17"/>
  <c r="AC253" i="17" s="1"/>
  <c r="A253" i="17"/>
  <c r="AB253" i="17" s="1"/>
  <c r="B252" i="17"/>
  <c r="A252" i="17"/>
  <c r="AB252" i="17" s="1"/>
  <c r="B262" i="17"/>
  <c r="AC262" i="17" s="1"/>
  <c r="A262" i="17"/>
  <c r="AB262" i="17" s="1"/>
  <c r="B317" i="17"/>
  <c r="AC317" i="17" s="1"/>
  <c r="A317" i="17"/>
  <c r="AB317" i="17" s="1"/>
  <c r="B295" i="17"/>
  <c r="A295" i="17"/>
  <c r="AB295" i="17" s="1"/>
  <c r="B326" i="17"/>
  <c r="AC326" i="17" s="1"/>
  <c r="A326" i="17"/>
  <c r="AB326" i="17" s="1"/>
  <c r="B251" i="17"/>
  <c r="AC251" i="17" s="1"/>
  <c r="A251" i="17"/>
  <c r="AB251" i="17" s="1"/>
  <c r="B250" i="17"/>
  <c r="A250" i="17"/>
  <c r="AB250" i="17" s="1"/>
  <c r="B305" i="17"/>
  <c r="AC305" i="17" s="1"/>
  <c r="A305" i="17"/>
  <c r="AB305" i="17" s="1"/>
  <c r="B272" i="17"/>
  <c r="AC272" i="17" s="1"/>
  <c r="A272" i="17"/>
  <c r="AB272" i="17" s="1"/>
  <c r="B304" i="17"/>
  <c r="A304" i="17"/>
  <c r="AB304" i="17" s="1"/>
  <c r="B293" i="17"/>
  <c r="AC293" i="17" s="1"/>
  <c r="A293" i="17"/>
  <c r="AB293" i="17" s="1"/>
  <c r="B303" i="17"/>
  <c r="AC303" i="17" s="1"/>
  <c r="A303" i="17"/>
  <c r="AB303" i="17" s="1"/>
  <c r="B249" i="17"/>
  <c r="AC249" i="17" s="1"/>
  <c r="A249" i="17"/>
  <c r="AB249" i="17" s="1"/>
  <c r="B212" i="17"/>
  <c r="AC212" i="17" s="1"/>
  <c r="A212" i="17"/>
  <c r="AB212" i="17" s="1"/>
  <c r="B248" i="17"/>
  <c r="AC248" i="17" s="1"/>
  <c r="A248" i="17"/>
  <c r="AB248" i="17" s="1"/>
  <c r="B211" i="17"/>
  <c r="AC211" i="17" s="1"/>
  <c r="A211" i="17"/>
  <c r="AB211" i="17" s="1"/>
  <c r="B260" i="17"/>
  <c r="AC260" i="17" s="1"/>
  <c r="A260" i="17"/>
  <c r="AB260" i="17" s="1"/>
  <c r="B341" i="17"/>
  <c r="AC341" i="17" s="1"/>
  <c r="A341" i="17"/>
  <c r="AB341" i="17" s="1"/>
  <c r="B247" i="17"/>
  <c r="AC247" i="17" s="1"/>
  <c r="A247" i="17"/>
  <c r="AB247" i="17" s="1"/>
  <c r="B301" i="17"/>
  <c r="AC301" i="17" s="1"/>
  <c r="A301" i="17"/>
  <c r="AB301" i="17" s="1"/>
  <c r="B300" i="17"/>
  <c r="AC300" i="17" s="1"/>
  <c r="A300" i="17"/>
  <c r="AB300" i="17" s="1"/>
  <c r="B259" i="17"/>
  <c r="AC259" i="17" s="1"/>
  <c r="A259" i="17"/>
  <c r="AB259" i="17" s="1"/>
  <c r="B299" i="17"/>
  <c r="AC299" i="17" s="1"/>
  <c r="A299" i="17"/>
  <c r="AB299" i="17" s="1"/>
  <c r="B298" i="17"/>
  <c r="AC298" i="17" s="1"/>
  <c r="A298" i="17"/>
  <c r="AB298" i="17" s="1"/>
  <c r="B297" i="17"/>
  <c r="AC297" i="17" s="1"/>
  <c r="A297" i="17"/>
  <c r="AB297" i="17" s="1"/>
  <c r="B296" i="17"/>
  <c r="AC296" i="17" s="1"/>
  <c r="A296" i="17"/>
  <c r="AB296" i="17" s="1"/>
  <c r="AD366" i="17" l="1"/>
  <c r="AE366" i="17"/>
  <c r="A34" i="15"/>
  <c r="AB34" i="15" s="1"/>
  <c r="A208" i="15" l="1"/>
  <c r="AB208" i="15" s="1"/>
  <c r="A48" i="15"/>
  <c r="AB48" i="15" s="1"/>
  <c r="X316" i="14" l="1"/>
  <c r="B277" i="14"/>
  <c r="AC277" i="14" s="1"/>
  <c r="A277" i="14"/>
  <c r="AB277" i="14" s="1"/>
  <c r="B275" i="14"/>
  <c r="AC275" i="14" s="1"/>
  <c r="A275" i="14"/>
  <c r="AB275" i="14" s="1"/>
  <c r="B316" i="14"/>
  <c r="A316" i="14"/>
  <c r="AB316" i="14" s="1"/>
  <c r="B315" i="14"/>
  <c r="AC315" i="14" s="1"/>
  <c r="A315" i="14"/>
  <c r="AB315" i="14" s="1"/>
  <c r="B340" i="14"/>
  <c r="AC340" i="14" s="1"/>
  <c r="A340" i="14"/>
  <c r="AB340" i="14" s="1"/>
  <c r="B261" i="14"/>
  <c r="AC261" i="14" s="1"/>
  <c r="A261" i="14"/>
  <c r="AB261" i="14" s="1"/>
  <c r="B298" i="14"/>
  <c r="AC298" i="14" s="1"/>
  <c r="A298" i="14"/>
  <c r="AB298" i="14" s="1"/>
  <c r="B368" i="14"/>
  <c r="AC368" i="14" s="1"/>
  <c r="A368" i="14"/>
  <c r="AB368" i="14" s="1"/>
  <c r="B372" i="14"/>
  <c r="AC372" i="14" s="1"/>
  <c r="A372" i="14"/>
  <c r="AB372" i="14" s="1"/>
  <c r="B274" i="14"/>
  <c r="AC274" i="14" s="1"/>
  <c r="A274" i="14"/>
  <c r="AB274" i="14" s="1"/>
  <c r="B297" i="14"/>
  <c r="AC297" i="14" s="1"/>
  <c r="A297" i="14"/>
  <c r="AB297" i="14" s="1"/>
  <c r="B260" i="14"/>
  <c r="AC260" i="14" s="1"/>
  <c r="A260" i="14"/>
  <c r="AB260" i="14" s="1"/>
  <c r="B286" i="14"/>
  <c r="AC286" i="14" s="1"/>
  <c r="A286" i="14"/>
  <c r="AB286" i="14" s="1"/>
  <c r="B371" i="14"/>
  <c r="AC371" i="14" s="1"/>
  <c r="A371" i="14"/>
  <c r="AB371" i="14" s="1"/>
  <c r="B296" i="14"/>
  <c r="AC296" i="14" s="1"/>
  <c r="A296" i="14"/>
  <c r="AB296" i="14" s="1"/>
  <c r="B387" i="14"/>
  <c r="AC387" i="14" s="1"/>
  <c r="A387" i="14"/>
  <c r="AB387" i="14" s="1"/>
  <c r="B285" i="14"/>
  <c r="AC285" i="14" s="1"/>
  <c r="A285" i="14"/>
  <c r="AB285" i="14" s="1"/>
  <c r="B351" i="14"/>
  <c r="AC351" i="14" s="1"/>
  <c r="A351" i="14"/>
  <c r="AB351" i="14" s="1"/>
  <c r="B333" i="14"/>
  <c r="AC333" i="14" s="1"/>
  <c r="A333" i="14"/>
  <c r="AB333" i="14" s="1"/>
  <c r="B284" i="14"/>
  <c r="AC284" i="14" s="1"/>
  <c r="A284" i="14"/>
  <c r="AB284" i="14" s="1"/>
  <c r="B282" i="14"/>
  <c r="AC282" i="14" s="1"/>
  <c r="A282" i="14"/>
  <c r="AB282" i="14" s="1"/>
  <c r="B295" i="14"/>
  <c r="AC295" i="14" s="1"/>
  <c r="A295" i="14"/>
  <c r="AB295" i="14" s="1"/>
  <c r="B427" i="14"/>
  <c r="AC427" i="14" s="1"/>
  <c r="A427" i="14"/>
  <c r="AB427" i="14" s="1"/>
  <c r="B283" i="14"/>
  <c r="AC283" i="14" s="1"/>
  <c r="A283" i="14"/>
  <c r="AB283" i="14" s="1"/>
  <c r="B338" i="14"/>
  <c r="AC338" i="14" s="1"/>
  <c r="A338" i="14"/>
  <c r="AB338" i="14" s="1"/>
  <c r="B336" i="14"/>
  <c r="AC336" i="14" s="1"/>
  <c r="A336" i="14"/>
  <c r="AB336" i="14" s="1"/>
  <c r="B339" i="14"/>
  <c r="AC339" i="14" s="1"/>
  <c r="A339" i="14"/>
  <c r="AB339" i="14" s="1"/>
  <c r="B273" i="14"/>
  <c r="AC273" i="14" s="1"/>
  <c r="A273" i="14"/>
  <c r="AB273" i="14" s="1"/>
  <c r="B307" i="14"/>
  <c r="AC307" i="14" s="1"/>
  <c r="A307" i="14"/>
  <c r="AB307" i="14" s="1"/>
  <c r="B294" i="14"/>
  <c r="AC294" i="14" s="1"/>
  <c r="A294" i="14"/>
  <c r="AB294" i="14" s="1"/>
  <c r="B323" i="14"/>
  <c r="A323" i="14"/>
  <c r="AB323" i="14" s="1"/>
  <c r="B314" i="14"/>
  <c r="A314" i="14"/>
  <c r="AB314" i="14" s="1"/>
  <c r="B332" i="14"/>
  <c r="AC332" i="14" s="1"/>
  <c r="A332" i="14"/>
  <c r="AB332" i="14" s="1"/>
  <c r="B313" i="14"/>
  <c r="AC313" i="14" s="1"/>
  <c r="A313" i="14"/>
  <c r="AB313" i="14" s="1"/>
  <c r="B272" i="14"/>
  <c r="AC272" i="14" s="1"/>
  <c r="A272" i="14"/>
  <c r="AB272" i="14" s="1"/>
  <c r="B322" i="14"/>
  <c r="AC322" i="14" s="1"/>
  <c r="A322" i="14"/>
  <c r="AB322" i="14" s="1"/>
  <c r="B271" i="14"/>
  <c r="AC271" i="14" s="1"/>
  <c r="A271" i="14"/>
  <c r="AB271" i="14" s="1"/>
  <c r="B293" i="14"/>
  <c r="AC293" i="14" s="1"/>
  <c r="A293" i="14"/>
  <c r="AB293" i="14" s="1"/>
  <c r="B382" i="14"/>
  <c r="AC382" i="14" s="1"/>
  <c r="A382" i="14"/>
  <c r="AB382" i="14" s="1"/>
  <c r="B312" i="14"/>
  <c r="AC312" i="14" s="1"/>
  <c r="A312" i="14"/>
  <c r="AB312" i="14" s="1"/>
  <c r="A24" i="12"/>
  <c r="AB24" i="12" s="1"/>
  <c r="AE386" i="14" l="1"/>
  <c r="AD386" i="14"/>
  <c r="AD427" i="14"/>
  <c r="AE427" i="14"/>
  <c r="AC316" i="14"/>
  <c r="A66" i="18"/>
  <c r="AB66" i="18" s="1"/>
  <c r="A7" i="18"/>
  <c r="AB7" i="18" s="1"/>
  <c r="A75" i="18"/>
  <c r="AB75" i="18" s="1"/>
  <c r="B304" i="18"/>
  <c r="AC304" i="18" s="1"/>
  <c r="A304" i="18"/>
  <c r="AB304" i="18" s="1"/>
  <c r="B306" i="18"/>
  <c r="AC306" i="18" s="1"/>
  <c r="A306" i="18"/>
  <c r="AB306" i="18" s="1"/>
  <c r="B353" i="18"/>
  <c r="AC353" i="18" s="1"/>
  <c r="A353" i="18"/>
  <c r="AB353" i="18" s="1"/>
  <c r="B369" i="18"/>
  <c r="AC369" i="18" s="1"/>
  <c r="A369" i="18"/>
  <c r="AB369" i="18" s="1"/>
  <c r="B288" i="18"/>
  <c r="AC288" i="18" s="1"/>
  <c r="A288" i="18"/>
  <c r="AB288" i="18" s="1"/>
  <c r="B343" i="18"/>
  <c r="AC343" i="18" s="1"/>
  <c r="A343" i="18"/>
  <c r="AB343" i="18" s="1"/>
  <c r="B308" i="18"/>
  <c r="AC308" i="18" s="1"/>
  <c r="A308" i="18"/>
  <c r="AB308" i="18" s="1"/>
  <c r="B303" i="18"/>
  <c r="AC303" i="18" s="1"/>
  <c r="A303" i="18"/>
  <c r="AB303" i="18" s="1"/>
  <c r="B276" i="18"/>
  <c r="AC276" i="18" s="1"/>
  <c r="A276" i="18"/>
  <c r="AB276" i="18" s="1"/>
  <c r="B266" i="18"/>
  <c r="AC266" i="18" s="1"/>
  <c r="A266" i="18"/>
  <c r="AB266" i="18" s="1"/>
  <c r="B285" i="18"/>
  <c r="AC285" i="18" s="1"/>
  <c r="A285" i="18"/>
  <c r="AB285" i="18" s="1"/>
  <c r="B316" i="18"/>
  <c r="AC316" i="18" s="1"/>
  <c r="A316" i="18"/>
  <c r="AB316" i="18" s="1"/>
  <c r="B302" i="18"/>
  <c r="AC302" i="18" s="1"/>
  <c r="A302" i="18"/>
  <c r="AB302" i="18" s="1"/>
  <c r="B287" i="18"/>
  <c r="AC287" i="18" s="1"/>
  <c r="A287" i="18"/>
  <c r="AB287" i="18" s="1"/>
  <c r="B265" i="18"/>
  <c r="AC265" i="18" s="1"/>
  <c r="A265" i="18"/>
  <c r="AB265" i="18" s="1"/>
  <c r="B286" i="18"/>
  <c r="AC286" i="18" s="1"/>
  <c r="A286" i="18"/>
  <c r="AB286" i="18" s="1"/>
  <c r="B291" i="18"/>
  <c r="AC291" i="18" s="1"/>
  <c r="A291" i="18"/>
  <c r="AB291" i="18" s="1"/>
  <c r="B311" i="18"/>
  <c r="AC311" i="18" s="1"/>
  <c r="A311" i="18"/>
  <c r="AB311" i="18" s="1"/>
  <c r="B264" i="18"/>
  <c r="AC264" i="18" s="1"/>
  <c r="A264" i="18"/>
  <c r="AB264" i="18" s="1"/>
  <c r="B297" i="18"/>
  <c r="AC297" i="18" s="1"/>
  <c r="A297" i="18"/>
  <c r="AB297" i="18" s="1"/>
  <c r="B299" i="18"/>
  <c r="AC299" i="18" s="1"/>
  <c r="A299" i="18"/>
  <c r="AB299" i="18" s="1"/>
  <c r="B252" i="18"/>
  <c r="AC252" i="18" s="1"/>
  <c r="A252" i="18"/>
  <c r="AB252" i="18" s="1"/>
  <c r="B296" i="18"/>
  <c r="AC296" i="18" s="1"/>
  <c r="A296" i="18"/>
  <c r="AB296" i="18" s="1"/>
  <c r="B282" i="18"/>
  <c r="AC282" i="18" s="1"/>
  <c r="A282" i="18"/>
  <c r="AB282" i="18" s="1"/>
  <c r="B310" i="18"/>
  <c r="A310" i="18"/>
  <c r="AB310" i="18" s="1"/>
  <c r="B305" i="18"/>
  <c r="AC305" i="18" s="1"/>
  <c r="A305" i="18"/>
  <c r="AB305" i="18" s="1"/>
  <c r="B256" i="18"/>
  <c r="AC256" i="18" s="1"/>
  <c r="A256" i="18"/>
  <c r="AB256" i="18" s="1"/>
  <c r="B298" i="18"/>
  <c r="AC298" i="18" s="1"/>
  <c r="A298" i="18"/>
  <c r="AB298" i="18" s="1"/>
  <c r="B362" i="18"/>
  <c r="A362" i="18"/>
  <c r="AB362" i="18" s="1"/>
  <c r="B244" i="18"/>
  <c r="AC244" i="18" s="1"/>
  <c r="A244" i="18"/>
  <c r="AB244" i="18" s="1"/>
  <c r="B275" i="18"/>
  <c r="AC275" i="18" s="1"/>
  <c r="A275" i="18"/>
  <c r="AB275" i="18" s="1"/>
  <c r="B263" i="18"/>
  <c r="AC263" i="18" s="1"/>
  <c r="A263" i="18"/>
  <c r="AB263" i="18" s="1"/>
  <c r="B274" i="18"/>
  <c r="AC274" i="18" s="1"/>
  <c r="A274" i="18"/>
  <c r="AB274" i="18" s="1"/>
  <c r="B250" i="18"/>
  <c r="AC250" i="18" s="1"/>
  <c r="A250" i="18"/>
  <c r="AB250" i="18" s="1"/>
  <c r="B340" i="18"/>
  <c r="AC340" i="18" s="1"/>
  <c r="A340" i="18"/>
  <c r="AB340" i="18" s="1"/>
  <c r="B241" i="18"/>
  <c r="AC241" i="18" s="1"/>
  <c r="A241" i="18"/>
  <c r="AB241" i="18" s="1"/>
  <c r="B344" i="18"/>
  <c r="AC344" i="18" s="1"/>
  <c r="A344" i="18"/>
  <c r="AB344" i="18" s="1"/>
  <c r="B240" i="18"/>
  <c r="AC240" i="18" s="1"/>
  <c r="A240" i="18"/>
  <c r="AB240" i="18" s="1"/>
  <c r="B295" i="18"/>
  <c r="AC295" i="18" s="1"/>
  <c r="A295" i="18"/>
  <c r="AB295" i="18" s="1"/>
  <c r="B249" i="18"/>
  <c r="AC249" i="18" s="1"/>
  <c r="A249" i="18"/>
  <c r="AB249" i="18" s="1"/>
  <c r="B248" i="18"/>
  <c r="AC248" i="18" s="1"/>
  <c r="A248" i="18"/>
  <c r="AB248" i="18" s="1"/>
  <c r="B262" i="18"/>
  <c r="AC262" i="18" s="1"/>
  <c r="A262" i="18"/>
  <c r="AB262" i="18" s="1"/>
  <c r="B284" i="18"/>
  <c r="AC284" i="18" s="1"/>
  <c r="A284" i="18"/>
  <c r="AB284" i="18" s="1"/>
  <c r="B315" i="18"/>
  <c r="AC315" i="18" s="1"/>
  <c r="A315" i="18"/>
  <c r="AB315" i="18" s="1"/>
  <c r="B258" i="18"/>
  <c r="AC258" i="18" s="1"/>
  <c r="A258" i="18"/>
  <c r="AB258" i="18" s="1"/>
  <c r="B251" i="18"/>
  <c r="AC251" i="18" s="1"/>
  <c r="A251" i="18"/>
  <c r="AB251" i="18" s="1"/>
  <c r="B317" i="18"/>
  <c r="AC317" i="18" s="1"/>
  <c r="A317" i="18"/>
  <c r="AB317" i="18" s="1"/>
  <c r="B243" i="18"/>
  <c r="AC243" i="18" s="1"/>
  <c r="A243" i="18"/>
  <c r="AB243" i="18" s="1"/>
  <c r="B242" i="18"/>
  <c r="AC242" i="18" s="1"/>
  <c r="A242" i="18"/>
  <c r="AB242" i="18" s="1"/>
  <c r="B255" i="18"/>
  <c r="AC255" i="18" s="1"/>
  <c r="A255" i="18"/>
  <c r="AB255" i="18" s="1"/>
  <c r="B239" i="18"/>
  <c r="AC239" i="18" s="1"/>
  <c r="A239" i="18"/>
  <c r="AB239" i="18" s="1"/>
  <c r="B354" i="18"/>
  <c r="AC354" i="18" s="1"/>
  <c r="A354" i="18"/>
  <c r="AB354" i="18" s="1"/>
  <c r="B309" i="18"/>
  <c r="AC309" i="18" s="1"/>
  <c r="A309" i="18"/>
  <c r="AB309" i="18" s="1"/>
  <c r="B257" i="18"/>
  <c r="AC257" i="18" s="1"/>
  <c r="A257" i="18"/>
  <c r="AB257" i="18" s="1"/>
  <c r="B247" i="18"/>
  <c r="AC247" i="18" s="1"/>
  <c r="A247" i="18"/>
  <c r="AB247" i="18" s="1"/>
  <c r="B253" i="18"/>
  <c r="AC253" i="18" s="1"/>
  <c r="B272" i="18"/>
  <c r="AC272" i="18" s="1"/>
  <c r="A272" i="18"/>
  <c r="AB272" i="18" s="1"/>
  <c r="B224" i="18"/>
  <c r="AC224" i="18" s="1"/>
  <c r="A224" i="18"/>
  <c r="AB224" i="18" s="1"/>
  <c r="B223" i="18"/>
  <c r="AC223" i="18" s="1"/>
  <c r="A223" i="18"/>
  <c r="AB223" i="18" s="1"/>
  <c r="B236" i="18"/>
  <c r="AC236" i="18" s="1"/>
  <c r="A236" i="18"/>
  <c r="AB236" i="18" s="1"/>
  <c r="B238" i="18"/>
  <c r="AC238" i="18" s="1"/>
  <c r="A238" i="18"/>
  <c r="AB238" i="18" s="1"/>
  <c r="B260" i="18"/>
  <c r="AC260" i="18" s="1"/>
  <c r="A260" i="18"/>
  <c r="AB260" i="18" s="1"/>
  <c r="B231" i="18"/>
  <c r="AC231" i="18" s="1"/>
  <c r="A231" i="18"/>
  <c r="AB231" i="18" s="1"/>
  <c r="B218" i="18"/>
  <c r="AC218" i="18" s="1"/>
  <c r="A218" i="18"/>
  <c r="AB218" i="18" s="1"/>
  <c r="B259" i="18"/>
  <c r="AC259" i="18" s="1"/>
  <c r="A259" i="18"/>
  <c r="AB259" i="18" s="1"/>
  <c r="B217" i="18"/>
  <c r="AC217" i="18" s="1"/>
  <c r="A217" i="18"/>
  <c r="AB217" i="18" s="1"/>
  <c r="B229" i="18"/>
  <c r="AC229" i="18" s="1"/>
  <c r="A229" i="18"/>
  <c r="AB229" i="18" s="1"/>
  <c r="B322" i="18"/>
  <c r="AC322" i="18" s="1"/>
  <c r="A322" i="18"/>
  <c r="AB322" i="18" s="1"/>
  <c r="B228" i="18"/>
  <c r="A228" i="18"/>
  <c r="AB228" i="18" s="1"/>
  <c r="B227" i="18"/>
  <c r="AC227" i="18" s="1"/>
  <c r="A227" i="18"/>
  <c r="AB227" i="18" s="1"/>
  <c r="B216" i="18"/>
  <c r="AC216" i="18" s="1"/>
  <c r="A216" i="18"/>
  <c r="AB216" i="18" s="1"/>
  <c r="B237" i="18"/>
  <c r="AC237" i="18" s="1"/>
  <c r="A237" i="18"/>
  <c r="AB237" i="18" s="1"/>
  <c r="B211" i="18"/>
  <c r="AC211" i="18" s="1"/>
  <c r="A211" i="18"/>
  <c r="AB211" i="18" s="1"/>
  <c r="B235" i="18"/>
  <c r="AC235" i="18" s="1"/>
  <c r="A235" i="18"/>
  <c r="AB235" i="18" s="1"/>
  <c r="B210" i="18"/>
  <c r="AC210" i="18" s="1"/>
  <c r="A210" i="18"/>
  <c r="AB210" i="18" s="1"/>
  <c r="B209" i="18"/>
  <c r="AC209" i="18" s="1"/>
  <c r="A209" i="18"/>
  <c r="AB209" i="18" s="1"/>
  <c r="B230" i="18"/>
  <c r="AC230" i="18" s="1"/>
  <c r="A230" i="18"/>
  <c r="AB230" i="18" s="1"/>
  <c r="B208" i="18"/>
  <c r="AC208" i="18" s="1"/>
  <c r="A208" i="18"/>
  <c r="AB208" i="18" s="1"/>
  <c r="B207" i="18"/>
  <c r="AC207" i="18" s="1"/>
  <c r="A207" i="18"/>
  <c r="AB207" i="18" s="1"/>
  <c r="B206" i="18"/>
  <c r="AC206" i="18" s="1"/>
  <c r="A206" i="18"/>
  <c r="AB206" i="18" s="1"/>
  <c r="B215" i="18"/>
  <c r="AC215" i="18" s="1"/>
  <c r="A215" i="18"/>
  <c r="AB215" i="18" s="1"/>
  <c r="B199" i="18"/>
  <c r="AC199" i="18" s="1"/>
  <c r="A199" i="18"/>
  <c r="AB199" i="18" s="1"/>
  <c r="B268" i="18"/>
  <c r="AC268" i="18" s="1"/>
  <c r="A268" i="18"/>
  <c r="AB268" i="18" s="1"/>
  <c r="B222" i="18"/>
  <c r="AC222" i="18" s="1"/>
  <c r="A222" i="18"/>
  <c r="AB222" i="18" s="1"/>
  <c r="B205" i="18"/>
  <c r="AC205" i="18" s="1"/>
  <c r="A205" i="18"/>
  <c r="AB205" i="18" s="1"/>
  <c r="B246" i="18"/>
  <c r="AC246" i="18" s="1"/>
  <c r="A246" i="18"/>
  <c r="AB246" i="18" s="1"/>
  <c r="B269" i="18"/>
  <c r="AC269" i="18" s="1"/>
  <c r="A269" i="18"/>
  <c r="AB269" i="18" s="1"/>
  <c r="B219" i="18"/>
  <c r="AC219" i="18" s="1"/>
  <c r="A219" i="18"/>
  <c r="AB219" i="18" s="1"/>
  <c r="B198" i="18"/>
  <c r="AC198" i="18" s="1"/>
  <c r="A198" i="18"/>
  <c r="AB198" i="18" s="1"/>
  <c r="B234" i="18"/>
  <c r="AC234" i="18" s="1"/>
  <c r="A234" i="18"/>
  <c r="AB234" i="18" s="1"/>
  <c r="B270" i="18"/>
  <c r="A270" i="18"/>
  <c r="AB270" i="18" s="1"/>
  <c r="B351" i="18"/>
  <c r="AC351" i="18" s="1"/>
  <c r="A351" i="18"/>
  <c r="AB351" i="18" s="1"/>
  <c r="B261" i="18"/>
  <c r="AC261" i="18" s="1"/>
  <c r="A261" i="18"/>
  <c r="AB261" i="18" s="1"/>
  <c r="B197" i="18"/>
  <c r="AC197" i="18" s="1"/>
  <c r="A197" i="18"/>
  <c r="AB197" i="18" s="1"/>
  <c r="B196" i="18"/>
  <c r="AC196" i="18" s="1"/>
  <c r="A196" i="18"/>
  <c r="AB196" i="18" s="1"/>
  <c r="B254" i="18"/>
  <c r="AC254" i="18" s="1"/>
  <c r="A254" i="18"/>
  <c r="AB254" i="18" s="1"/>
  <c r="B226" i="18"/>
  <c r="AC226" i="18" s="1"/>
  <c r="A226" i="18"/>
  <c r="AB226" i="18" s="1"/>
  <c r="B290" i="18"/>
  <c r="AC290" i="18" s="1"/>
  <c r="A290" i="18"/>
  <c r="AB290" i="18" s="1"/>
  <c r="B182" i="18"/>
  <c r="AC182" i="18" s="1"/>
  <c r="A182" i="18"/>
  <c r="AB182" i="18" s="1"/>
  <c r="B281" i="18"/>
  <c r="AC281" i="18" s="1"/>
  <c r="A281" i="18"/>
  <c r="AB281" i="18" s="1"/>
  <c r="B283" i="18"/>
  <c r="AC283" i="18" s="1"/>
  <c r="A283" i="18"/>
  <c r="AB283" i="18" s="1"/>
  <c r="B280" i="18"/>
  <c r="AC280" i="18" s="1"/>
  <c r="A280" i="18"/>
  <c r="AB280" i="18" s="1"/>
  <c r="B225" i="18"/>
  <c r="AC225" i="18" s="1"/>
  <c r="A225" i="18"/>
  <c r="AB225" i="18" s="1"/>
  <c r="B181" i="18"/>
  <c r="AC181" i="18" s="1"/>
  <c r="A181" i="18"/>
  <c r="AB181" i="18" s="1"/>
  <c r="B180" i="18"/>
  <c r="AC180" i="18" s="1"/>
  <c r="A180" i="18"/>
  <c r="AB180" i="18" s="1"/>
  <c r="B232" i="18"/>
  <c r="AC232" i="18" s="1"/>
  <c r="A232" i="18"/>
  <c r="AB232" i="18" s="1"/>
  <c r="B204" i="18"/>
  <c r="AC204" i="18" s="1"/>
  <c r="A204" i="18"/>
  <c r="AB204" i="18" s="1"/>
  <c r="B273" i="18"/>
  <c r="AC273" i="18" s="1"/>
  <c r="A273" i="18"/>
  <c r="AB273" i="18" s="1"/>
  <c r="B193" i="18"/>
  <c r="AC193" i="18" s="1"/>
  <c r="A193" i="18"/>
  <c r="AB193" i="18" s="1"/>
  <c r="B195" i="18"/>
  <c r="AC195" i="18" s="1"/>
  <c r="A195" i="18"/>
  <c r="AB195" i="18" s="1"/>
  <c r="B271" i="18"/>
  <c r="AC271" i="18" s="1"/>
  <c r="A271" i="18"/>
  <c r="AB271" i="18" s="1"/>
  <c r="B221" i="18"/>
  <c r="AC221" i="18" s="1"/>
  <c r="A221" i="18"/>
  <c r="AB221" i="18" s="1"/>
  <c r="B194" i="18"/>
  <c r="AC194" i="18" s="1"/>
  <c r="A194" i="18"/>
  <c r="AB194" i="18" s="1"/>
  <c r="B187" i="18"/>
  <c r="AC187" i="18" s="1"/>
  <c r="A187" i="18"/>
  <c r="AB187" i="18" s="1"/>
  <c r="B203" i="18"/>
  <c r="AC203" i="18" s="1"/>
  <c r="A203" i="18"/>
  <c r="AB203" i="18" s="1"/>
  <c r="B233" i="18"/>
  <c r="AC233" i="18" s="1"/>
  <c r="A233" i="18"/>
  <c r="AB233" i="18" s="1"/>
  <c r="B202" i="18"/>
  <c r="AC202" i="18" s="1"/>
  <c r="A202" i="18"/>
  <c r="AB202" i="18" s="1"/>
  <c r="B192" i="18"/>
  <c r="AC192" i="18" s="1"/>
  <c r="A192" i="18"/>
  <c r="AB192" i="18" s="1"/>
  <c r="B188" i="18"/>
  <c r="AC188" i="18" s="1"/>
  <c r="A188" i="18"/>
  <c r="AB188" i="18" s="1"/>
  <c r="B213" i="18"/>
  <c r="AC213" i="18" s="1"/>
  <c r="A213" i="18"/>
  <c r="AB213" i="18" s="1"/>
  <c r="B175" i="18"/>
  <c r="AC175" i="18" s="1"/>
  <c r="A175" i="18"/>
  <c r="AB175" i="18" s="1"/>
  <c r="B167" i="18"/>
  <c r="AC167" i="18" s="1"/>
  <c r="A167" i="18"/>
  <c r="AB167" i="18" s="1"/>
  <c r="B179" i="18"/>
  <c r="AC179" i="18" s="1"/>
  <c r="A179" i="18"/>
  <c r="AB179" i="18" s="1"/>
  <c r="B214" i="18"/>
  <c r="AC214" i="18" s="1"/>
  <c r="A214" i="18"/>
  <c r="AB214" i="18" s="1"/>
  <c r="B184" i="18"/>
  <c r="AC184" i="18" s="1"/>
  <c r="A184" i="18"/>
  <c r="AB184" i="18" s="1"/>
  <c r="B171" i="18"/>
  <c r="AC171" i="18" s="1"/>
  <c r="A171" i="18"/>
  <c r="AB171" i="18" s="1"/>
  <c r="B178" i="18"/>
  <c r="AC178" i="18" s="1"/>
  <c r="A178" i="18"/>
  <c r="AB178" i="18" s="1"/>
  <c r="B190" i="18"/>
  <c r="AC190" i="18" s="1"/>
  <c r="A190" i="18"/>
  <c r="AB190" i="18" s="1"/>
  <c r="B174" i="18"/>
  <c r="AC174" i="18" s="1"/>
  <c r="A174" i="18"/>
  <c r="AB174" i="18" s="1"/>
  <c r="B185" i="18"/>
  <c r="AC185" i="18" s="1"/>
  <c r="A185" i="18"/>
  <c r="AB185" i="18" s="1"/>
  <c r="B191" i="18"/>
  <c r="AC191" i="18" s="1"/>
  <c r="A191" i="18"/>
  <c r="AB191" i="18" s="1"/>
  <c r="B162" i="18"/>
  <c r="AC162" i="18" s="1"/>
  <c r="A162" i="18"/>
  <c r="AB162" i="18" s="1"/>
  <c r="B170" i="18"/>
  <c r="AC170" i="18" s="1"/>
  <c r="A170" i="18"/>
  <c r="AB170" i="18" s="1"/>
  <c r="B173" i="18"/>
  <c r="AC173" i="18" s="1"/>
  <c r="A173" i="18"/>
  <c r="AB173" i="18" s="1"/>
  <c r="B161" i="18"/>
  <c r="AC161" i="18" s="1"/>
  <c r="A161" i="18"/>
  <c r="AB161" i="18" s="1"/>
  <c r="B201" i="18"/>
  <c r="AC201" i="18" s="1"/>
  <c r="A201" i="18"/>
  <c r="AB201" i="18" s="1"/>
  <c r="B200" i="18"/>
  <c r="AC200" i="18" s="1"/>
  <c r="A200" i="18"/>
  <c r="AB200" i="18" s="1"/>
  <c r="B172" i="18"/>
  <c r="AC172" i="18" s="1"/>
  <c r="A172" i="18"/>
  <c r="AB172" i="18" s="1"/>
  <c r="B160" i="18"/>
  <c r="AC160" i="18" s="1"/>
  <c r="A160" i="18"/>
  <c r="AB160" i="18" s="1"/>
  <c r="B158" i="18"/>
  <c r="AC158" i="18" s="1"/>
  <c r="A158" i="18"/>
  <c r="AB158" i="18" s="1"/>
  <c r="B186" i="18"/>
  <c r="AC186" i="18" s="1"/>
  <c r="A186" i="18"/>
  <c r="AB186" i="18" s="1"/>
  <c r="B166" i="18"/>
  <c r="AC166" i="18" s="1"/>
  <c r="A166" i="18"/>
  <c r="AB166" i="18" s="1"/>
  <c r="B116" i="18"/>
  <c r="AC116" i="18" s="1"/>
  <c r="A116" i="18"/>
  <c r="AB116" i="18" s="1"/>
  <c r="B169" i="18"/>
  <c r="AC169" i="18" s="1"/>
  <c r="A169" i="18"/>
  <c r="AB169" i="18" s="1"/>
  <c r="B165" i="18"/>
  <c r="AC165" i="18" s="1"/>
  <c r="A165" i="18"/>
  <c r="AB165" i="18" s="1"/>
  <c r="B159" i="18"/>
  <c r="AC159" i="18" s="1"/>
  <c r="A159" i="18"/>
  <c r="AB159" i="18" s="1"/>
  <c r="B157" i="18"/>
  <c r="AC157" i="18" s="1"/>
  <c r="A157" i="18"/>
  <c r="AB157" i="18" s="1"/>
  <c r="B164" i="18"/>
  <c r="AC164" i="18" s="1"/>
  <c r="A164" i="18"/>
  <c r="AB164" i="18" s="1"/>
  <c r="B110" i="18"/>
  <c r="AC110" i="18" s="1"/>
  <c r="A110" i="18"/>
  <c r="AB110" i="18" s="1"/>
  <c r="B183" i="18"/>
  <c r="AC183" i="18" s="1"/>
  <c r="A183" i="18"/>
  <c r="AB183" i="18" s="1"/>
  <c r="B109" i="18"/>
  <c r="AC109" i="18" s="1"/>
  <c r="A109" i="18"/>
  <c r="AB109" i="18" s="1"/>
  <c r="B212" i="18"/>
  <c r="AC212" i="18" s="1"/>
  <c r="A212" i="18"/>
  <c r="AB212" i="18" s="1"/>
  <c r="B163" i="18"/>
  <c r="AC163" i="18" s="1"/>
  <c r="A163" i="18"/>
  <c r="AB163" i="18" s="1"/>
  <c r="B115" i="18"/>
  <c r="AC115" i="18" s="1"/>
  <c r="A115" i="18"/>
  <c r="AB115" i="18" s="1"/>
  <c r="B108" i="18"/>
  <c r="AC108" i="18" s="1"/>
  <c r="A108" i="18"/>
  <c r="AB108" i="18" s="1"/>
  <c r="B107" i="18"/>
  <c r="AC107" i="18" s="1"/>
  <c r="A107" i="18"/>
  <c r="AB107" i="18" s="1"/>
  <c r="B106" i="18"/>
  <c r="AC106" i="18" s="1"/>
  <c r="A106" i="18"/>
  <c r="AB106" i="18" s="1"/>
  <c r="B220" i="18"/>
  <c r="AC220" i="18" s="1"/>
  <c r="A220" i="18"/>
  <c r="AB220" i="18" s="1"/>
  <c r="B245" i="18"/>
  <c r="AC245" i="18" s="1"/>
  <c r="A245" i="18"/>
  <c r="AB245" i="18" s="1"/>
  <c r="B168" i="18"/>
  <c r="AC168" i="18" s="1"/>
  <c r="A168" i="18"/>
  <c r="AB168" i="18" s="1"/>
  <c r="B104" i="18"/>
  <c r="AC104" i="18" s="1"/>
  <c r="A104" i="18"/>
  <c r="AB104" i="18" s="1"/>
  <c r="B176" i="18"/>
  <c r="AC176" i="18" s="1"/>
  <c r="A176" i="18"/>
  <c r="AB176" i="18" s="1"/>
  <c r="B103" i="18"/>
  <c r="AC103" i="18" s="1"/>
  <c r="A103" i="18"/>
  <c r="AB103" i="18" s="1"/>
  <c r="B114" i="18"/>
  <c r="AC114" i="18" s="1"/>
  <c r="A114" i="18"/>
  <c r="AB114" i="18" s="1"/>
  <c r="B150" i="18"/>
  <c r="AC150" i="18" s="1"/>
  <c r="A150" i="18"/>
  <c r="AB150" i="18" s="1"/>
  <c r="B177" i="18"/>
  <c r="AC177" i="18" s="1"/>
  <c r="A177" i="18"/>
  <c r="AB177" i="18" s="1"/>
  <c r="B101" i="18"/>
  <c r="AC101" i="18" s="1"/>
  <c r="A101" i="18"/>
  <c r="AB101" i="18" s="1"/>
  <c r="B146" i="18"/>
  <c r="A146" i="18"/>
  <c r="AB146" i="18" s="1"/>
  <c r="B189" i="18"/>
  <c r="AC189" i="18" s="1"/>
  <c r="A189" i="18"/>
  <c r="AB189" i="18" s="1"/>
  <c r="B155" i="18"/>
  <c r="A155" i="18"/>
  <c r="AB155" i="18" s="1"/>
  <c r="B149" i="18"/>
  <c r="AC149" i="18" s="1"/>
  <c r="A149" i="18"/>
  <c r="AB149" i="18" s="1"/>
  <c r="B145" i="18"/>
  <c r="AC145" i="18" s="1"/>
  <c r="A145" i="18"/>
  <c r="AB145" i="18" s="1"/>
  <c r="B112" i="18"/>
  <c r="AC112" i="18" s="1"/>
  <c r="A112" i="18"/>
  <c r="AB112" i="18" s="1"/>
  <c r="B102" i="18"/>
  <c r="AC102" i="18" s="1"/>
  <c r="A102" i="18"/>
  <c r="AB102" i="18" s="1"/>
  <c r="B144" i="18"/>
  <c r="A144" i="18"/>
  <c r="AB144" i="18" s="1"/>
  <c r="B148" i="18"/>
  <c r="AC148" i="18" s="1"/>
  <c r="A148" i="18"/>
  <c r="AB148" i="18" s="1"/>
  <c r="B127" i="18"/>
  <c r="A127" i="18"/>
  <c r="AB127" i="18" s="1"/>
  <c r="B141" i="18"/>
  <c r="A141" i="18"/>
  <c r="AB141" i="18" s="1"/>
  <c r="B152" i="18"/>
  <c r="AC152" i="18" s="1"/>
  <c r="A152" i="18"/>
  <c r="AB152" i="18" s="1"/>
  <c r="B154" i="18"/>
  <c r="AC154" i="18" s="1"/>
  <c r="A154" i="18"/>
  <c r="AB154" i="18" s="1"/>
  <c r="B147" i="18"/>
  <c r="A147" i="18"/>
  <c r="AB147" i="18" s="1"/>
  <c r="B100" i="18"/>
  <c r="AC100" i="18" s="1"/>
  <c r="A100" i="18"/>
  <c r="AB100" i="18" s="1"/>
  <c r="B105" i="18"/>
  <c r="AC105" i="18" s="1"/>
  <c r="A105" i="18"/>
  <c r="AB105" i="18" s="1"/>
  <c r="B118" i="18"/>
  <c r="AC118" i="18" s="1"/>
  <c r="A118" i="18"/>
  <c r="AB118" i="18" s="1"/>
  <c r="B143" i="18"/>
  <c r="AC143" i="18" s="1"/>
  <c r="A143" i="18"/>
  <c r="AB143" i="18" s="1"/>
  <c r="B97" i="18"/>
  <c r="AC97" i="18" s="1"/>
  <c r="A97" i="18"/>
  <c r="AB97" i="18" s="1"/>
  <c r="B142" i="18"/>
  <c r="A142" i="18"/>
  <c r="AB142" i="18" s="1"/>
  <c r="B151" i="18"/>
  <c r="AC151" i="18" s="1"/>
  <c r="A151" i="18"/>
  <c r="AB151" i="18" s="1"/>
  <c r="B140" i="18"/>
  <c r="A140" i="18"/>
  <c r="AB140" i="18" s="1"/>
  <c r="B113" i="18"/>
  <c r="AC113" i="18" s="1"/>
  <c r="A113" i="18"/>
  <c r="AB113" i="18" s="1"/>
  <c r="B126" i="18"/>
  <c r="AC126" i="18" s="1"/>
  <c r="A126" i="18"/>
  <c r="AB126" i="18" s="1"/>
  <c r="B117" i="18"/>
  <c r="AC117" i="18" s="1"/>
  <c r="A117" i="18"/>
  <c r="AB117" i="18" s="1"/>
  <c r="B130" i="18"/>
  <c r="AC130" i="18" s="1"/>
  <c r="A130" i="18"/>
  <c r="AB130" i="18" s="1"/>
  <c r="B125" i="18"/>
  <c r="AC125" i="18" s="1"/>
  <c r="A125" i="18"/>
  <c r="AB125" i="18" s="1"/>
  <c r="B79" i="18"/>
  <c r="AC79" i="18" s="1"/>
  <c r="A79" i="18"/>
  <c r="AB79" i="18" s="1"/>
  <c r="B119" i="18"/>
  <c r="AC119" i="18" s="1"/>
  <c r="A119" i="18"/>
  <c r="AB119" i="18" s="1"/>
  <c r="B129" i="18"/>
  <c r="A129" i="18"/>
  <c r="AB129" i="18" s="1"/>
  <c r="B78" i="18"/>
  <c r="AC78" i="18" s="1"/>
  <c r="A78" i="18"/>
  <c r="AB78" i="18" s="1"/>
  <c r="B111" i="18"/>
  <c r="AC111" i="18" s="1"/>
  <c r="A111" i="18"/>
  <c r="AB111" i="18" s="1"/>
  <c r="B123" i="18"/>
  <c r="A123" i="18"/>
  <c r="AB123" i="18" s="1"/>
  <c r="B128" i="18"/>
  <c r="A128" i="18"/>
  <c r="AB128" i="18" s="1"/>
  <c r="B156" i="18"/>
  <c r="AC156" i="18" s="1"/>
  <c r="A156" i="18"/>
  <c r="AB156" i="18" s="1"/>
  <c r="B139" i="18"/>
  <c r="A139" i="18"/>
  <c r="AB139" i="18" s="1"/>
  <c r="B76" i="18"/>
  <c r="AC76" i="18" s="1"/>
  <c r="A76" i="18"/>
  <c r="AB76" i="18" s="1"/>
  <c r="B91" i="18"/>
  <c r="AC91" i="18" s="1"/>
  <c r="A91" i="18"/>
  <c r="AB91" i="18" s="1"/>
  <c r="B120" i="18"/>
  <c r="AC120" i="18" s="1"/>
  <c r="A120" i="18"/>
  <c r="AB120" i="18" s="1"/>
  <c r="B138" i="18"/>
  <c r="A138" i="18"/>
  <c r="AB138" i="18" s="1"/>
  <c r="B122" i="18"/>
  <c r="AC122" i="18" s="1"/>
  <c r="A122" i="18"/>
  <c r="AB122" i="18" s="1"/>
  <c r="B90" i="18"/>
  <c r="AC90" i="18" s="1"/>
  <c r="A90" i="18"/>
  <c r="AB90" i="18" s="1"/>
  <c r="B134" i="18"/>
  <c r="AC134" i="18" s="1"/>
  <c r="A134" i="18"/>
  <c r="AB134" i="18" s="1"/>
  <c r="B133" i="18"/>
  <c r="A133" i="18"/>
  <c r="AB133" i="18" s="1"/>
  <c r="B88" i="18"/>
  <c r="AC88" i="18" s="1"/>
  <c r="A88" i="18"/>
  <c r="AB88" i="18" s="1"/>
  <c r="B63" i="18"/>
  <c r="AC63" i="18" s="1"/>
  <c r="A63" i="18"/>
  <c r="AB63" i="18" s="1"/>
  <c r="B137" i="18"/>
  <c r="A137" i="18"/>
  <c r="AB137" i="18" s="1"/>
  <c r="B136" i="18"/>
  <c r="AC136" i="18" s="1"/>
  <c r="A136" i="18"/>
  <c r="AB136" i="18" s="1"/>
  <c r="B132" i="18"/>
  <c r="A132" i="18"/>
  <c r="AB132" i="18" s="1"/>
  <c r="B80" i="18"/>
  <c r="AC80" i="18" s="1"/>
  <c r="A80" i="18"/>
  <c r="AB80" i="18" s="1"/>
  <c r="B93" i="18"/>
  <c r="AC93" i="18" s="1"/>
  <c r="A93" i="18"/>
  <c r="AB93" i="18" s="1"/>
  <c r="B131" i="18"/>
  <c r="A131" i="18"/>
  <c r="AB131" i="18" s="1"/>
  <c r="B99" i="18"/>
  <c r="AC99" i="18" s="1"/>
  <c r="A99" i="18"/>
  <c r="AB99" i="18" s="1"/>
  <c r="B135" i="18"/>
  <c r="AC135" i="18" s="1"/>
  <c r="A135" i="18"/>
  <c r="AB135" i="18" s="1"/>
  <c r="B60" i="18"/>
  <c r="AC60" i="18" s="1"/>
  <c r="A60" i="18"/>
  <c r="AB60" i="18" s="1"/>
  <c r="B74" i="18"/>
  <c r="AC74" i="18" s="1"/>
  <c r="A74" i="18"/>
  <c r="AB74" i="18" s="1"/>
  <c r="B77" i="18"/>
  <c r="AC77" i="18" s="1"/>
  <c r="A77" i="18"/>
  <c r="AB77" i="18" s="1"/>
  <c r="B124" i="18"/>
  <c r="A124" i="18"/>
  <c r="AB124" i="18" s="1"/>
  <c r="B57" i="18"/>
  <c r="AC57" i="18" s="1"/>
  <c r="A57" i="18"/>
  <c r="AB57" i="18" s="1"/>
  <c r="B56" i="18"/>
  <c r="AC56" i="18" s="1"/>
  <c r="A56" i="18"/>
  <c r="AB56" i="18" s="1"/>
  <c r="B121" i="18"/>
  <c r="AC121" i="18" s="1"/>
  <c r="A121" i="18"/>
  <c r="AB121" i="18" s="1"/>
  <c r="B55" i="18"/>
  <c r="AC55" i="18" s="1"/>
  <c r="A55" i="18"/>
  <c r="AB55" i="18" s="1"/>
  <c r="B87" i="18"/>
  <c r="AC87" i="18" s="1"/>
  <c r="A87" i="18"/>
  <c r="AB87" i="18" s="1"/>
  <c r="B53" i="18"/>
  <c r="AC53" i="18" s="1"/>
  <c r="A53" i="18"/>
  <c r="AB53" i="18" s="1"/>
  <c r="B92" i="18"/>
  <c r="AC92" i="18" s="1"/>
  <c r="A92" i="18"/>
  <c r="AB92" i="18" s="1"/>
  <c r="B98" i="18"/>
  <c r="AC98" i="18" s="1"/>
  <c r="A98" i="18"/>
  <c r="AB98" i="18" s="1"/>
  <c r="B84" i="18"/>
  <c r="AC84" i="18" s="1"/>
  <c r="A84" i="18"/>
  <c r="AB84" i="18" s="1"/>
  <c r="B52" i="18"/>
  <c r="AC52" i="18" s="1"/>
  <c r="A52" i="18"/>
  <c r="AB52" i="18" s="1"/>
  <c r="B72" i="18"/>
  <c r="AC72" i="18" s="1"/>
  <c r="A72" i="18"/>
  <c r="AB72" i="18" s="1"/>
  <c r="B59" i="18"/>
  <c r="AC59" i="18" s="1"/>
  <c r="A59" i="18"/>
  <c r="AB59" i="18" s="1"/>
  <c r="B94" i="18"/>
  <c r="AC94" i="18" s="1"/>
  <c r="A94" i="18"/>
  <c r="AB94" i="18" s="1"/>
  <c r="B71" i="18"/>
  <c r="AC71" i="18" s="1"/>
  <c r="A71" i="18"/>
  <c r="AB71" i="18" s="1"/>
  <c r="B96" i="18"/>
  <c r="AC96" i="18" s="1"/>
  <c r="A96" i="18"/>
  <c r="AB96" i="18" s="1"/>
  <c r="B36" i="18"/>
  <c r="AC36" i="18" s="1"/>
  <c r="A36" i="18"/>
  <c r="AB36" i="18" s="1"/>
  <c r="B61" i="18"/>
  <c r="AC61" i="18" s="1"/>
  <c r="A61" i="18"/>
  <c r="AB61" i="18" s="1"/>
  <c r="B153" i="18"/>
  <c r="AC153" i="18" s="1"/>
  <c r="A153" i="18"/>
  <c r="AB153" i="18" s="1"/>
  <c r="B70" i="18"/>
  <c r="AC70" i="18" s="1"/>
  <c r="A70" i="18"/>
  <c r="AB70" i="18" s="1"/>
  <c r="B54" i="18"/>
  <c r="AC54" i="18" s="1"/>
  <c r="A54" i="18"/>
  <c r="AB54" i="18" s="1"/>
  <c r="B58" i="18"/>
  <c r="AC58" i="18" s="1"/>
  <c r="A58" i="18"/>
  <c r="AB58" i="18" s="1"/>
  <c r="B35" i="18"/>
  <c r="AC35" i="18" s="1"/>
  <c r="A35" i="18"/>
  <c r="AB35" i="18" s="1"/>
  <c r="B34" i="18"/>
  <c r="AC34" i="18" s="1"/>
  <c r="A34" i="18"/>
  <c r="AB34" i="18" s="1"/>
  <c r="B73" i="18"/>
  <c r="AC73" i="18" s="1"/>
  <c r="A73" i="18"/>
  <c r="AB73" i="18" s="1"/>
  <c r="B68" i="18"/>
  <c r="AC68" i="18" s="1"/>
  <c r="A68" i="18"/>
  <c r="AB68" i="18" s="1"/>
  <c r="B48" i="18"/>
  <c r="AC48" i="18" s="1"/>
  <c r="A48" i="18"/>
  <c r="AB48" i="18" s="1"/>
  <c r="B86" i="18"/>
  <c r="AC86" i="18" s="1"/>
  <c r="A86" i="18"/>
  <c r="AB86" i="18" s="1"/>
  <c r="B29" i="18"/>
  <c r="AC29" i="18" s="1"/>
  <c r="A29" i="18"/>
  <c r="AB29" i="18" s="1"/>
  <c r="B28" i="18"/>
  <c r="AC28" i="18" s="1"/>
  <c r="A28" i="18"/>
  <c r="AB28" i="18" s="1"/>
  <c r="B67" i="18"/>
  <c r="AC67" i="18" s="1"/>
  <c r="A67" i="18"/>
  <c r="AB67" i="18" s="1"/>
  <c r="B27" i="18"/>
  <c r="AC27" i="18" s="1"/>
  <c r="A27" i="18"/>
  <c r="AB27" i="18" s="1"/>
  <c r="B89" i="18"/>
  <c r="AC89" i="18" s="1"/>
  <c r="A89" i="18"/>
  <c r="AB89" i="18" s="1"/>
  <c r="B33" i="18"/>
  <c r="AC33" i="18" s="1"/>
  <c r="A33" i="18"/>
  <c r="AB33" i="18" s="1"/>
  <c r="B26" i="18"/>
  <c r="AC26" i="18" s="1"/>
  <c r="A26" i="18"/>
  <c r="AB26" i="18" s="1"/>
  <c r="B49" i="18"/>
  <c r="AC49" i="18" s="1"/>
  <c r="A49" i="18"/>
  <c r="AB49" i="18" s="1"/>
  <c r="B95" i="18"/>
  <c r="AC95" i="18" s="1"/>
  <c r="A95" i="18"/>
  <c r="AB95" i="18" s="1"/>
  <c r="B47" i="18"/>
  <c r="AC47" i="18" s="1"/>
  <c r="A47" i="18"/>
  <c r="AB47" i="18" s="1"/>
  <c r="B17" i="18"/>
  <c r="AC17" i="18" s="1"/>
  <c r="A17" i="18"/>
  <c r="AB17" i="18" s="1"/>
  <c r="B30" i="18"/>
  <c r="AC30" i="18" s="1"/>
  <c r="A30" i="18"/>
  <c r="AB30" i="18" s="1"/>
  <c r="B82" i="18"/>
  <c r="AC82" i="18" s="1"/>
  <c r="A82" i="18"/>
  <c r="AB82" i="18" s="1"/>
  <c r="B62" i="18"/>
  <c r="AC62" i="18" s="1"/>
  <c r="A62" i="18"/>
  <c r="AB62" i="18" s="1"/>
  <c r="B44" i="18"/>
  <c r="AC44" i="18" s="1"/>
  <c r="A44" i="18"/>
  <c r="AB44" i="18" s="1"/>
  <c r="B51" i="18"/>
  <c r="AC51" i="18" s="1"/>
  <c r="A51" i="18"/>
  <c r="AB51" i="18" s="1"/>
  <c r="B50" i="18"/>
  <c r="AC50" i="18" s="1"/>
  <c r="A50" i="18"/>
  <c r="AB50" i="18" s="1"/>
  <c r="B66" i="18"/>
  <c r="AC66" i="18" s="1"/>
  <c r="B37" i="18"/>
  <c r="AC37" i="18" s="1"/>
  <c r="A37" i="18"/>
  <c r="AB37" i="18" s="1"/>
  <c r="B9" i="18"/>
  <c r="AC9" i="18" s="1"/>
  <c r="A9" i="18"/>
  <c r="AB9" i="18" s="1"/>
  <c r="B24" i="18"/>
  <c r="AC24" i="18" s="1"/>
  <c r="A24" i="18"/>
  <c r="AB24" i="18" s="1"/>
  <c r="B43" i="18"/>
  <c r="AC43" i="18" s="1"/>
  <c r="A43" i="18"/>
  <c r="AB43" i="18" s="1"/>
  <c r="B5" i="18"/>
  <c r="AC5" i="18" s="1"/>
  <c r="A5" i="18"/>
  <c r="AB5" i="18" s="1"/>
  <c r="B85" i="18"/>
  <c r="AC85" i="18" s="1"/>
  <c r="B4" i="18"/>
  <c r="AC4" i="18" s="1"/>
  <c r="A4" i="18"/>
  <c r="AB4" i="18" s="1"/>
  <c r="B8" i="18"/>
  <c r="AC8" i="18" s="1"/>
  <c r="A8" i="18"/>
  <c r="AB8" i="18" s="1"/>
  <c r="B42" i="18"/>
  <c r="A42" i="18"/>
  <c r="AB42" i="18" s="1"/>
  <c r="B15" i="18"/>
  <c r="AC15" i="18" s="1"/>
  <c r="A15" i="18"/>
  <c r="AB15" i="18" s="1"/>
  <c r="B41" i="18"/>
  <c r="A41" i="18"/>
  <c r="AB41" i="18" s="1"/>
  <c r="B16" i="18"/>
  <c r="AC16" i="18" s="1"/>
  <c r="A16" i="18"/>
  <c r="AB16" i="18" s="1"/>
  <c r="B14" i="18"/>
  <c r="AC14" i="18" s="1"/>
  <c r="A14" i="18"/>
  <c r="AB14" i="18" s="1"/>
  <c r="B69" i="18"/>
  <c r="AC69" i="18" s="1"/>
  <c r="A69" i="18"/>
  <c r="AB69" i="18" s="1"/>
  <c r="B32" i="18"/>
  <c r="AC32" i="18" s="1"/>
  <c r="A32" i="18"/>
  <c r="AB32" i="18" s="1"/>
  <c r="B40" i="18"/>
  <c r="A40" i="18"/>
  <c r="AB40" i="18" s="1"/>
  <c r="B31" i="18"/>
  <c r="AC31" i="18" s="1"/>
  <c r="A31" i="18"/>
  <c r="AB31" i="18" s="1"/>
  <c r="B38" i="18"/>
  <c r="B25" i="18"/>
  <c r="AC25" i="18" s="1"/>
  <c r="B46" i="18"/>
  <c r="AC46" i="18" s="1"/>
  <c r="A46" i="18"/>
  <c r="AB46" i="18" s="1"/>
  <c r="B3" i="18"/>
  <c r="A3" i="18"/>
  <c r="AB3" i="18" s="1"/>
  <c r="B65" i="18"/>
  <c r="AC65" i="18" s="1"/>
  <c r="A65" i="18"/>
  <c r="AB65" i="18" s="1"/>
  <c r="B12" i="18"/>
  <c r="AC12" i="18" s="1"/>
  <c r="A12" i="18"/>
  <c r="AB12" i="18" s="1"/>
  <c r="B39" i="18"/>
  <c r="A39" i="18"/>
  <c r="AB39" i="18" s="1"/>
  <c r="B64" i="18"/>
  <c r="AC64" i="18" s="1"/>
  <c r="A64" i="18"/>
  <c r="AB64" i="18" s="1"/>
  <c r="B20" i="18"/>
  <c r="AC20" i="18" s="1"/>
  <c r="A20" i="18"/>
  <c r="AB20" i="18" s="1"/>
  <c r="B81" i="18"/>
  <c r="AC81" i="18" s="1"/>
  <c r="A81" i="18"/>
  <c r="AB81" i="18" s="1"/>
  <c r="B23" i="18"/>
  <c r="AC23" i="18" s="1"/>
  <c r="A23" i="18"/>
  <c r="AB23" i="18" s="1"/>
  <c r="B19" i="18"/>
  <c r="AC19" i="18" s="1"/>
  <c r="A19" i="18"/>
  <c r="AB19" i="18" s="1"/>
  <c r="B45" i="18"/>
  <c r="AC45" i="18" s="1"/>
  <c r="A45" i="18"/>
  <c r="AB45" i="18" s="1"/>
  <c r="B18" i="18"/>
  <c r="AC18" i="18" s="1"/>
  <c r="A18" i="18"/>
  <c r="AB18" i="18" s="1"/>
  <c r="B83" i="18"/>
  <c r="AC83" i="18" s="1"/>
  <c r="A83" i="18"/>
  <c r="AB83" i="18" s="1"/>
  <c r="B2" i="18"/>
  <c r="A2" i="18"/>
  <c r="AB2" i="18" s="1"/>
  <c r="B11" i="18"/>
  <c r="AC11" i="18" s="1"/>
  <c r="A11" i="18"/>
  <c r="AB11" i="18" s="1"/>
  <c r="B22" i="18"/>
  <c r="AC22" i="18" s="1"/>
  <c r="A22" i="18"/>
  <c r="AB22" i="18" s="1"/>
  <c r="B10" i="18"/>
  <c r="AC10" i="18" s="1"/>
  <c r="A10" i="18"/>
  <c r="AB10" i="18" s="1"/>
  <c r="B7" i="18"/>
  <c r="AC7" i="18" s="1"/>
  <c r="B75" i="18"/>
  <c r="AC75" i="18" s="1"/>
  <c r="B6" i="18"/>
  <c r="AC6" i="18" s="1"/>
  <c r="B21" i="18"/>
  <c r="AC21" i="18" s="1"/>
  <c r="A21" i="18"/>
  <c r="AB21" i="18" s="1"/>
  <c r="B13" i="18"/>
  <c r="AC13" i="18" s="1"/>
  <c r="A13" i="18"/>
  <c r="AB13" i="18" s="1"/>
  <c r="AE95" i="18" l="1"/>
  <c r="AD95" i="18"/>
  <c r="AE2" i="18"/>
  <c r="AD2" i="18"/>
  <c r="AE49" i="18"/>
  <c r="AD49" i="18"/>
  <c r="AE237" i="18"/>
  <c r="AD237" i="18"/>
  <c r="AE157" i="18"/>
  <c r="AD157" i="18"/>
  <c r="AD186" i="18"/>
  <c r="AE186" i="18"/>
  <c r="AE317" i="18"/>
  <c r="AD317" i="18"/>
  <c r="AD276" i="18"/>
  <c r="AE276" i="18"/>
  <c r="B213" i="17"/>
  <c r="AC213" i="17" s="1"/>
  <c r="A213" i="17"/>
  <c r="AB213" i="17" s="1"/>
  <c r="B243" i="17"/>
  <c r="AC243" i="17" s="1"/>
  <c r="A243" i="17"/>
  <c r="AB243" i="17" s="1"/>
  <c r="B308" i="17"/>
  <c r="A308" i="17"/>
  <c r="AB308" i="17" s="1"/>
  <c r="B246" i="17"/>
  <c r="AC246" i="17" s="1"/>
  <c r="A246" i="17"/>
  <c r="AB246" i="17" s="1"/>
  <c r="B242" i="17"/>
  <c r="AC242" i="17" s="1"/>
  <c r="A242" i="17"/>
  <c r="AB242" i="17" s="1"/>
  <c r="B241" i="17"/>
  <c r="AC241" i="17" s="1"/>
  <c r="A241" i="17"/>
  <c r="AB241" i="17" s="1"/>
  <c r="B216" i="17"/>
  <c r="AC216" i="17" s="1"/>
  <c r="A216" i="17"/>
  <c r="AB216" i="17" s="1"/>
  <c r="B210" i="17"/>
  <c r="AC210" i="17" s="1"/>
  <c r="A210" i="17"/>
  <c r="AB210" i="17" s="1"/>
  <c r="B309" i="17"/>
  <c r="AC309" i="17" s="1"/>
  <c r="A309" i="17"/>
  <c r="AB309" i="17" s="1"/>
  <c r="B263" i="17"/>
  <c r="AC263" i="17" s="1"/>
  <c r="A263" i="17"/>
  <c r="AB263" i="17" s="1"/>
  <c r="B240" i="17"/>
  <c r="AC240" i="17" s="1"/>
  <c r="A240" i="17"/>
  <c r="AB240" i="17" s="1"/>
  <c r="B331" i="17"/>
  <c r="AC331" i="17" s="1"/>
  <c r="A331" i="17"/>
  <c r="AB331" i="17" s="1"/>
  <c r="B256" i="17"/>
  <c r="AC256" i="17" s="1"/>
  <c r="A256" i="17"/>
  <c r="AB256" i="17" s="1"/>
  <c r="B214" i="17"/>
  <c r="AC214" i="17" s="1"/>
  <c r="A214" i="17"/>
  <c r="AB214" i="17" s="1"/>
  <c r="B261" i="17"/>
  <c r="AC261" i="17" s="1"/>
  <c r="A261" i="17"/>
  <c r="AB261" i="17" s="1"/>
  <c r="B204" i="17"/>
  <c r="AC204" i="17" s="1"/>
  <c r="A204" i="17"/>
  <c r="AB204" i="17" s="1"/>
  <c r="B239" i="17"/>
  <c r="AC239" i="17" s="1"/>
  <c r="A239" i="17"/>
  <c r="AB239" i="17" s="1"/>
  <c r="B245" i="17"/>
  <c r="A245" i="17"/>
  <c r="AB245" i="17" s="1"/>
  <c r="B294" i="17"/>
  <c r="AC294" i="17" s="1"/>
  <c r="A294" i="17"/>
  <c r="AB294" i="17" s="1"/>
  <c r="B224" i="17"/>
  <c r="AC224" i="17" s="1"/>
  <c r="A224" i="17"/>
  <c r="AB224" i="17" s="1"/>
  <c r="B199" i="17"/>
  <c r="AC199" i="17" s="1"/>
  <c r="A199" i="17"/>
  <c r="AB199" i="17" s="1"/>
  <c r="B198" i="17"/>
  <c r="AC198" i="17" s="1"/>
  <c r="A198" i="17"/>
  <c r="AB198" i="17" s="1"/>
  <c r="B208" i="17"/>
  <c r="AC208" i="17" s="1"/>
  <c r="A208" i="17"/>
  <c r="AB208" i="17" s="1"/>
  <c r="B197" i="17"/>
  <c r="AC197" i="17" s="1"/>
  <c r="A197" i="17"/>
  <c r="AB197" i="17" s="1"/>
  <c r="B238" i="17"/>
  <c r="AC238" i="17" s="1"/>
  <c r="A238" i="17"/>
  <c r="AB238" i="17" s="1"/>
  <c r="B233" i="17"/>
  <c r="AC233" i="17" s="1"/>
  <c r="A233" i="17"/>
  <c r="AB233" i="17" s="1"/>
  <c r="B236" i="17"/>
  <c r="AC236" i="17" s="1"/>
  <c r="A236" i="17"/>
  <c r="AB236" i="17" s="1"/>
  <c r="B205" i="17"/>
  <c r="AC205" i="17" s="1"/>
  <c r="A205" i="17"/>
  <c r="AB205" i="17" s="1"/>
  <c r="B237" i="17"/>
  <c r="AC237" i="17" s="1"/>
  <c r="A237" i="17"/>
  <c r="AB237" i="17" s="1"/>
  <c r="B196" i="17"/>
  <c r="AC196" i="17" s="1"/>
  <c r="A196" i="17"/>
  <c r="AB196" i="17" s="1"/>
  <c r="B223" i="17"/>
  <c r="A223" i="17"/>
  <c r="AB223" i="17" s="1"/>
  <c r="B232" i="17"/>
  <c r="A232" i="17"/>
  <c r="AB232" i="17" s="1"/>
  <c r="B227" i="17"/>
  <c r="AC227" i="17" s="1"/>
  <c r="A227" i="17"/>
  <c r="AB227" i="17" s="1"/>
  <c r="B229" i="17"/>
  <c r="AC229" i="17" s="1"/>
  <c r="A229" i="17"/>
  <c r="AB229" i="17" s="1"/>
  <c r="B207" i="17"/>
  <c r="AC207" i="17" s="1"/>
  <c r="A207" i="17"/>
  <c r="AB207" i="17" s="1"/>
  <c r="B257" i="17"/>
  <c r="AC257" i="17" s="1"/>
  <c r="A257" i="17"/>
  <c r="AB257" i="17" s="1"/>
  <c r="B215" i="17"/>
  <c r="AC215" i="17" s="1"/>
  <c r="A215" i="17"/>
  <c r="AB215" i="17" s="1"/>
  <c r="B222" i="17"/>
  <c r="A222" i="17"/>
  <c r="AB222" i="17" s="1"/>
  <c r="B195" i="17"/>
  <c r="AC195" i="17" s="1"/>
  <c r="A195" i="17"/>
  <c r="AB195" i="17" s="1"/>
  <c r="B194" i="17"/>
  <c r="AC194" i="17" s="1"/>
  <c r="A194" i="17"/>
  <c r="AB194" i="17" s="1"/>
  <c r="B209" i="17"/>
  <c r="AC209" i="17" s="1"/>
  <c r="A209" i="17"/>
  <c r="AB209" i="17" s="1"/>
  <c r="B193" i="17"/>
  <c r="AC193" i="17" s="1"/>
  <c r="A193" i="17"/>
  <c r="AB193" i="17" s="1"/>
  <c r="B231" i="17"/>
  <c r="AC231" i="17" s="1"/>
  <c r="A231" i="17"/>
  <c r="AB231" i="17" s="1"/>
  <c r="B292" i="17"/>
  <c r="AC292" i="17" s="1"/>
  <c r="A292" i="17"/>
  <c r="AB292" i="17" s="1"/>
  <c r="B244" i="17"/>
  <c r="AC244" i="17" s="1"/>
  <c r="A244" i="17"/>
  <c r="AB244" i="17" s="1"/>
  <c r="B254" i="17"/>
  <c r="A254" i="17"/>
  <c r="AB254" i="17" s="1"/>
  <c r="B302" i="17"/>
  <c r="AC302" i="17" s="1"/>
  <c r="A302" i="17"/>
  <c r="AB302" i="17" s="1"/>
  <c r="B187" i="17"/>
  <c r="AC187" i="17" s="1"/>
  <c r="A187" i="17"/>
  <c r="AB187" i="17" s="1"/>
  <c r="B219" i="17"/>
  <c r="AC219" i="17" s="1"/>
  <c r="A219" i="17"/>
  <c r="AB219" i="17" s="1"/>
  <c r="B186" i="17"/>
  <c r="AC186" i="17" s="1"/>
  <c r="A186" i="17"/>
  <c r="AB186" i="17" s="1"/>
  <c r="B234" i="17"/>
  <c r="A234" i="17"/>
  <c r="AB234" i="17" s="1"/>
  <c r="B202" i="17"/>
  <c r="AC202" i="17" s="1"/>
  <c r="A202" i="17"/>
  <c r="AB202" i="17" s="1"/>
  <c r="B226" i="17"/>
  <c r="AC226" i="17" s="1"/>
  <c r="A226" i="17"/>
  <c r="AB226" i="17" s="1"/>
  <c r="B183" i="17"/>
  <c r="AC183" i="17" s="1"/>
  <c r="A183" i="17"/>
  <c r="AB183" i="17" s="1"/>
  <c r="B192" i="17"/>
  <c r="AC192" i="17" s="1"/>
  <c r="A192" i="17"/>
  <c r="AB192" i="17" s="1"/>
  <c r="B172" i="17"/>
  <c r="AC172" i="17" s="1"/>
  <c r="A172" i="17"/>
  <c r="AB172" i="17" s="1"/>
  <c r="B182" i="17"/>
  <c r="AC182" i="17" s="1"/>
  <c r="A182" i="17"/>
  <c r="AB182" i="17" s="1"/>
  <c r="B191" i="17"/>
  <c r="AC191" i="17" s="1"/>
  <c r="A191" i="17"/>
  <c r="AB191" i="17" s="1"/>
  <c r="B174" i="17"/>
  <c r="AC174" i="17" s="1"/>
  <c r="A174" i="17"/>
  <c r="AB174" i="17" s="1"/>
  <c r="B200" i="17"/>
  <c r="AC200" i="17" s="1"/>
  <c r="A200" i="17"/>
  <c r="AB200" i="17" s="1"/>
  <c r="B235" i="17"/>
  <c r="A235" i="17"/>
  <c r="AB235" i="17" s="1"/>
  <c r="B201" i="17"/>
  <c r="AC201" i="17" s="1"/>
  <c r="A201" i="17"/>
  <c r="AB201" i="17" s="1"/>
  <c r="B228" i="17"/>
  <c r="AC228" i="17" s="1"/>
  <c r="A228" i="17"/>
  <c r="AB228" i="17" s="1"/>
  <c r="B188" i="17"/>
  <c r="AC188" i="17" s="1"/>
  <c r="A188" i="17"/>
  <c r="AB188" i="17" s="1"/>
  <c r="B190" i="17"/>
  <c r="AC190" i="17" s="1"/>
  <c r="A190" i="17"/>
  <c r="AB190" i="17" s="1"/>
  <c r="B221" i="17"/>
  <c r="AC221" i="17" s="1"/>
  <c r="A221" i="17"/>
  <c r="AB221" i="17" s="1"/>
  <c r="B171" i="17"/>
  <c r="AC171" i="17" s="1"/>
  <c r="A171" i="17"/>
  <c r="AB171" i="17" s="1"/>
  <c r="B206" i="17"/>
  <c r="AC206" i="17" s="1"/>
  <c r="A206" i="17"/>
  <c r="AB206" i="17" s="1"/>
  <c r="B289" i="17"/>
  <c r="AC289" i="17" s="1"/>
  <c r="A289" i="17"/>
  <c r="AB289" i="17" s="1"/>
  <c r="B255" i="17"/>
  <c r="A255" i="17"/>
  <c r="AB255" i="17" s="1"/>
  <c r="B181" i="17"/>
  <c r="AC181" i="17" s="1"/>
  <c r="A181" i="17"/>
  <c r="AB181" i="17" s="1"/>
  <c r="B230" i="17"/>
  <c r="AC230" i="17" s="1"/>
  <c r="A230" i="17"/>
  <c r="AB230" i="17" s="1"/>
  <c r="B178" i="17"/>
  <c r="AC178" i="17" s="1"/>
  <c r="A178" i="17"/>
  <c r="AB178" i="17" s="1"/>
  <c r="B203" i="17"/>
  <c r="AC203" i="17" s="1"/>
  <c r="A203" i="17"/>
  <c r="AB203" i="17" s="1"/>
  <c r="B290" i="17"/>
  <c r="AC290" i="17" s="1"/>
  <c r="A290" i="17"/>
  <c r="AB290" i="17" s="1"/>
  <c r="B185" i="17"/>
  <c r="AC185" i="17" s="1"/>
  <c r="A185" i="17"/>
  <c r="AB185" i="17" s="1"/>
  <c r="B170" i="17"/>
  <c r="AC170" i="17" s="1"/>
  <c r="A170" i="17"/>
  <c r="AB170" i="17" s="1"/>
  <c r="B177" i="17"/>
  <c r="AC177" i="17" s="1"/>
  <c r="A177" i="17"/>
  <c r="AB177" i="17" s="1"/>
  <c r="B169" i="17"/>
  <c r="AC169" i="17" s="1"/>
  <c r="A169" i="17"/>
  <c r="AB169" i="17" s="1"/>
  <c r="B168" i="17"/>
  <c r="AC168" i="17" s="1"/>
  <c r="A168" i="17"/>
  <c r="AB168" i="17" s="1"/>
  <c r="B189" i="17"/>
  <c r="AC189" i="17" s="1"/>
  <c r="A189" i="17"/>
  <c r="AB189" i="17" s="1"/>
  <c r="B180" i="17"/>
  <c r="AC180" i="17" s="1"/>
  <c r="A180" i="17"/>
  <c r="AB180" i="17" s="1"/>
  <c r="B218" i="17"/>
  <c r="AC218" i="17" s="1"/>
  <c r="A218" i="17"/>
  <c r="AB218" i="17" s="1"/>
  <c r="B176" i="17"/>
  <c r="AC176" i="17" s="1"/>
  <c r="A176" i="17"/>
  <c r="AB176" i="17" s="1"/>
  <c r="B179" i="17"/>
  <c r="AC179" i="17" s="1"/>
  <c r="A179" i="17"/>
  <c r="AB179" i="17" s="1"/>
  <c r="B155" i="17"/>
  <c r="AC155" i="17" s="1"/>
  <c r="A155" i="17"/>
  <c r="AB155" i="17" s="1"/>
  <c r="B154" i="17"/>
  <c r="AC154" i="17" s="1"/>
  <c r="A154" i="17"/>
  <c r="AB154" i="17" s="1"/>
  <c r="B153" i="17"/>
  <c r="AC153" i="17" s="1"/>
  <c r="A153" i="17"/>
  <c r="AB153" i="17" s="1"/>
  <c r="B184" i="17"/>
  <c r="AC184" i="17" s="1"/>
  <c r="B152" i="17"/>
  <c r="AC152" i="17" s="1"/>
  <c r="A152" i="17"/>
  <c r="AB152" i="17" s="1"/>
  <c r="B140" i="17"/>
  <c r="AC140" i="17" s="1"/>
  <c r="A140" i="17"/>
  <c r="AB140" i="17" s="1"/>
  <c r="B166" i="17"/>
  <c r="AC166" i="17" s="1"/>
  <c r="A166" i="17"/>
  <c r="AB166" i="17" s="1"/>
  <c r="B175" i="17"/>
  <c r="AC175" i="17" s="1"/>
  <c r="A175" i="17"/>
  <c r="AB175" i="17" s="1"/>
  <c r="B146" i="17"/>
  <c r="AC146" i="17" s="1"/>
  <c r="A146" i="17"/>
  <c r="AB146" i="17" s="1"/>
  <c r="B145" i="17"/>
  <c r="AC145" i="17" s="1"/>
  <c r="A145" i="17"/>
  <c r="AB145" i="17" s="1"/>
  <c r="B220" i="17"/>
  <c r="AC220" i="17" s="1"/>
  <c r="A220" i="17"/>
  <c r="AB220" i="17" s="1"/>
  <c r="B161" i="17"/>
  <c r="A161" i="17"/>
  <c r="AB161" i="17" s="1"/>
  <c r="B131" i="17"/>
  <c r="AC131" i="17" s="1"/>
  <c r="A131" i="17"/>
  <c r="AB131" i="17" s="1"/>
  <c r="B158" i="17"/>
  <c r="AC158" i="17" s="1"/>
  <c r="A158" i="17"/>
  <c r="AB158" i="17" s="1"/>
  <c r="B130" i="17"/>
  <c r="AC130" i="17" s="1"/>
  <c r="A130" i="17"/>
  <c r="AB130" i="17" s="1"/>
  <c r="B138" i="17"/>
  <c r="AC138" i="17" s="1"/>
  <c r="A138" i="17"/>
  <c r="AB138" i="17" s="1"/>
  <c r="B137" i="17"/>
  <c r="AC137" i="17" s="1"/>
  <c r="A137" i="17"/>
  <c r="AB137" i="17" s="1"/>
  <c r="B291" i="17"/>
  <c r="AC291" i="17" s="1"/>
  <c r="B139" i="17"/>
  <c r="AC139" i="17" s="1"/>
  <c r="A139" i="17"/>
  <c r="AB139" i="17" s="1"/>
  <c r="B159" i="17"/>
  <c r="AC159" i="17" s="1"/>
  <c r="A159" i="17"/>
  <c r="AB159" i="17" s="1"/>
  <c r="B157" i="17"/>
  <c r="AC157" i="17" s="1"/>
  <c r="A157" i="17"/>
  <c r="AB157" i="17" s="1"/>
  <c r="B129" i="17"/>
  <c r="AC129" i="17" s="1"/>
  <c r="A129" i="17"/>
  <c r="AB129" i="17" s="1"/>
  <c r="B156" i="17"/>
  <c r="AC156" i="17" s="1"/>
  <c r="A156" i="17"/>
  <c r="AB156" i="17" s="1"/>
  <c r="B128" i="17"/>
  <c r="AC128" i="17" s="1"/>
  <c r="A128" i="17"/>
  <c r="AB128" i="17" s="1"/>
  <c r="B150" i="17"/>
  <c r="AC150" i="17" s="1"/>
  <c r="A150" i="17"/>
  <c r="AB150" i="17" s="1"/>
  <c r="B149" i="17"/>
  <c r="AC149" i="17" s="1"/>
  <c r="A149" i="17"/>
  <c r="AB149" i="17" s="1"/>
  <c r="B258" i="17"/>
  <c r="AC258" i="17" s="1"/>
  <c r="A258" i="17"/>
  <c r="AB258" i="17" s="1"/>
  <c r="B148" i="17"/>
  <c r="AC148" i="17" s="1"/>
  <c r="A148" i="17"/>
  <c r="AB148" i="17" s="1"/>
  <c r="B127" i="17"/>
  <c r="AC127" i="17" s="1"/>
  <c r="A127" i="17"/>
  <c r="AB127" i="17" s="1"/>
  <c r="B126" i="17"/>
  <c r="AC126" i="17" s="1"/>
  <c r="A126" i="17"/>
  <c r="AB126" i="17" s="1"/>
  <c r="B125" i="17"/>
  <c r="AC125" i="17" s="1"/>
  <c r="A125" i="17"/>
  <c r="AB125" i="17" s="1"/>
  <c r="B119" i="17"/>
  <c r="AC119" i="17" s="1"/>
  <c r="A119" i="17"/>
  <c r="AB119" i="17" s="1"/>
  <c r="B164" i="17"/>
  <c r="AC164" i="17" s="1"/>
  <c r="A164" i="17"/>
  <c r="AB164" i="17" s="1"/>
  <c r="B135" i="17"/>
  <c r="AC135" i="17" s="1"/>
  <c r="A135" i="17"/>
  <c r="AB135" i="17" s="1"/>
  <c r="B147" i="17"/>
  <c r="AC147" i="17" s="1"/>
  <c r="A147" i="17"/>
  <c r="AB147" i="17" s="1"/>
  <c r="B165" i="17"/>
  <c r="AC165" i="17" s="1"/>
  <c r="A165" i="17"/>
  <c r="AB165" i="17" s="1"/>
  <c r="B163" i="17"/>
  <c r="AC163" i="17" s="1"/>
  <c r="A163" i="17"/>
  <c r="AB163" i="17" s="1"/>
  <c r="B225" i="17"/>
  <c r="AC225" i="17" s="1"/>
  <c r="A225" i="17"/>
  <c r="AB225" i="17" s="1"/>
  <c r="B109" i="17"/>
  <c r="AC109" i="17" s="1"/>
  <c r="A109" i="17"/>
  <c r="AB109" i="17" s="1"/>
  <c r="B144" i="17"/>
  <c r="AC144" i="17" s="1"/>
  <c r="A144" i="17"/>
  <c r="AB144" i="17" s="1"/>
  <c r="B108" i="17"/>
  <c r="AC108" i="17" s="1"/>
  <c r="A108" i="17"/>
  <c r="AB108" i="17" s="1"/>
  <c r="B143" i="17"/>
  <c r="AC143" i="17" s="1"/>
  <c r="A143" i="17"/>
  <c r="AB143" i="17" s="1"/>
  <c r="B151" i="17"/>
  <c r="AC151" i="17" s="1"/>
  <c r="A151" i="17"/>
  <c r="AB151" i="17" s="1"/>
  <c r="B113" i="17"/>
  <c r="AC113" i="17" s="1"/>
  <c r="A113" i="17"/>
  <c r="AB113" i="17" s="1"/>
  <c r="B173" i="17"/>
  <c r="AC173" i="17" s="1"/>
  <c r="A173" i="17"/>
  <c r="AB173" i="17" s="1"/>
  <c r="B160" i="17"/>
  <c r="AC160" i="17" s="1"/>
  <c r="A160" i="17"/>
  <c r="AB160" i="17" s="1"/>
  <c r="B142" i="17"/>
  <c r="AC142" i="17" s="1"/>
  <c r="A142" i="17"/>
  <c r="AB142" i="17" s="1"/>
  <c r="B87" i="17"/>
  <c r="AC87" i="17" s="1"/>
  <c r="A87" i="17"/>
  <c r="AB87" i="17" s="1"/>
  <c r="B88" i="17"/>
  <c r="AC88" i="17" s="1"/>
  <c r="A88" i="17"/>
  <c r="AB88" i="17" s="1"/>
  <c r="B123" i="17"/>
  <c r="AC123" i="17" s="1"/>
  <c r="A123" i="17"/>
  <c r="AB123" i="17" s="1"/>
  <c r="B106" i="17"/>
  <c r="AC106" i="17" s="1"/>
  <c r="A106" i="17"/>
  <c r="AB106" i="17" s="1"/>
  <c r="B122" i="17"/>
  <c r="AC122" i="17" s="1"/>
  <c r="A122" i="17"/>
  <c r="AB122" i="17" s="1"/>
  <c r="B91" i="17"/>
  <c r="AC91" i="17" s="1"/>
  <c r="A91" i="17"/>
  <c r="AB91" i="17" s="1"/>
  <c r="B134" i="17"/>
  <c r="AC134" i="17" s="1"/>
  <c r="A134" i="17"/>
  <c r="AB134" i="17" s="1"/>
  <c r="B121" i="17"/>
  <c r="AC121" i="17" s="1"/>
  <c r="A121" i="17"/>
  <c r="AB121" i="17" s="1"/>
  <c r="B105" i="17"/>
  <c r="AC105" i="17" s="1"/>
  <c r="A105" i="17"/>
  <c r="AB105" i="17" s="1"/>
  <c r="B90" i="17"/>
  <c r="AC90" i="17" s="1"/>
  <c r="A90" i="17"/>
  <c r="AB90" i="17" s="1"/>
  <c r="B104" i="17"/>
  <c r="AC104" i="17" s="1"/>
  <c r="A104" i="17"/>
  <c r="AB104" i="17" s="1"/>
  <c r="B111" i="17"/>
  <c r="AC111" i="17" s="1"/>
  <c r="A111" i="17"/>
  <c r="AB111" i="17" s="1"/>
  <c r="B141" i="17"/>
  <c r="AC141" i="17" s="1"/>
  <c r="A141" i="17"/>
  <c r="AB141" i="17" s="1"/>
  <c r="B84" i="17"/>
  <c r="AC84" i="17" s="1"/>
  <c r="A84" i="17"/>
  <c r="AB84" i="17" s="1"/>
  <c r="B162" i="17"/>
  <c r="AC162" i="17" s="1"/>
  <c r="A162" i="17"/>
  <c r="AB162" i="17" s="1"/>
  <c r="B136" i="17"/>
  <c r="AC136" i="17" s="1"/>
  <c r="A136" i="17"/>
  <c r="AB136" i="17" s="1"/>
  <c r="B101" i="17"/>
  <c r="AC101" i="17" s="1"/>
  <c r="A101" i="17"/>
  <c r="AB101" i="17" s="1"/>
  <c r="B100" i="17"/>
  <c r="AC100" i="17" s="1"/>
  <c r="A100" i="17"/>
  <c r="AB100" i="17" s="1"/>
  <c r="B116" i="17"/>
  <c r="AC116" i="17" s="1"/>
  <c r="A116" i="17"/>
  <c r="AB116" i="17" s="1"/>
  <c r="B133" i="17"/>
  <c r="AC133" i="17" s="1"/>
  <c r="A133" i="17"/>
  <c r="AB133" i="17" s="1"/>
  <c r="B217" i="17"/>
  <c r="AC217" i="17" s="1"/>
  <c r="A217" i="17"/>
  <c r="AB217" i="17" s="1"/>
  <c r="B103" i="17"/>
  <c r="AC103" i="17" s="1"/>
  <c r="A103" i="17"/>
  <c r="AB103" i="17" s="1"/>
  <c r="B110" i="17"/>
  <c r="AC110" i="17" s="1"/>
  <c r="A110" i="17"/>
  <c r="AB110" i="17" s="1"/>
  <c r="B89" i="17"/>
  <c r="AC89" i="17" s="1"/>
  <c r="A89" i="17"/>
  <c r="AB89" i="17" s="1"/>
  <c r="B99" i="17"/>
  <c r="AC99" i="17" s="1"/>
  <c r="A99" i="17"/>
  <c r="AB99" i="17" s="1"/>
  <c r="B167" i="17"/>
  <c r="AC167" i="17" s="1"/>
  <c r="A167" i="17"/>
  <c r="AB167" i="17" s="1"/>
  <c r="B83" i="17"/>
  <c r="AC83" i="17" s="1"/>
  <c r="A83" i="17"/>
  <c r="AB83" i="17" s="1"/>
  <c r="B107" i="17"/>
  <c r="AC107" i="17" s="1"/>
  <c r="A107" i="17"/>
  <c r="AB107" i="17" s="1"/>
  <c r="B98" i="17"/>
  <c r="AC98" i="17" s="1"/>
  <c r="A98" i="17"/>
  <c r="AB98" i="17" s="1"/>
  <c r="B81" i="17"/>
  <c r="AC81" i="17" s="1"/>
  <c r="A81" i="17"/>
  <c r="AB81" i="17" s="1"/>
  <c r="B115" i="17"/>
  <c r="AC115" i="17" s="1"/>
  <c r="A115" i="17"/>
  <c r="AB115" i="17" s="1"/>
  <c r="B124" i="17"/>
  <c r="AC124" i="17" s="1"/>
  <c r="A124" i="17"/>
  <c r="AB124" i="17" s="1"/>
  <c r="B78" i="17"/>
  <c r="AC78" i="17" s="1"/>
  <c r="A78" i="17"/>
  <c r="AB78" i="17" s="1"/>
  <c r="B118" i="17"/>
  <c r="AC118" i="17" s="1"/>
  <c r="A118" i="17"/>
  <c r="AB118" i="17" s="1"/>
  <c r="B80" i="17"/>
  <c r="AC80" i="17" s="1"/>
  <c r="A80" i="17"/>
  <c r="AB80" i="17" s="1"/>
  <c r="B95" i="17"/>
  <c r="AC95" i="17" s="1"/>
  <c r="A95" i="17"/>
  <c r="AB95" i="17" s="1"/>
  <c r="B82" i="17"/>
  <c r="AC82" i="17" s="1"/>
  <c r="A82" i="17"/>
  <c r="AB82" i="17" s="1"/>
  <c r="B102" i="17"/>
  <c r="AC102" i="17" s="1"/>
  <c r="A102" i="17"/>
  <c r="AB102" i="17" s="1"/>
  <c r="B85" i="17"/>
  <c r="AC85" i="17" s="1"/>
  <c r="A85" i="17"/>
  <c r="AB85" i="17" s="1"/>
  <c r="B112" i="17"/>
  <c r="AC112" i="17" s="1"/>
  <c r="A112" i="17"/>
  <c r="AB112" i="17" s="1"/>
  <c r="B93" i="17"/>
  <c r="AC93" i="17" s="1"/>
  <c r="A93" i="17"/>
  <c r="AB93" i="17" s="1"/>
  <c r="B86" i="17"/>
  <c r="AC86" i="17" s="1"/>
  <c r="A86" i="17"/>
  <c r="AB86" i="17" s="1"/>
  <c r="B132" i="17"/>
  <c r="AC132" i="17" s="1"/>
  <c r="A132" i="17"/>
  <c r="AB132" i="17" s="1"/>
  <c r="B114" i="17"/>
  <c r="A114" i="17"/>
  <c r="AB114" i="17" s="1"/>
  <c r="B70" i="17"/>
  <c r="AC70" i="17" s="1"/>
  <c r="A70" i="17"/>
  <c r="AB70" i="17" s="1"/>
  <c r="B97" i="17"/>
  <c r="AC97" i="17" s="1"/>
  <c r="A97" i="17"/>
  <c r="AB97" i="17" s="1"/>
  <c r="B92" i="17"/>
  <c r="AC92" i="17" s="1"/>
  <c r="A92" i="17"/>
  <c r="AB92" i="17" s="1"/>
  <c r="B76" i="17"/>
  <c r="AC76" i="17" s="1"/>
  <c r="A76" i="17"/>
  <c r="AB76" i="17" s="1"/>
  <c r="B96" i="17"/>
  <c r="AC96" i="17" s="1"/>
  <c r="A96" i="17"/>
  <c r="AB96" i="17" s="1"/>
  <c r="B66" i="17"/>
  <c r="AC66" i="17" s="1"/>
  <c r="A66" i="17"/>
  <c r="AB66" i="17" s="1"/>
  <c r="B65" i="17"/>
  <c r="AC65" i="17" s="1"/>
  <c r="A65" i="17"/>
  <c r="AB65" i="17" s="1"/>
  <c r="B64" i="17"/>
  <c r="AC64" i="17" s="1"/>
  <c r="A64" i="17"/>
  <c r="AB64" i="17" s="1"/>
  <c r="B63" i="17"/>
  <c r="AC63" i="17" s="1"/>
  <c r="A63" i="17"/>
  <c r="AB63" i="17" s="1"/>
  <c r="B120" i="17"/>
  <c r="AC120" i="17" s="1"/>
  <c r="A120" i="17"/>
  <c r="AB120" i="17" s="1"/>
  <c r="B75" i="17"/>
  <c r="AC75" i="17" s="1"/>
  <c r="A75" i="17"/>
  <c r="AB75" i="17" s="1"/>
  <c r="B94" i="17"/>
  <c r="AC94" i="17" s="1"/>
  <c r="A94" i="17"/>
  <c r="AB94" i="17" s="1"/>
  <c r="B67" i="17"/>
  <c r="AC67" i="17" s="1"/>
  <c r="A67" i="17"/>
  <c r="AB67" i="17" s="1"/>
  <c r="B71" i="17"/>
  <c r="AC71" i="17" s="1"/>
  <c r="A71" i="17"/>
  <c r="AB71" i="17" s="1"/>
  <c r="B117" i="17"/>
  <c r="AC117" i="17" s="1"/>
  <c r="A117" i="17"/>
  <c r="AB117" i="17" s="1"/>
  <c r="B57" i="17"/>
  <c r="AC57" i="17" s="1"/>
  <c r="A57" i="17"/>
  <c r="AB57" i="17" s="1"/>
  <c r="B56" i="17"/>
  <c r="AC56" i="17" s="1"/>
  <c r="A56" i="17"/>
  <c r="AB56" i="17" s="1"/>
  <c r="B79" i="17"/>
  <c r="AC79" i="17" s="1"/>
  <c r="A79" i="17"/>
  <c r="AB79" i="17" s="1"/>
  <c r="B60" i="17"/>
  <c r="AC60" i="17" s="1"/>
  <c r="A60" i="17"/>
  <c r="AB60" i="17" s="1"/>
  <c r="B73" i="17"/>
  <c r="AC73" i="17" s="1"/>
  <c r="A73" i="17"/>
  <c r="AB73" i="17" s="1"/>
  <c r="B55" i="17"/>
  <c r="AC55" i="17" s="1"/>
  <c r="A55" i="17"/>
  <c r="AB55" i="17" s="1"/>
  <c r="B53" i="17"/>
  <c r="AC53" i="17" s="1"/>
  <c r="A53" i="17"/>
  <c r="AB53" i="17" s="1"/>
  <c r="B62" i="17"/>
  <c r="AC62" i="17" s="1"/>
  <c r="A62" i="17"/>
  <c r="AB62" i="17" s="1"/>
  <c r="B52" i="17"/>
  <c r="AC52" i="17" s="1"/>
  <c r="A52" i="17"/>
  <c r="AB52" i="17" s="1"/>
  <c r="B54" i="17"/>
  <c r="AC54" i="17" s="1"/>
  <c r="A54" i="17"/>
  <c r="AB54" i="17" s="1"/>
  <c r="B72" i="17"/>
  <c r="AC72" i="17" s="1"/>
  <c r="A72" i="17"/>
  <c r="AB72" i="17" s="1"/>
  <c r="B51" i="17"/>
  <c r="AC51" i="17" s="1"/>
  <c r="A51" i="17"/>
  <c r="AB51" i="17" s="1"/>
  <c r="B37" i="17"/>
  <c r="AC37" i="17" s="1"/>
  <c r="A37" i="17"/>
  <c r="AB37" i="17" s="1"/>
  <c r="B61" i="17"/>
  <c r="AC61" i="17" s="1"/>
  <c r="A61" i="17"/>
  <c r="AB61" i="17" s="1"/>
  <c r="B58" i="17"/>
  <c r="AC58" i="17" s="1"/>
  <c r="A58" i="17"/>
  <c r="AB58" i="17" s="1"/>
  <c r="B74" i="17"/>
  <c r="AC74" i="17" s="1"/>
  <c r="A74" i="17"/>
  <c r="AB74" i="17" s="1"/>
  <c r="B69" i="17"/>
  <c r="AC69" i="17" s="1"/>
  <c r="A69" i="17"/>
  <c r="AB69" i="17" s="1"/>
  <c r="B50" i="17"/>
  <c r="AC50" i="17" s="1"/>
  <c r="A50" i="17"/>
  <c r="AB50" i="17" s="1"/>
  <c r="B30" i="17"/>
  <c r="AC30" i="17" s="1"/>
  <c r="A30" i="17"/>
  <c r="AB30" i="17" s="1"/>
  <c r="B47" i="17"/>
  <c r="AC47" i="17" s="1"/>
  <c r="A47" i="17"/>
  <c r="AB47" i="17" s="1"/>
  <c r="B20" i="17"/>
  <c r="AC20" i="17" s="1"/>
  <c r="A20" i="17"/>
  <c r="AB20" i="17" s="1"/>
  <c r="B19" i="17"/>
  <c r="AC19" i="17" s="1"/>
  <c r="A19" i="17"/>
  <c r="AB19" i="17" s="1"/>
  <c r="B44" i="17"/>
  <c r="AC44" i="17" s="1"/>
  <c r="A44" i="17"/>
  <c r="AB44" i="17" s="1"/>
  <c r="B48" i="17"/>
  <c r="AC48" i="17" s="1"/>
  <c r="A48" i="17"/>
  <c r="AB48" i="17" s="1"/>
  <c r="B32" i="17"/>
  <c r="AC32" i="17" s="1"/>
  <c r="A32" i="17"/>
  <c r="AB32" i="17" s="1"/>
  <c r="B18" i="17"/>
  <c r="AC18" i="17" s="1"/>
  <c r="A18" i="17"/>
  <c r="AB18" i="17" s="1"/>
  <c r="B77" i="17"/>
  <c r="AC77" i="17" s="1"/>
  <c r="A77" i="17"/>
  <c r="AB77" i="17" s="1"/>
  <c r="B36" i="17"/>
  <c r="AC36" i="17" s="1"/>
  <c r="A36" i="17"/>
  <c r="AB36" i="17" s="1"/>
  <c r="B31" i="17"/>
  <c r="AC31" i="17" s="1"/>
  <c r="A31" i="17"/>
  <c r="AB31" i="17" s="1"/>
  <c r="B11" i="17"/>
  <c r="AC11" i="17" s="1"/>
  <c r="A11" i="17"/>
  <c r="AB11" i="17" s="1"/>
  <c r="B34" i="17"/>
  <c r="AC34" i="17" s="1"/>
  <c r="A34" i="17"/>
  <c r="AB34" i="17" s="1"/>
  <c r="B10" i="17"/>
  <c r="AC10" i="17" s="1"/>
  <c r="A10" i="17"/>
  <c r="AB10" i="17" s="1"/>
  <c r="B33" i="17"/>
  <c r="AC33" i="17" s="1"/>
  <c r="A33" i="17"/>
  <c r="AB33" i="17" s="1"/>
  <c r="B28" i="17"/>
  <c r="AC28" i="17" s="1"/>
  <c r="A28" i="17"/>
  <c r="AB28" i="17" s="1"/>
  <c r="B17" i="17"/>
  <c r="AC17" i="17" s="1"/>
  <c r="A17" i="17"/>
  <c r="AB17" i="17" s="1"/>
  <c r="B42" i="17"/>
  <c r="AC42" i="17" s="1"/>
  <c r="A42" i="17"/>
  <c r="AB42" i="17" s="1"/>
  <c r="B9" i="17"/>
  <c r="AC9" i="17" s="1"/>
  <c r="A9" i="17"/>
  <c r="AB9" i="17" s="1"/>
  <c r="B35" i="17"/>
  <c r="AC35" i="17" s="1"/>
  <c r="A35" i="17"/>
  <c r="AB35" i="17" s="1"/>
  <c r="B8" i="17"/>
  <c r="AC8" i="17" s="1"/>
  <c r="A8" i="17"/>
  <c r="AB8" i="17" s="1"/>
  <c r="B26" i="17"/>
  <c r="AC26" i="17" s="1"/>
  <c r="A26" i="17"/>
  <c r="AB26" i="17" s="1"/>
  <c r="B5" i="17"/>
  <c r="A5" i="17"/>
  <c r="AB5" i="17" s="1"/>
  <c r="B49" i="17"/>
  <c r="AC49" i="17" s="1"/>
  <c r="B4" i="17"/>
  <c r="AC4" i="17" s="1"/>
  <c r="A4" i="17"/>
  <c r="AB4" i="17" s="1"/>
  <c r="B41" i="17"/>
  <c r="AC41" i="17" s="1"/>
  <c r="A41" i="17"/>
  <c r="AB41" i="17" s="1"/>
  <c r="B2" i="17"/>
  <c r="AC2" i="17" s="1"/>
  <c r="A2" i="17"/>
  <c r="AB2" i="17" s="1"/>
  <c r="B27" i="17"/>
  <c r="AC27" i="17" s="1"/>
  <c r="A27" i="17"/>
  <c r="AB27" i="17" s="1"/>
  <c r="B40" i="17"/>
  <c r="A40" i="17"/>
  <c r="AB40" i="17" s="1"/>
  <c r="B39" i="17"/>
  <c r="A39" i="17"/>
  <c r="AB39" i="17" s="1"/>
  <c r="B38" i="17"/>
  <c r="A38" i="17"/>
  <c r="AB38" i="17" s="1"/>
  <c r="B59" i="17"/>
  <c r="AC59" i="17" s="1"/>
  <c r="A59" i="17"/>
  <c r="AB59" i="17" s="1"/>
  <c r="B25" i="17"/>
  <c r="AC25" i="17" s="1"/>
  <c r="A25" i="17"/>
  <c r="AB25" i="17" s="1"/>
  <c r="B46" i="17"/>
  <c r="A46" i="17"/>
  <c r="AB46" i="17" s="1"/>
  <c r="B7" i="17"/>
  <c r="AC7" i="17" s="1"/>
  <c r="A7" i="17"/>
  <c r="AB7" i="17" s="1"/>
  <c r="B24" i="17"/>
  <c r="AC24" i="17" s="1"/>
  <c r="A24" i="17"/>
  <c r="AB24" i="17" s="1"/>
  <c r="B45" i="17"/>
  <c r="AC45" i="17" s="1"/>
  <c r="A45" i="17"/>
  <c r="AB45" i="17" s="1"/>
  <c r="B23" i="17"/>
  <c r="AC23" i="17" s="1"/>
  <c r="A23" i="17"/>
  <c r="AB23" i="17" s="1"/>
  <c r="B3" i="17"/>
  <c r="A3" i="17"/>
  <c r="AB3" i="17" s="1"/>
  <c r="B29" i="17"/>
  <c r="AC29" i="17" s="1"/>
  <c r="A29" i="17"/>
  <c r="AB29" i="17" s="1"/>
  <c r="B22" i="17"/>
  <c r="AC22" i="17" s="1"/>
  <c r="B43" i="17"/>
  <c r="A43" i="17"/>
  <c r="AB43" i="17" s="1"/>
  <c r="B15" i="17"/>
  <c r="AC15" i="17" s="1"/>
  <c r="A15" i="17"/>
  <c r="AB15" i="17" s="1"/>
  <c r="B6" i="17"/>
  <c r="AC6" i="17" s="1"/>
  <c r="A6" i="17"/>
  <c r="AB6" i="17" s="1"/>
  <c r="B14" i="17"/>
  <c r="AC14" i="17" s="1"/>
  <c r="A14" i="17"/>
  <c r="AB14" i="17" s="1"/>
  <c r="B16" i="17"/>
  <c r="AC16" i="17" s="1"/>
  <c r="A16" i="17"/>
  <c r="AB16" i="17" s="1"/>
  <c r="B13" i="17"/>
  <c r="AC13" i="17" s="1"/>
  <c r="A13" i="17"/>
  <c r="AB13" i="17" s="1"/>
  <c r="B68" i="17"/>
  <c r="AC68" i="17" s="1"/>
  <c r="A68" i="17"/>
  <c r="AB68" i="17" s="1"/>
  <c r="B21" i="17"/>
  <c r="AC21" i="17" s="1"/>
  <c r="A21" i="17"/>
  <c r="AB21" i="17" s="1"/>
  <c r="B12" i="17"/>
  <c r="AC12" i="17" s="1"/>
  <c r="A12" i="17"/>
  <c r="AB12" i="17" s="1"/>
  <c r="AE48" i="17" l="1"/>
  <c r="AE258" i="17"/>
  <c r="AD258" i="17"/>
  <c r="AE2" i="17"/>
  <c r="AD2" i="17"/>
  <c r="AD48" i="17"/>
  <c r="AD79" i="17"/>
  <c r="AE79" i="17"/>
  <c r="AE116" i="17"/>
  <c r="AD116" i="17"/>
  <c r="AE165" i="17"/>
  <c r="AD165" i="17"/>
  <c r="B238" i="16"/>
  <c r="AC238" i="16" s="1"/>
  <c r="A238" i="16"/>
  <c r="AB238" i="16" s="1"/>
  <c r="B258" i="16"/>
  <c r="AC258" i="16" s="1"/>
  <c r="A258" i="16"/>
  <c r="AB258" i="16" s="1"/>
  <c r="B237" i="16"/>
  <c r="AC237" i="16" s="1"/>
  <c r="A237" i="16"/>
  <c r="AB237" i="16" s="1"/>
  <c r="B232" i="16"/>
  <c r="AC232" i="16" s="1"/>
  <c r="A232" i="16"/>
  <c r="AB232" i="16" s="1"/>
  <c r="B231" i="16"/>
  <c r="AC231" i="16" s="1"/>
  <c r="A231" i="16"/>
  <c r="AB231" i="16" s="1"/>
  <c r="B230" i="16"/>
  <c r="AC230" i="16" s="1"/>
  <c r="A230" i="16"/>
  <c r="AB230" i="16" s="1"/>
  <c r="B229" i="16"/>
  <c r="AC229" i="16" s="1"/>
  <c r="A229" i="16"/>
  <c r="AB229" i="16" s="1"/>
  <c r="B249" i="16"/>
  <c r="AC249" i="16" s="1"/>
  <c r="A249" i="16"/>
  <c r="AB249" i="16" s="1"/>
  <c r="B228" i="16"/>
  <c r="AC228" i="16" s="1"/>
  <c r="A228" i="16"/>
  <c r="AB228" i="16" s="1"/>
  <c r="B227" i="16"/>
  <c r="AC227" i="16" s="1"/>
  <c r="A227" i="16"/>
  <c r="AB227" i="16" s="1"/>
  <c r="B262" i="16"/>
  <c r="AC262" i="16" s="1"/>
  <c r="A262" i="16"/>
  <c r="AB262" i="16" s="1"/>
  <c r="B275" i="16"/>
  <c r="AC275" i="16" s="1"/>
  <c r="A275" i="16"/>
  <c r="AB275" i="16" s="1"/>
  <c r="B236" i="16"/>
  <c r="AC236" i="16" s="1"/>
  <c r="A236" i="16"/>
  <c r="AB236" i="16" s="1"/>
  <c r="B257" i="16"/>
  <c r="AC257" i="16" s="1"/>
  <c r="A257" i="16"/>
  <c r="AB257" i="16" s="1"/>
  <c r="B296" i="16"/>
  <c r="AC296" i="16" s="1"/>
  <c r="A296" i="16"/>
  <c r="AB296" i="16" s="1"/>
  <c r="B260" i="16"/>
  <c r="AC260" i="16" s="1"/>
  <c r="A260" i="16"/>
  <c r="AB260" i="16" s="1"/>
  <c r="B250" i="16"/>
  <c r="AC250" i="16" s="1"/>
  <c r="A250" i="16"/>
  <c r="AB250" i="16" s="1"/>
  <c r="B215" i="16"/>
  <c r="AC215" i="16" s="1"/>
  <c r="A215" i="16"/>
  <c r="AB215" i="16" s="1"/>
  <c r="B223" i="16"/>
  <c r="AC223" i="16" s="1"/>
  <c r="A223" i="16"/>
  <c r="AB223" i="16" s="1"/>
  <c r="B368" i="16"/>
  <c r="A368" i="16"/>
  <c r="AB368" i="16" s="1"/>
  <c r="B225" i="16"/>
  <c r="AC225" i="16" s="1"/>
  <c r="A225" i="16"/>
  <c r="AB225" i="16" s="1"/>
  <c r="B239" i="16"/>
  <c r="AC239" i="16" s="1"/>
  <c r="A239" i="16"/>
  <c r="AB239" i="16" s="1"/>
  <c r="B226" i="16"/>
  <c r="AC226" i="16" s="1"/>
  <c r="A226" i="16"/>
  <c r="AB226" i="16" s="1"/>
  <c r="B214" i="16"/>
  <c r="AC214" i="16" s="1"/>
  <c r="A214" i="16"/>
  <c r="AB214" i="16" s="1"/>
  <c r="B290" i="16"/>
  <c r="AC290" i="16" s="1"/>
  <c r="A290" i="16"/>
  <c r="AB290" i="16" s="1"/>
  <c r="B192" i="16"/>
  <c r="AC192" i="16" s="1"/>
  <c r="A192" i="16"/>
  <c r="AB192" i="16" s="1"/>
  <c r="B213" i="16"/>
  <c r="AC213" i="16" s="1"/>
  <c r="A213" i="16"/>
  <c r="AB213" i="16" s="1"/>
  <c r="B211" i="16"/>
  <c r="AC211" i="16" s="1"/>
  <c r="A211" i="16"/>
  <c r="AB211" i="16" s="1"/>
  <c r="B203" i="16"/>
  <c r="AC203" i="16" s="1"/>
  <c r="A203" i="16"/>
  <c r="AB203" i="16" s="1"/>
  <c r="B242" i="16"/>
  <c r="AC242" i="16" s="1"/>
  <c r="A242" i="16"/>
  <c r="AB242" i="16" s="1"/>
  <c r="B191" i="16"/>
  <c r="AC191" i="16" s="1"/>
  <c r="A191" i="16"/>
  <c r="AB191" i="16" s="1"/>
  <c r="B248" i="16"/>
  <c r="AC248" i="16" s="1"/>
  <c r="A248" i="16"/>
  <c r="AB248" i="16" s="1"/>
  <c r="B233" i="16"/>
  <c r="AC233" i="16" s="1"/>
  <c r="A233" i="16"/>
  <c r="AB233" i="16" s="1"/>
  <c r="B241" i="16"/>
  <c r="AC241" i="16" s="1"/>
  <c r="A241" i="16"/>
  <c r="AB241" i="16" s="1"/>
  <c r="B283" i="16"/>
  <c r="AC283" i="16" s="1"/>
  <c r="A283" i="16"/>
  <c r="AB283" i="16" s="1"/>
  <c r="B210" i="16"/>
  <c r="AC210" i="16" s="1"/>
  <c r="A210" i="16"/>
  <c r="AB210" i="16" s="1"/>
  <c r="B247" i="16"/>
  <c r="AC247" i="16" s="1"/>
  <c r="A247" i="16"/>
  <c r="AB247" i="16" s="1"/>
  <c r="B240" i="16"/>
  <c r="AC240" i="16" s="1"/>
  <c r="A240" i="16"/>
  <c r="AB240" i="16" s="1"/>
  <c r="B218" i="16"/>
  <c r="AC218" i="16" s="1"/>
  <c r="A218" i="16"/>
  <c r="AB218" i="16" s="1"/>
  <c r="B235" i="16"/>
  <c r="AC235" i="16" s="1"/>
  <c r="A235" i="16"/>
  <c r="AB235" i="16" s="1"/>
  <c r="B256" i="16"/>
  <c r="A256" i="16"/>
  <c r="AB256" i="16" s="1"/>
  <c r="B197" i="16"/>
  <c r="AC197" i="16" s="1"/>
  <c r="A197" i="16"/>
  <c r="AB197" i="16" s="1"/>
  <c r="B221" i="16"/>
  <c r="AC221" i="16" s="1"/>
  <c r="A221" i="16"/>
  <c r="AB221" i="16" s="1"/>
  <c r="B196" i="16"/>
  <c r="AC196" i="16" s="1"/>
  <c r="A196" i="16"/>
  <c r="AB196" i="16" s="1"/>
  <c r="B217" i="16"/>
  <c r="AC217" i="16" s="1"/>
  <c r="A217" i="16"/>
  <c r="AB217" i="16" s="1"/>
  <c r="B224" i="16"/>
  <c r="AC224" i="16" s="1"/>
  <c r="A224" i="16"/>
  <c r="AB224" i="16" s="1"/>
  <c r="B188" i="16"/>
  <c r="AC188" i="16" s="1"/>
  <c r="A188" i="16"/>
  <c r="AB188" i="16" s="1"/>
  <c r="B187" i="16"/>
  <c r="AC187" i="16" s="1"/>
  <c r="A187" i="16"/>
  <c r="AB187" i="16" s="1"/>
  <c r="B216" i="16"/>
  <c r="AC216" i="16" s="1"/>
  <c r="A216" i="16"/>
  <c r="AB216" i="16" s="1"/>
  <c r="B190" i="16"/>
  <c r="AC190" i="16" s="1"/>
  <c r="A190" i="16"/>
  <c r="AB190" i="16" s="1"/>
  <c r="B195" i="16"/>
  <c r="AC195" i="16" s="1"/>
  <c r="A195" i="16"/>
  <c r="AB195" i="16" s="1"/>
  <c r="B220" i="16"/>
  <c r="AC220" i="16" s="1"/>
  <c r="A220" i="16"/>
  <c r="AB220" i="16" s="1"/>
  <c r="B255" i="16"/>
  <c r="AC255" i="16" s="1"/>
  <c r="A255" i="16"/>
  <c r="AB255" i="16" s="1"/>
  <c r="B182" i="16"/>
  <c r="AC182" i="16" s="1"/>
  <c r="A182" i="16"/>
  <c r="AB182" i="16" s="1"/>
  <c r="B206" i="16"/>
  <c r="AC206" i="16" s="1"/>
  <c r="A206" i="16"/>
  <c r="AB206" i="16" s="1"/>
  <c r="B209" i="16"/>
  <c r="AC209" i="16" s="1"/>
  <c r="A209" i="16"/>
  <c r="AB209" i="16" s="1"/>
  <c r="B263" i="16"/>
  <c r="AC263" i="16" s="1"/>
  <c r="A263" i="16"/>
  <c r="AB263" i="16" s="1"/>
  <c r="B201" i="16"/>
  <c r="AC201" i="16" s="1"/>
  <c r="A201" i="16"/>
  <c r="AB201" i="16" s="1"/>
  <c r="B181" i="16"/>
  <c r="AC181" i="16" s="1"/>
  <c r="A181" i="16"/>
  <c r="AB181" i="16" s="1"/>
  <c r="B222" i="16"/>
  <c r="AC222" i="16" s="1"/>
  <c r="A222" i="16"/>
  <c r="AB222" i="16" s="1"/>
  <c r="B202" i="16"/>
  <c r="AC202" i="16" s="1"/>
  <c r="A202" i="16"/>
  <c r="AB202" i="16" s="1"/>
  <c r="B193" i="16"/>
  <c r="AC193" i="16" s="1"/>
  <c r="A193" i="16"/>
  <c r="AB193" i="16" s="1"/>
  <c r="B208" i="16"/>
  <c r="AC208" i="16" s="1"/>
  <c r="A208" i="16"/>
  <c r="AB208" i="16" s="1"/>
  <c r="B205" i="16"/>
  <c r="AC205" i="16" s="1"/>
  <c r="A205" i="16"/>
  <c r="AB205" i="16" s="1"/>
  <c r="B179" i="16"/>
  <c r="AC179" i="16" s="1"/>
  <c r="A179" i="16"/>
  <c r="AB179" i="16" s="1"/>
  <c r="B212" i="16"/>
  <c r="AC212" i="16" s="1"/>
  <c r="A212" i="16"/>
  <c r="AB212" i="16" s="1"/>
  <c r="B254" i="16"/>
  <c r="AC254" i="16" s="1"/>
  <c r="A254" i="16"/>
  <c r="AB254" i="16" s="1"/>
  <c r="B167" i="16"/>
  <c r="AC167" i="16" s="1"/>
  <c r="A167" i="16"/>
  <c r="AB167" i="16" s="1"/>
  <c r="B194" i="16"/>
  <c r="AC194" i="16" s="1"/>
  <c r="A194" i="16"/>
  <c r="AB194" i="16" s="1"/>
  <c r="B180" i="16"/>
  <c r="AC180" i="16" s="1"/>
  <c r="A180" i="16"/>
  <c r="AB180" i="16" s="1"/>
  <c r="B207" i="16"/>
  <c r="AC207" i="16" s="1"/>
  <c r="A207" i="16"/>
  <c r="AB207" i="16" s="1"/>
  <c r="B183" i="16"/>
  <c r="AC183" i="16" s="1"/>
  <c r="A183" i="16"/>
  <c r="AB183" i="16" s="1"/>
  <c r="B178" i="16"/>
  <c r="AC178" i="16" s="1"/>
  <c r="A178" i="16"/>
  <c r="AB178" i="16" s="1"/>
  <c r="B200" i="16"/>
  <c r="AC200" i="16" s="1"/>
  <c r="A200" i="16"/>
  <c r="AB200" i="16" s="1"/>
  <c r="B166" i="16"/>
  <c r="AC166" i="16" s="1"/>
  <c r="A166" i="16"/>
  <c r="AB166" i="16" s="1"/>
  <c r="B165" i="16"/>
  <c r="AC165" i="16" s="1"/>
  <c r="A165" i="16"/>
  <c r="AB165" i="16" s="1"/>
  <c r="B234" i="16"/>
  <c r="AC234" i="16" s="1"/>
  <c r="A234" i="16"/>
  <c r="AB234" i="16" s="1"/>
  <c r="B189" i="16"/>
  <c r="AC189" i="16" s="1"/>
  <c r="A189" i="16"/>
  <c r="AB189" i="16" s="1"/>
  <c r="B173" i="16"/>
  <c r="AC173" i="16" s="1"/>
  <c r="A173" i="16"/>
  <c r="AB173" i="16" s="1"/>
  <c r="B164" i="16"/>
  <c r="AC164" i="16" s="1"/>
  <c r="A164" i="16"/>
  <c r="AB164" i="16" s="1"/>
  <c r="B160" i="16"/>
  <c r="AC160" i="16" s="1"/>
  <c r="A160" i="16"/>
  <c r="AB160" i="16" s="1"/>
  <c r="B185" i="16"/>
  <c r="AC185" i="16" s="1"/>
  <c r="A185" i="16"/>
  <c r="AB185" i="16" s="1"/>
  <c r="B159" i="16"/>
  <c r="AC159" i="16" s="1"/>
  <c r="A159" i="16"/>
  <c r="AB159" i="16" s="1"/>
  <c r="B158" i="16"/>
  <c r="AC158" i="16" s="1"/>
  <c r="A158" i="16"/>
  <c r="AB158" i="16" s="1"/>
  <c r="B142" i="16"/>
  <c r="AC142" i="16" s="1"/>
  <c r="A142" i="16"/>
  <c r="AB142" i="16" s="1"/>
  <c r="B145" i="16"/>
  <c r="AC145" i="16" s="1"/>
  <c r="A145" i="16"/>
  <c r="AB145" i="16" s="1"/>
  <c r="B157" i="16"/>
  <c r="AC157" i="16" s="1"/>
  <c r="A157" i="16"/>
  <c r="AB157" i="16" s="1"/>
  <c r="B219" i="16"/>
  <c r="AC219" i="16" s="1"/>
  <c r="A219" i="16"/>
  <c r="AB219" i="16" s="1"/>
  <c r="B199" i="16"/>
  <c r="AC199" i="16" s="1"/>
  <c r="A199" i="16"/>
  <c r="AB199" i="16" s="1"/>
  <c r="B141" i="16"/>
  <c r="AC141" i="16" s="1"/>
  <c r="A141" i="16"/>
  <c r="AB141" i="16" s="1"/>
  <c r="B177" i="16"/>
  <c r="AC177" i="16" s="1"/>
  <c r="A177" i="16"/>
  <c r="AB177" i="16" s="1"/>
  <c r="B170" i="16"/>
  <c r="AC170" i="16" s="1"/>
  <c r="A170" i="16"/>
  <c r="AB170" i="16" s="1"/>
  <c r="B204" i="16"/>
  <c r="AC204" i="16" s="1"/>
  <c r="A204" i="16"/>
  <c r="AB204" i="16" s="1"/>
  <c r="B163" i="16"/>
  <c r="AC163" i="16" s="1"/>
  <c r="A163" i="16"/>
  <c r="AB163" i="16" s="1"/>
  <c r="B186" i="16"/>
  <c r="AC186" i="16" s="1"/>
  <c r="A186" i="16"/>
  <c r="AB186" i="16" s="1"/>
  <c r="B139" i="16"/>
  <c r="AC139" i="16" s="1"/>
  <c r="A139" i="16"/>
  <c r="AB139" i="16" s="1"/>
  <c r="B176" i="16"/>
  <c r="AC176" i="16" s="1"/>
  <c r="A176" i="16"/>
  <c r="AB176" i="16" s="1"/>
  <c r="B138" i="16"/>
  <c r="AC138" i="16" s="1"/>
  <c r="A138" i="16"/>
  <c r="AB138" i="16" s="1"/>
  <c r="B171" i="16"/>
  <c r="AC171" i="16" s="1"/>
  <c r="A171" i="16"/>
  <c r="AB171" i="16" s="1"/>
  <c r="B175" i="16"/>
  <c r="AC175" i="16" s="1"/>
  <c r="A175" i="16"/>
  <c r="AB175" i="16" s="1"/>
  <c r="B140" i="16"/>
  <c r="AC140" i="16" s="1"/>
  <c r="A140" i="16"/>
  <c r="AB140" i="16" s="1"/>
  <c r="B137" i="16"/>
  <c r="AC137" i="16" s="1"/>
  <c r="A137" i="16"/>
  <c r="AB137" i="16" s="1"/>
  <c r="B136" i="16"/>
  <c r="AC136" i="16" s="1"/>
  <c r="A136" i="16"/>
  <c r="AB136" i="16" s="1"/>
  <c r="B154" i="16"/>
  <c r="A154" i="16"/>
  <c r="AB154" i="16" s="1"/>
  <c r="B172" i="16"/>
  <c r="AC172" i="16" s="1"/>
  <c r="A172" i="16"/>
  <c r="AB172" i="16" s="1"/>
  <c r="B135" i="16"/>
  <c r="AC135" i="16" s="1"/>
  <c r="A135" i="16"/>
  <c r="AB135" i="16" s="1"/>
  <c r="B134" i="16"/>
  <c r="AC134" i="16" s="1"/>
  <c r="A134" i="16"/>
  <c r="AB134" i="16" s="1"/>
  <c r="B144" i="16"/>
  <c r="AC144" i="16" s="1"/>
  <c r="A144" i="16"/>
  <c r="AB144" i="16" s="1"/>
  <c r="B153" i="16"/>
  <c r="A153" i="16"/>
  <c r="AB153" i="16" s="1"/>
  <c r="B143" i="16"/>
  <c r="AC143" i="16" s="1"/>
  <c r="A143" i="16"/>
  <c r="AB143" i="16" s="1"/>
  <c r="B162" i="16"/>
  <c r="AC162" i="16" s="1"/>
  <c r="A162" i="16"/>
  <c r="AB162" i="16" s="1"/>
  <c r="B133" i="16"/>
  <c r="AC133" i="16" s="1"/>
  <c r="A133" i="16"/>
  <c r="AB133" i="16" s="1"/>
  <c r="B150" i="16"/>
  <c r="A150" i="16"/>
  <c r="AB150" i="16" s="1"/>
  <c r="B126" i="16"/>
  <c r="AC126" i="16" s="1"/>
  <c r="A126" i="16"/>
  <c r="AB126" i="16" s="1"/>
  <c r="B127" i="16"/>
  <c r="AC127" i="16" s="1"/>
  <c r="A127" i="16"/>
  <c r="AB127" i="16" s="1"/>
  <c r="B120" i="16"/>
  <c r="AC120" i="16" s="1"/>
  <c r="A120" i="16"/>
  <c r="AB120" i="16" s="1"/>
  <c r="B149" i="16"/>
  <c r="AC149" i="16" s="1"/>
  <c r="A149" i="16"/>
  <c r="AB149" i="16" s="1"/>
  <c r="B119" i="16"/>
  <c r="AC119" i="16" s="1"/>
  <c r="A119" i="16"/>
  <c r="AB119" i="16" s="1"/>
  <c r="B118" i="16"/>
  <c r="AC118" i="16" s="1"/>
  <c r="A118" i="16"/>
  <c r="AB118" i="16" s="1"/>
  <c r="B132" i="16"/>
  <c r="AC132" i="16" s="1"/>
  <c r="A132" i="16"/>
  <c r="AB132" i="16" s="1"/>
  <c r="B152" i="16"/>
  <c r="A152" i="16"/>
  <c r="AB152" i="16" s="1"/>
  <c r="B148" i="16"/>
  <c r="AC148" i="16" s="1"/>
  <c r="A148" i="16"/>
  <c r="AB148" i="16" s="1"/>
  <c r="B184" i="16"/>
  <c r="AC184" i="16" s="1"/>
  <c r="A184" i="16"/>
  <c r="AB184" i="16" s="1"/>
  <c r="B147" i="16"/>
  <c r="AC147" i="16" s="1"/>
  <c r="A147" i="16"/>
  <c r="AB147" i="16" s="1"/>
  <c r="B114" i="16"/>
  <c r="AC114" i="16" s="1"/>
  <c r="A114" i="16"/>
  <c r="AB114" i="16" s="1"/>
  <c r="B113" i="16"/>
  <c r="AC113" i="16" s="1"/>
  <c r="A113" i="16"/>
  <c r="AB113" i="16" s="1"/>
  <c r="B146" i="16"/>
  <c r="A146" i="16"/>
  <c r="AB146" i="16" s="1"/>
  <c r="B112" i="16"/>
  <c r="AC112" i="16" s="1"/>
  <c r="A112" i="16"/>
  <c r="AB112" i="16" s="1"/>
  <c r="B125" i="16"/>
  <c r="AC125" i="16" s="1"/>
  <c r="A125" i="16"/>
  <c r="AB125" i="16" s="1"/>
  <c r="B161" i="16"/>
  <c r="AC161" i="16" s="1"/>
  <c r="A161" i="16"/>
  <c r="AB161" i="16" s="1"/>
  <c r="B111" i="16"/>
  <c r="AC111" i="16" s="1"/>
  <c r="A111" i="16"/>
  <c r="AB111" i="16" s="1"/>
  <c r="B124" i="16"/>
  <c r="AC124" i="16" s="1"/>
  <c r="A124" i="16"/>
  <c r="AB124" i="16" s="1"/>
  <c r="B110" i="16"/>
  <c r="AC110" i="16" s="1"/>
  <c r="A110" i="16"/>
  <c r="AB110" i="16" s="1"/>
  <c r="B174" i="16"/>
  <c r="AC174" i="16" s="1"/>
  <c r="A174" i="16"/>
  <c r="AB174" i="16" s="1"/>
  <c r="B117" i="16"/>
  <c r="AC117" i="16" s="1"/>
  <c r="A117" i="16"/>
  <c r="AB117" i="16" s="1"/>
  <c r="B156" i="16"/>
  <c r="AC156" i="16" s="1"/>
  <c r="A156" i="16"/>
  <c r="AB156" i="16" s="1"/>
  <c r="B107" i="16"/>
  <c r="AC107" i="16" s="1"/>
  <c r="A107" i="16"/>
  <c r="AB107" i="16" s="1"/>
  <c r="B104" i="16"/>
  <c r="AC104" i="16" s="1"/>
  <c r="A104" i="16"/>
  <c r="AB104" i="16" s="1"/>
  <c r="B103" i="16"/>
  <c r="AC103" i="16" s="1"/>
  <c r="A103" i="16"/>
  <c r="AB103" i="16" s="1"/>
  <c r="B128" i="16"/>
  <c r="AC128" i="16" s="1"/>
  <c r="A128" i="16"/>
  <c r="AB128" i="16" s="1"/>
  <c r="B116" i="16"/>
  <c r="AC116" i="16" s="1"/>
  <c r="A116" i="16"/>
  <c r="AB116" i="16" s="1"/>
  <c r="B100" i="16"/>
  <c r="AC100" i="16" s="1"/>
  <c r="A100" i="16"/>
  <c r="AB100" i="16" s="1"/>
  <c r="B168" i="16"/>
  <c r="AC168" i="16" s="1"/>
  <c r="A168" i="16"/>
  <c r="AB168" i="16" s="1"/>
  <c r="B99" i="16"/>
  <c r="AC99" i="16" s="1"/>
  <c r="A99" i="16"/>
  <c r="AB99" i="16" s="1"/>
  <c r="B98" i="16"/>
  <c r="AC98" i="16" s="1"/>
  <c r="A98" i="16"/>
  <c r="AB98" i="16" s="1"/>
  <c r="B151" i="16"/>
  <c r="AC151" i="16" s="1"/>
  <c r="A151" i="16"/>
  <c r="AB151" i="16" s="1"/>
  <c r="B97" i="16"/>
  <c r="AC97" i="16" s="1"/>
  <c r="A97" i="16"/>
  <c r="AB97" i="16" s="1"/>
  <c r="B96" i="16"/>
  <c r="AC96" i="16" s="1"/>
  <c r="A96" i="16"/>
  <c r="AB96" i="16" s="1"/>
  <c r="B131" i="16"/>
  <c r="AC131" i="16" s="1"/>
  <c r="A131" i="16"/>
  <c r="AB131" i="16" s="1"/>
  <c r="B169" i="16"/>
  <c r="AC169" i="16" s="1"/>
  <c r="A169" i="16"/>
  <c r="AB169" i="16" s="1"/>
  <c r="B155" i="16"/>
  <c r="A155" i="16"/>
  <c r="AB155" i="16" s="1"/>
  <c r="B130" i="16"/>
  <c r="AC130" i="16" s="1"/>
  <c r="A130" i="16"/>
  <c r="AB130" i="16" s="1"/>
  <c r="B198" i="16"/>
  <c r="AC198" i="16" s="1"/>
  <c r="A198" i="16"/>
  <c r="AB198" i="16" s="1"/>
  <c r="B129" i="16"/>
  <c r="AC129" i="16" s="1"/>
  <c r="A129" i="16"/>
  <c r="AB129" i="16" s="1"/>
  <c r="B95" i="16"/>
  <c r="AC95" i="16" s="1"/>
  <c r="A95" i="16"/>
  <c r="AB95" i="16" s="1"/>
  <c r="B123" i="16"/>
  <c r="AC123" i="16" s="1"/>
  <c r="A123" i="16"/>
  <c r="AB123" i="16" s="1"/>
  <c r="B94" i="16"/>
  <c r="AC94" i="16" s="1"/>
  <c r="A94" i="16"/>
  <c r="AB94" i="16" s="1"/>
  <c r="B72" i="16"/>
  <c r="AC72" i="16" s="1"/>
  <c r="A72" i="16"/>
  <c r="AB72" i="16" s="1"/>
  <c r="B115" i="16"/>
  <c r="AC115" i="16" s="1"/>
  <c r="A115" i="16"/>
  <c r="AB115" i="16" s="1"/>
  <c r="B102" i="16"/>
  <c r="AC102" i="16" s="1"/>
  <c r="A102" i="16"/>
  <c r="AB102" i="16" s="1"/>
  <c r="B93" i="16"/>
  <c r="AC93" i="16" s="1"/>
  <c r="A93" i="16"/>
  <c r="AB93" i="16" s="1"/>
  <c r="B109" i="16"/>
  <c r="AC109" i="16" s="1"/>
  <c r="A109" i="16"/>
  <c r="AB109" i="16" s="1"/>
  <c r="B108" i="16"/>
  <c r="AC108" i="16" s="1"/>
  <c r="A108" i="16"/>
  <c r="AB108" i="16" s="1"/>
  <c r="B86" i="16"/>
  <c r="AC86" i="16" s="1"/>
  <c r="A86" i="16"/>
  <c r="AB86" i="16" s="1"/>
  <c r="B91" i="16"/>
  <c r="AC91" i="16" s="1"/>
  <c r="A91" i="16"/>
  <c r="AB91" i="16" s="1"/>
  <c r="B92" i="16"/>
  <c r="AC92" i="16" s="1"/>
  <c r="A92" i="16"/>
  <c r="AB92" i="16" s="1"/>
  <c r="B85" i="16"/>
  <c r="A85" i="16"/>
  <c r="AB85" i="16" s="1"/>
  <c r="B90" i="16"/>
  <c r="AC90" i="16" s="1"/>
  <c r="A90" i="16"/>
  <c r="AB90" i="16" s="1"/>
  <c r="B71" i="16"/>
  <c r="AC71" i="16" s="1"/>
  <c r="A71" i="16"/>
  <c r="AB71" i="16" s="1"/>
  <c r="B74" i="16"/>
  <c r="AC74" i="16" s="1"/>
  <c r="A74" i="16"/>
  <c r="AB74" i="16" s="1"/>
  <c r="B122" i="16"/>
  <c r="AC122" i="16" s="1"/>
  <c r="A122" i="16"/>
  <c r="AB122" i="16" s="1"/>
  <c r="B73" i="16"/>
  <c r="AC73" i="16" s="1"/>
  <c r="A73" i="16"/>
  <c r="AB73" i="16" s="1"/>
  <c r="B84" i="16"/>
  <c r="A84" i="16"/>
  <c r="AB84" i="16" s="1"/>
  <c r="B62" i="16"/>
  <c r="AC62" i="16" s="1"/>
  <c r="A62" i="16"/>
  <c r="AB62" i="16" s="1"/>
  <c r="B70" i="16"/>
  <c r="AC70" i="16" s="1"/>
  <c r="A70" i="16"/>
  <c r="AB70" i="16" s="1"/>
  <c r="B61" i="16"/>
  <c r="AC61" i="16" s="1"/>
  <c r="A61" i="16"/>
  <c r="AB61" i="16" s="1"/>
  <c r="B81" i="16"/>
  <c r="AC81" i="16" s="1"/>
  <c r="A81" i="16"/>
  <c r="AB81" i="16" s="1"/>
  <c r="B66" i="16"/>
  <c r="AC66" i="16" s="1"/>
  <c r="A66" i="16"/>
  <c r="AB66" i="16" s="1"/>
  <c r="B89" i="16"/>
  <c r="AC89" i="16" s="1"/>
  <c r="A89" i="16"/>
  <c r="AB89" i="16" s="1"/>
  <c r="B60" i="16"/>
  <c r="AC60" i="16" s="1"/>
  <c r="A60" i="16"/>
  <c r="AB60" i="16" s="1"/>
  <c r="B79" i="16"/>
  <c r="AC79" i="16" s="1"/>
  <c r="A79" i="16"/>
  <c r="AB79" i="16" s="1"/>
  <c r="B67" i="16"/>
  <c r="AC67" i="16" s="1"/>
  <c r="A67" i="16"/>
  <c r="AB67" i="16" s="1"/>
  <c r="B65" i="16"/>
  <c r="AC65" i="16" s="1"/>
  <c r="A65" i="16"/>
  <c r="AB65" i="16" s="1"/>
  <c r="B88" i="16"/>
  <c r="AC88" i="16" s="1"/>
  <c r="A88" i="16"/>
  <c r="AB88" i="16" s="1"/>
  <c r="B78" i="16"/>
  <c r="AC78" i="16" s="1"/>
  <c r="A78" i="16"/>
  <c r="AB78" i="16" s="1"/>
  <c r="B54" i="16"/>
  <c r="AC54" i="16" s="1"/>
  <c r="A54" i="16"/>
  <c r="AB54" i="16" s="1"/>
  <c r="B105" i="16"/>
  <c r="AC105" i="16" s="1"/>
  <c r="A105" i="16"/>
  <c r="AB105" i="16" s="1"/>
  <c r="B77" i="16"/>
  <c r="AC77" i="16" s="1"/>
  <c r="A77" i="16"/>
  <c r="AB77" i="16" s="1"/>
  <c r="B83" i="16"/>
  <c r="AC83" i="16" s="1"/>
  <c r="A83" i="16"/>
  <c r="AB83" i="16" s="1"/>
  <c r="B101" i="16"/>
  <c r="AC101" i="16" s="1"/>
  <c r="A101" i="16"/>
  <c r="AB101" i="16" s="1"/>
  <c r="B76" i="16"/>
  <c r="AC76" i="16" s="1"/>
  <c r="A76" i="16"/>
  <c r="AB76" i="16" s="1"/>
  <c r="B69" i="16"/>
  <c r="AC69" i="16" s="1"/>
  <c r="A69" i="16"/>
  <c r="AB69" i="16" s="1"/>
  <c r="B82" i="16"/>
  <c r="AC82" i="16" s="1"/>
  <c r="A82" i="16"/>
  <c r="AB82" i="16" s="1"/>
  <c r="B106" i="16"/>
  <c r="AC106" i="16" s="1"/>
  <c r="A106" i="16"/>
  <c r="AB106" i="16" s="1"/>
  <c r="B53" i="16"/>
  <c r="AC53" i="16" s="1"/>
  <c r="A53" i="16"/>
  <c r="AB53" i="16" s="1"/>
  <c r="B51" i="16"/>
  <c r="AC51" i="16" s="1"/>
  <c r="A51" i="16"/>
  <c r="AB51" i="16" s="1"/>
  <c r="B50" i="16"/>
  <c r="AC50" i="16" s="1"/>
  <c r="A50" i="16"/>
  <c r="AB50" i="16" s="1"/>
  <c r="B46" i="16"/>
  <c r="AC46" i="16" s="1"/>
  <c r="A46" i="16"/>
  <c r="AB46" i="16" s="1"/>
  <c r="B75" i="16"/>
  <c r="AC75" i="16" s="1"/>
  <c r="A75" i="16"/>
  <c r="AB75" i="16" s="1"/>
  <c r="B58" i="16"/>
  <c r="AC58" i="16" s="1"/>
  <c r="A58" i="16"/>
  <c r="AB58" i="16" s="1"/>
  <c r="B45" i="16"/>
  <c r="AC45" i="16" s="1"/>
  <c r="A45" i="16"/>
  <c r="AB45" i="16" s="1"/>
  <c r="B44" i="16"/>
  <c r="AC44" i="16" s="1"/>
  <c r="A44" i="16"/>
  <c r="AB44" i="16" s="1"/>
  <c r="B121" i="16"/>
  <c r="AC121" i="16" s="1"/>
  <c r="A121" i="16"/>
  <c r="AB121" i="16" s="1"/>
  <c r="B80" i="16"/>
  <c r="AC80" i="16" s="1"/>
  <c r="A80" i="16"/>
  <c r="AB80" i="16" s="1"/>
  <c r="B48" i="16"/>
  <c r="AC48" i="16" s="1"/>
  <c r="A48" i="16"/>
  <c r="AB48" i="16" s="1"/>
  <c r="B52" i="16"/>
  <c r="AC52" i="16" s="1"/>
  <c r="A52" i="16"/>
  <c r="AB52" i="16" s="1"/>
  <c r="B30" i="16"/>
  <c r="AC30" i="16" s="1"/>
  <c r="A30" i="16"/>
  <c r="AB30" i="16" s="1"/>
  <c r="B43" i="16"/>
  <c r="AC43" i="16" s="1"/>
  <c r="A43" i="16"/>
  <c r="AB43" i="16" s="1"/>
  <c r="B36" i="16"/>
  <c r="AC36" i="16" s="1"/>
  <c r="A36" i="16"/>
  <c r="AB36" i="16" s="1"/>
  <c r="B35" i="16"/>
  <c r="AC35" i="16" s="1"/>
  <c r="A35" i="16"/>
  <c r="AB35" i="16" s="1"/>
  <c r="B49" i="16"/>
  <c r="AC49" i="16" s="1"/>
  <c r="A49" i="16"/>
  <c r="AB49" i="16" s="1"/>
  <c r="B42" i="16"/>
  <c r="AC42" i="16" s="1"/>
  <c r="A42" i="16"/>
  <c r="AB42" i="16" s="1"/>
  <c r="B19" i="16"/>
  <c r="AC19" i="16" s="1"/>
  <c r="A19" i="16"/>
  <c r="AB19" i="16" s="1"/>
  <c r="B41" i="16"/>
  <c r="AC41" i="16" s="1"/>
  <c r="A41" i="16"/>
  <c r="AB41" i="16" s="1"/>
  <c r="B31" i="16"/>
  <c r="AC31" i="16" s="1"/>
  <c r="A31" i="16"/>
  <c r="AB31" i="16" s="1"/>
  <c r="B40" i="16"/>
  <c r="AC40" i="16" s="1"/>
  <c r="A40" i="16"/>
  <c r="AB40" i="16" s="1"/>
  <c r="B34" i="16"/>
  <c r="AC34" i="16" s="1"/>
  <c r="A34" i="16"/>
  <c r="AB34" i="16" s="1"/>
  <c r="B33" i="16"/>
  <c r="AC33" i="16" s="1"/>
  <c r="A33" i="16"/>
  <c r="AB33" i="16" s="1"/>
  <c r="B18" i="16"/>
  <c r="AC18" i="16" s="1"/>
  <c r="A18" i="16"/>
  <c r="AB18" i="16" s="1"/>
  <c r="B87" i="16"/>
  <c r="AC87" i="16" s="1"/>
  <c r="A87" i="16"/>
  <c r="AB87" i="16" s="1"/>
  <c r="B17" i="16"/>
  <c r="AC17" i="16" s="1"/>
  <c r="A17" i="16"/>
  <c r="AB17" i="16" s="1"/>
  <c r="B37" i="16"/>
  <c r="AC37" i="16" s="1"/>
  <c r="A37" i="16"/>
  <c r="AB37" i="16" s="1"/>
  <c r="B16" i="16"/>
  <c r="AC16" i="16" s="1"/>
  <c r="A16" i="16"/>
  <c r="AB16" i="16" s="1"/>
  <c r="B15" i="16"/>
  <c r="AC15" i="16" s="1"/>
  <c r="A15" i="16"/>
  <c r="AB15" i="16" s="1"/>
  <c r="B14" i="16"/>
  <c r="AC14" i="16" s="1"/>
  <c r="A14" i="16"/>
  <c r="AB14" i="16" s="1"/>
  <c r="B64" i="16"/>
  <c r="AC64" i="16" s="1"/>
  <c r="A64" i="16"/>
  <c r="AB64" i="16" s="1"/>
  <c r="B68" i="16"/>
  <c r="AC68" i="16" s="1"/>
  <c r="A68" i="16"/>
  <c r="AB68" i="16" s="1"/>
  <c r="B59" i="16"/>
  <c r="AC59" i="16" s="1"/>
  <c r="A59" i="16"/>
  <c r="AB59" i="16" s="1"/>
  <c r="B38" i="16"/>
  <c r="AC38" i="16" s="1"/>
  <c r="A38" i="16"/>
  <c r="AB38" i="16" s="1"/>
  <c r="B13" i="16"/>
  <c r="AC13" i="16" s="1"/>
  <c r="A13" i="16"/>
  <c r="AB13" i="16" s="1"/>
  <c r="B20" i="16"/>
  <c r="AC20" i="16" s="1"/>
  <c r="A20" i="16"/>
  <c r="AB20" i="16" s="1"/>
  <c r="B26" i="16"/>
  <c r="AC26" i="16" s="1"/>
  <c r="A26" i="16"/>
  <c r="AB26" i="16" s="1"/>
  <c r="B47" i="16"/>
  <c r="AC47" i="16" s="1"/>
  <c r="A47" i="16"/>
  <c r="AB47" i="16" s="1"/>
  <c r="B32" i="16"/>
  <c r="AC32" i="16" s="1"/>
  <c r="A32" i="16"/>
  <c r="AB32" i="16" s="1"/>
  <c r="B10" i="16"/>
  <c r="AC10" i="16" s="1"/>
  <c r="A10" i="16"/>
  <c r="AB10" i="16" s="1"/>
  <c r="B8" i="16"/>
  <c r="AC8" i="16" s="1"/>
  <c r="A8" i="16"/>
  <c r="AB8" i="16" s="1"/>
  <c r="B57" i="16"/>
  <c r="A57" i="16"/>
  <c r="AB57" i="16" s="1"/>
  <c r="B7" i="16"/>
  <c r="AC7" i="16" s="1"/>
  <c r="A7" i="16"/>
  <c r="AB7" i="16" s="1"/>
  <c r="B39" i="16"/>
  <c r="AC39" i="16" s="1"/>
  <c r="A39" i="16"/>
  <c r="AB39" i="16" s="1"/>
  <c r="B6" i="16"/>
  <c r="AC6" i="16" s="1"/>
  <c r="A6" i="16"/>
  <c r="AB6" i="16" s="1"/>
  <c r="B5" i="16"/>
  <c r="AC5" i="16" s="1"/>
  <c r="A5" i="16"/>
  <c r="AB5" i="16" s="1"/>
  <c r="B55" i="16"/>
  <c r="AC55" i="16" s="1"/>
  <c r="B28" i="16"/>
  <c r="A28" i="16"/>
  <c r="AB28" i="16" s="1"/>
  <c r="B4" i="16"/>
  <c r="AC4" i="16" s="1"/>
  <c r="A4" i="16"/>
  <c r="AB4" i="16" s="1"/>
  <c r="B56" i="16"/>
  <c r="AC56" i="16" s="1"/>
  <c r="A56" i="16"/>
  <c r="AB56" i="16" s="1"/>
  <c r="B3" i="16"/>
  <c r="A3" i="16"/>
  <c r="AB3" i="16" s="1"/>
  <c r="B27" i="16"/>
  <c r="A27" i="16"/>
  <c r="AB27" i="16" s="1"/>
  <c r="B2" i="16"/>
  <c r="AC2" i="16" s="1"/>
  <c r="A2" i="16"/>
  <c r="AB2" i="16" s="1"/>
  <c r="B25" i="16"/>
  <c r="AC25" i="16" s="1"/>
  <c r="A25" i="16"/>
  <c r="AB25" i="16" s="1"/>
  <c r="B11" i="16"/>
  <c r="AC11" i="16" s="1"/>
  <c r="A11" i="16"/>
  <c r="AB11" i="16" s="1"/>
  <c r="B24" i="16"/>
  <c r="AC24" i="16" s="1"/>
  <c r="A24" i="16"/>
  <c r="AB24" i="16" s="1"/>
  <c r="B63" i="16"/>
  <c r="AC63" i="16" s="1"/>
  <c r="A63" i="16"/>
  <c r="AB63" i="16" s="1"/>
  <c r="B23" i="16"/>
  <c r="AC23" i="16" s="1"/>
  <c r="A23" i="16"/>
  <c r="AB23" i="16" s="1"/>
  <c r="B12" i="16"/>
  <c r="AC12" i="16" s="1"/>
  <c r="A12" i="16"/>
  <c r="AB12" i="16" s="1"/>
  <c r="B29" i="16"/>
  <c r="AC29" i="16" s="1"/>
  <c r="A29" i="16"/>
  <c r="AB29" i="16" s="1"/>
  <c r="B22" i="16"/>
  <c r="AC22" i="16" s="1"/>
  <c r="A22" i="16"/>
  <c r="AB22" i="16" s="1"/>
  <c r="B21" i="16"/>
  <c r="AC21" i="16" s="1"/>
  <c r="A21" i="16"/>
  <c r="AB21" i="16" s="1"/>
  <c r="B9" i="16"/>
  <c r="AC9" i="16" s="1"/>
  <c r="A9" i="16"/>
  <c r="AB9" i="16" s="1"/>
  <c r="AD30" i="16" l="1"/>
  <c r="AE30" i="16"/>
  <c r="AD186" i="16"/>
  <c r="AE186" i="16"/>
  <c r="AE262" i="16"/>
  <c r="AD262" i="16"/>
  <c r="AD59" i="16"/>
  <c r="AE59" i="16"/>
  <c r="AE87" i="16"/>
  <c r="AD87" i="16"/>
  <c r="AE106" i="16"/>
  <c r="AD106" i="16"/>
  <c r="AE158" i="16"/>
  <c r="AD158" i="16"/>
  <c r="AE224" i="16"/>
  <c r="AD224" i="16"/>
  <c r="AE2" i="16"/>
  <c r="AD2" i="16"/>
  <c r="B212" i="15"/>
  <c r="AC212" i="15" s="1"/>
  <c r="A212" i="15"/>
  <c r="AB212" i="15" s="1"/>
  <c r="B248" i="15"/>
  <c r="AC248" i="15" s="1"/>
  <c r="A248" i="15"/>
  <c r="AB248" i="15" s="1"/>
  <c r="B181" i="15"/>
  <c r="AC181" i="15" s="1"/>
  <c r="A181" i="15"/>
  <c r="AB181" i="15" s="1"/>
  <c r="B221" i="15"/>
  <c r="AC221" i="15" s="1"/>
  <c r="A221" i="15"/>
  <c r="AB221" i="15" s="1"/>
  <c r="B193" i="15"/>
  <c r="AC193" i="15" s="1"/>
  <c r="A193" i="15"/>
  <c r="AB193" i="15" s="1"/>
  <c r="B180" i="15"/>
  <c r="AC180" i="15" s="1"/>
  <c r="A180" i="15"/>
  <c r="AB180" i="15" s="1"/>
  <c r="B192" i="15"/>
  <c r="AC192" i="15" s="1"/>
  <c r="A192" i="15"/>
  <c r="AB192" i="15" s="1"/>
  <c r="B252" i="15"/>
  <c r="AC252" i="15" s="1"/>
  <c r="A252" i="15"/>
  <c r="AB252" i="15" s="1"/>
  <c r="B177" i="15"/>
  <c r="AC177" i="15" s="1"/>
  <c r="A177" i="15"/>
  <c r="AB177" i="15" s="1"/>
  <c r="B179" i="15"/>
  <c r="AC179" i="15" s="1"/>
  <c r="A179" i="15"/>
  <c r="AB179" i="15" s="1"/>
  <c r="B220" i="15"/>
  <c r="AC220" i="15" s="1"/>
  <c r="A220" i="15"/>
  <c r="AB220" i="15" s="1"/>
  <c r="B214" i="15"/>
  <c r="AC214" i="15" s="1"/>
  <c r="A214" i="15"/>
  <c r="AB214" i="15" s="1"/>
  <c r="B213" i="15"/>
  <c r="A213" i="15"/>
  <c r="AB213" i="15" s="1"/>
  <c r="B178" i="15"/>
  <c r="AC178" i="15" s="1"/>
  <c r="A178" i="15"/>
  <c r="AB178" i="15" s="1"/>
  <c r="B219" i="15"/>
  <c r="AC219" i="15" s="1"/>
  <c r="A219" i="15"/>
  <c r="AB219" i="15" s="1"/>
  <c r="B176" i="15"/>
  <c r="AC176" i="15" s="1"/>
  <c r="A176" i="15"/>
  <c r="AB176" i="15" s="1"/>
  <c r="B207" i="15"/>
  <c r="AC207" i="15" s="1"/>
  <c r="A207" i="15"/>
  <c r="AB207" i="15" s="1"/>
  <c r="B191" i="15"/>
  <c r="AC191" i="15" s="1"/>
  <c r="A191" i="15"/>
  <c r="AB191" i="15" s="1"/>
  <c r="B206" i="15"/>
  <c r="AC206" i="15" s="1"/>
  <c r="A206" i="15"/>
  <c r="AB206" i="15" s="1"/>
  <c r="B215" i="15"/>
  <c r="AC215" i="15" s="1"/>
  <c r="A215" i="15"/>
  <c r="AB215" i="15" s="1"/>
  <c r="B211" i="15"/>
  <c r="AC211" i="15" s="1"/>
  <c r="A211" i="15"/>
  <c r="AB211" i="15" s="1"/>
  <c r="B174" i="15"/>
  <c r="AC174" i="15" s="1"/>
  <c r="A174" i="15"/>
  <c r="AB174" i="15" s="1"/>
  <c r="B205" i="15"/>
  <c r="AC205" i="15" s="1"/>
  <c r="A205" i="15"/>
  <c r="AB205" i="15" s="1"/>
  <c r="B208" i="15"/>
  <c r="AC208" i="15" s="1"/>
  <c r="B171" i="15"/>
  <c r="AC171" i="15" s="1"/>
  <c r="A171" i="15"/>
  <c r="AB171" i="15" s="1"/>
  <c r="B209" i="15"/>
  <c r="AC209" i="15" s="1"/>
  <c r="A209" i="15"/>
  <c r="AB209" i="15" s="1"/>
  <c r="B236" i="15"/>
  <c r="AC236" i="15" s="1"/>
  <c r="A236" i="15"/>
  <c r="AB236" i="15" s="1"/>
  <c r="B170" i="15"/>
  <c r="AC170" i="15" s="1"/>
  <c r="A170" i="15"/>
  <c r="AB170" i="15" s="1"/>
  <c r="B169" i="15"/>
  <c r="AC169" i="15" s="1"/>
  <c r="A169" i="15"/>
  <c r="AB169" i="15" s="1"/>
  <c r="B168" i="15"/>
  <c r="AC168" i="15" s="1"/>
  <c r="A168" i="15"/>
  <c r="AB168" i="15" s="1"/>
  <c r="B173" i="15"/>
  <c r="AC173" i="15" s="1"/>
  <c r="A173" i="15"/>
  <c r="AB173" i="15" s="1"/>
  <c r="B203" i="15"/>
  <c r="AC203" i="15" s="1"/>
  <c r="A203" i="15"/>
  <c r="AB203" i="15" s="1"/>
  <c r="B245" i="15"/>
  <c r="AC245" i="15" s="1"/>
  <c r="A245" i="15"/>
  <c r="AB245" i="15" s="1"/>
  <c r="B196" i="15"/>
  <c r="AC196" i="15" s="1"/>
  <c r="A196" i="15"/>
  <c r="AB196" i="15" s="1"/>
  <c r="B175" i="15"/>
  <c r="AC175" i="15" s="1"/>
  <c r="A175" i="15"/>
  <c r="AB175" i="15" s="1"/>
  <c r="B195" i="15"/>
  <c r="AC195" i="15" s="1"/>
  <c r="A195" i="15"/>
  <c r="AB195" i="15" s="1"/>
  <c r="B172" i="15"/>
  <c r="AC172" i="15" s="1"/>
  <c r="A172" i="15"/>
  <c r="AB172" i="15" s="1"/>
  <c r="B164" i="15"/>
  <c r="AC164" i="15" s="1"/>
  <c r="A164" i="15"/>
  <c r="AB164" i="15" s="1"/>
  <c r="B190" i="15"/>
  <c r="AC190" i="15" s="1"/>
  <c r="A190" i="15"/>
  <c r="AB190" i="15" s="1"/>
  <c r="B201" i="15"/>
  <c r="AC201" i="15" s="1"/>
  <c r="A201" i="15"/>
  <c r="AB201" i="15" s="1"/>
  <c r="B200" i="15"/>
  <c r="AC200" i="15" s="1"/>
  <c r="A200" i="15"/>
  <c r="AB200" i="15" s="1"/>
  <c r="B189" i="15"/>
  <c r="AC189" i="15" s="1"/>
  <c r="A189" i="15"/>
  <c r="AB189" i="15" s="1"/>
  <c r="B202" i="15"/>
  <c r="AC202" i="15" s="1"/>
  <c r="A202" i="15"/>
  <c r="AB202" i="15" s="1"/>
  <c r="B210" i="15"/>
  <c r="AC210" i="15" s="1"/>
  <c r="A210" i="15"/>
  <c r="AB210" i="15" s="1"/>
  <c r="B158" i="15"/>
  <c r="AC158" i="15" s="1"/>
  <c r="A158" i="15"/>
  <c r="AB158" i="15" s="1"/>
  <c r="B157" i="15"/>
  <c r="AC157" i="15" s="1"/>
  <c r="A157" i="15"/>
  <c r="AB157" i="15" s="1"/>
  <c r="B194" i="15"/>
  <c r="AC194" i="15" s="1"/>
  <c r="A194" i="15"/>
  <c r="AB194" i="15" s="1"/>
  <c r="B147" i="15"/>
  <c r="AC147" i="15" s="1"/>
  <c r="A147" i="15"/>
  <c r="AB147" i="15" s="1"/>
  <c r="B153" i="15"/>
  <c r="AC153" i="15" s="1"/>
  <c r="A153" i="15"/>
  <c r="AB153" i="15" s="1"/>
  <c r="B146" i="15"/>
  <c r="AC146" i="15" s="1"/>
  <c r="A146" i="15"/>
  <c r="AB146" i="15" s="1"/>
  <c r="B166" i="15"/>
  <c r="AC166" i="15" s="1"/>
  <c r="A166" i="15"/>
  <c r="AB166" i="15" s="1"/>
  <c r="B155" i="15"/>
  <c r="AC155" i="15" s="1"/>
  <c r="A155" i="15"/>
  <c r="AB155" i="15" s="1"/>
  <c r="B165" i="15"/>
  <c r="AC165" i="15" s="1"/>
  <c r="A165" i="15"/>
  <c r="AB165" i="15" s="1"/>
  <c r="B185" i="15"/>
  <c r="AC185" i="15" s="1"/>
  <c r="A185" i="15"/>
  <c r="AB185" i="15" s="1"/>
  <c r="B167" i="15"/>
  <c r="AC167" i="15" s="1"/>
  <c r="A167" i="15"/>
  <c r="AB167" i="15" s="1"/>
  <c r="B216" i="15"/>
  <c r="AC216" i="15" s="1"/>
  <c r="A216" i="15"/>
  <c r="AB216" i="15" s="1"/>
  <c r="B152" i="15"/>
  <c r="AC152" i="15" s="1"/>
  <c r="A152" i="15"/>
  <c r="AB152" i="15" s="1"/>
  <c r="B144" i="15"/>
  <c r="AC144" i="15" s="1"/>
  <c r="A144" i="15"/>
  <c r="AB144" i="15" s="1"/>
  <c r="B217" i="15"/>
  <c r="AC217" i="15" s="1"/>
  <c r="A217" i="15"/>
  <c r="AB217" i="15" s="1"/>
  <c r="B139" i="15"/>
  <c r="AC139" i="15" s="1"/>
  <c r="A139" i="15"/>
  <c r="AB139" i="15" s="1"/>
  <c r="B160" i="15"/>
  <c r="AC160" i="15" s="1"/>
  <c r="A160" i="15"/>
  <c r="AB160" i="15" s="1"/>
  <c r="B163" i="15"/>
  <c r="AC163" i="15" s="1"/>
  <c r="A163" i="15"/>
  <c r="AB163" i="15" s="1"/>
  <c r="B199" i="15"/>
  <c r="AC199" i="15" s="1"/>
  <c r="A199" i="15"/>
  <c r="AB199" i="15" s="1"/>
  <c r="B162" i="15"/>
  <c r="AC162" i="15" s="1"/>
  <c r="A162" i="15"/>
  <c r="AB162" i="15" s="1"/>
  <c r="B186" i="15"/>
  <c r="AC186" i="15" s="1"/>
  <c r="A186" i="15"/>
  <c r="AB186" i="15" s="1"/>
  <c r="B204" i="15"/>
  <c r="AC204" i="15" s="1"/>
  <c r="A204" i="15"/>
  <c r="AB204" i="15" s="1"/>
  <c r="B154" i="15"/>
  <c r="AC154" i="15" s="1"/>
  <c r="A154" i="15"/>
  <c r="AB154" i="15" s="1"/>
  <c r="B135" i="15"/>
  <c r="AC135" i="15" s="1"/>
  <c r="A135" i="15"/>
  <c r="AB135" i="15" s="1"/>
  <c r="B134" i="15"/>
  <c r="AC134" i="15" s="1"/>
  <c r="A134" i="15"/>
  <c r="AB134" i="15" s="1"/>
  <c r="B156" i="15"/>
  <c r="AC156" i="15" s="1"/>
  <c r="A156" i="15"/>
  <c r="AB156" i="15" s="1"/>
  <c r="B133" i="15"/>
  <c r="AC133" i="15" s="1"/>
  <c r="A133" i="15"/>
  <c r="AB133" i="15" s="1"/>
  <c r="B126" i="15"/>
  <c r="AC126" i="15" s="1"/>
  <c r="A126" i="15"/>
  <c r="AB126" i="15" s="1"/>
  <c r="B143" i="15"/>
  <c r="AC143" i="15" s="1"/>
  <c r="A143" i="15"/>
  <c r="AB143" i="15" s="1"/>
  <c r="B125" i="15"/>
  <c r="AC125" i="15" s="1"/>
  <c r="A125" i="15"/>
  <c r="AB125" i="15" s="1"/>
  <c r="B161" i="15"/>
  <c r="AC161" i="15" s="1"/>
  <c r="A161" i="15"/>
  <c r="AB161" i="15" s="1"/>
  <c r="B145" i="15"/>
  <c r="AC145" i="15" s="1"/>
  <c r="A145" i="15"/>
  <c r="AB145" i="15" s="1"/>
  <c r="B129" i="15"/>
  <c r="AC129" i="15" s="1"/>
  <c r="A129" i="15"/>
  <c r="AB129" i="15" s="1"/>
  <c r="B151" i="15"/>
  <c r="AC151" i="15" s="1"/>
  <c r="A151" i="15"/>
  <c r="AB151" i="15" s="1"/>
  <c r="B138" i="15"/>
  <c r="AC138" i="15" s="1"/>
  <c r="A138" i="15"/>
  <c r="AB138" i="15" s="1"/>
  <c r="B188" i="15"/>
  <c r="AC188" i="15" s="1"/>
  <c r="A188" i="15"/>
  <c r="AB188" i="15" s="1"/>
  <c r="B159" i="15"/>
  <c r="AC159" i="15" s="1"/>
  <c r="A159" i="15"/>
  <c r="AB159" i="15" s="1"/>
  <c r="B137" i="15"/>
  <c r="AC137" i="15" s="1"/>
  <c r="A137" i="15"/>
  <c r="AB137" i="15" s="1"/>
  <c r="B187" i="15"/>
  <c r="A187" i="15"/>
  <c r="AB187" i="15" s="1"/>
  <c r="B132" i="15"/>
  <c r="AC132" i="15" s="1"/>
  <c r="A132" i="15"/>
  <c r="AB132" i="15" s="1"/>
  <c r="B198" i="15"/>
  <c r="AC198" i="15" s="1"/>
  <c r="A198" i="15"/>
  <c r="AB198" i="15" s="1"/>
  <c r="B150" i="15"/>
  <c r="AC150" i="15" s="1"/>
  <c r="A150" i="15"/>
  <c r="AB150" i="15" s="1"/>
  <c r="B218" i="15"/>
  <c r="AC218" i="15" s="1"/>
  <c r="A218" i="15"/>
  <c r="AB218" i="15" s="1"/>
  <c r="B124" i="15"/>
  <c r="AC124" i="15" s="1"/>
  <c r="A124" i="15"/>
  <c r="AB124" i="15" s="1"/>
  <c r="B128" i="15"/>
  <c r="AC128" i="15" s="1"/>
  <c r="A128" i="15"/>
  <c r="AB128" i="15" s="1"/>
  <c r="B184" i="15"/>
  <c r="AC184" i="15" s="1"/>
  <c r="A184" i="15"/>
  <c r="AB184" i="15" s="1"/>
  <c r="B127" i="15"/>
  <c r="AC127" i="15" s="1"/>
  <c r="A127" i="15"/>
  <c r="AB127" i="15" s="1"/>
  <c r="B131" i="15"/>
  <c r="AC131" i="15" s="1"/>
  <c r="A131" i="15"/>
  <c r="AB131" i="15" s="1"/>
  <c r="B97" i="15"/>
  <c r="AC97" i="15" s="1"/>
  <c r="A97" i="15"/>
  <c r="AB97" i="15" s="1"/>
  <c r="B93" i="15"/>
  <c r="AC93" i="15" s="1"/>
  <c r="A93" i="15"/>
  <c r="AB93" i="15" s="1"/>
  <c r="B92" i="15"/>
  <c r="AC92" i="15" s="1"/>
  <c r="A92" i="15"/>
  <c r="AB92" i="15" s="1"/>
  <c r="B85" i="15"/>
  <c r="AC85" i="15" s="1"/>
  <c r="A85" i="15"/>
  <c r="AB85" i="15" s="1"/>
  <c r="B197" i="15"/>
  <c r="AC197" i="15" s="1"/>
  <c r="A197" i="15"/>
  <c r="AB197" i="15" s="1"/>
  <c r="B149" i="15"/>
  <c r="AC149" i="15" s="1"/>
  <c r="A149" i="15"/>
  <c r="AB149" i="15" s="1"/>
  <c r="B116" i="15"/>
  <c r="A116" i="15"/>
  <c r="AB116" i="15" s="1"/>
  <c r="B183" i="15"/>
  <c r="AC183" i="15" s="1"/>
  <c r="A183" i="15"/>
  <c r="AB183" i="15" s="1"/>
  <c r="B91" i="15"/>
  <c r="AC91" i="15" s="1"/>
  <c r="A91" i="15"/>
  <c r="AB91" i="15" s="1"/>
  <c r="B83" i="15"/>
  <c r="AC83" i="15" s="1"/>
  <c r="A83" i="15"/>
  <c r="AB83" i="15" s="1"/>
  <c r="B84" i="15"/>
  <c r="AC84" i="15" s="1"/>
  <c r="A84" i="15"/>
  <c r="AB84" i="15" s="1"/>
  <c r="B148" i="15"/>
  <c r="AC148" i="15" s="1"/>
  <c r="A148" i="15"/>
  <c r="AB148" i="15" s="1"/>
  <c r="B115" i="15"/>
  <c r="A115" i="15"/>
  <c r="AB115" i="15" s="1"/>
  <c r="B130" i="15"/>
  <c r="AC130" i="15" s="1"/>
  <c r="A130" i="15"/>
  <c r="AB130" i="15" s="1"/>
  <c r="B119" i="15"/>
  <c r="AC119" i="15" s="1"/>
  <c r="A119" i="15"/>
  <c r="AB119" i="15" s="1"/>
  <c r="B142" i="15"/>
  <c r="AC142" i="15" s="1"/>
  <c r="A142" i="15"/>
  <c r="AB142" i="15" s="1"/>
  <c r="B136" i="15"/>
  <c r="AC136" i="15" s="1"/>
  <c r="A136" i="15"/>
  <c r="AB136" i="15" s="1"/>
  <c r="B114" i="15"/>
  <c r="A114" i="15"/>
  <c r="AB114" i="15" s="1"/>
  <c r="B90" i="15"/>
  <c r="AC90" i="15" s="1"/>
  <c r="A90" i="15"/>
  <c r="AB90" i="15" s="1"/>
  <c r="B89" i="15"/>
  <c r="AC89" i="15" s="1"/>
  <c r="A89" i="15"/>
  <c r="AB89" i="15" s="1"/>
  <c r="B94" i="15"/>
  <c r="AC94" i="15" s="1"/>
  <c r="A94" i="15"/>
  <c r="AB94" i="15" s="1"/>
  <c r="B113" i="15"/>
  <c r="A113" i="15"/>
  <c r="AB113" i="15" s="1"/>
  <c r="B112" i="15"/>
  <c r="A112" i="15"/>
  <c r="AB112" i="15" s="1"/>
  <c r="B182" i="15"/>
  <c r="AC182" i="15" s="1"/>
  <c r="A182" i="15"/>
  <c r="AB182" i="15" s="1"/>
  <c r="B121" i="15"/>
  <c r="AC121" i="15" s="1"/>
  <c r="A121" i="15"/>
  <c r="AB121" i="15" s="1"/>
  <c r="B111" i="15"/>
  <c r="A111" i="15"/>
  <c r="AB111" i="15" s="1"/>
  <c r="B120" i="15"/>
  <c r="AC120" i="15" s="1"/>
  <c r="A120" i="15"/>
  <c r="AB120" i="15" s="1"/>
  <c r="B123" i="15"/>
  <c r="AC123" i="15" s="1"/>
  <c r="A123" i="15"/>
  <c r="AB123" i="15" s="1"/>
  <c r="B98" i="15"/>
  <c r="AC98" i="15" s="1"/>
  <c r="A98" i="15"/>
  <c r="AB98" i="15" s="1"/>
  <c r="B109" i="15"/>
  <c r="AC109" i="15" s="1"/>
  <c r="A109" i="15"/>
  <c r="AB109" i="15" s="1"/>
  <c r="B108" i="15"/>
  <c r="A108" i="15"/>
  <c r="AB108" i="15" s="1"/>
  <c r="B117" i="15"/>
  <c r="A117" i="15"/>
  <c r="AB117" i="15" s="1"/>
  <c r="B141" i="15"/>
  <c r="A141" i="15"/>
  <c r="AB141" i="15" s="1"/>
  <c r="B118" i="15"/>
  <c r="A118" i="15"/>
  <c r="AB118" i="15" s="1"/>
  <c r="B79" i="15"/>
  <c r="AC79" i="15" s="1"/>
  <c r="A79" i="15"/>
  <c r="AB79" i="15" s="1"/>
  <c r="B140" i="15"/>
  <c r="AC140" i="15" s="1"/>
  <c r="A140" i="15"/>
  <c r="AB140" i="15" s="1"/>
  <c r="B78" i="15"/>
  <c r="AC78" i="15" s="1"/>
  <c r="A78" i="15"/>
  <c r="AB78" i="15" s="1"/>
  <c r="B106" i="15"/>
  <c r="AC106" i="15" s="1"/>
  <c r="A106" i="15"/>
  <c r="AB106" i="15" s="1"/>
  <c r="B107" i="15"/>
  <c r="AC107" i="15" s="1"/>
  <c r="A107" i="15"/>
  <c r="AB107" i="15" s="1"/>
  <c r="B105" i="15"/>
  <c r="AC105" i="15" s="1"/>
  <c r="A105" i="15"/>
  <c r="AB105" i="15" s="1"/>
  <c r="B96" i="15"/>
  <c r="AC96" i="15" s="1"/>
  <c r="A96" i="15"/>
  <c r="AB96" i="15" s="1"/>
  <c r="B102" i="15"/>
  <c r="AC102" i="15" s="1"/>
  <c r="A102" i="15"/>
  <c r="AB102" i="15" s="1"/>
  <c r="B82" i="15"/>
  <c r="AC82" i="15" s="1"/>
  <c r="A82" i="15"/>
  <c r="AB82" i="15" s="1"/>
  <c r="B67" i="15"/>
  <c r="AC67" i="15" s="1"/>
  <c r="A67" i="15"/>
  <c r="AB67" i="15" s="1"/>
  <c r="B66" i="15"/>
  <c r="AC66" i="15" s="1"/>
  <c r="A66" i="15"/>
  <c r="AB66" i="15" s="1"/>
  <c r="B75" i="15"/>
  <c r="AC75" i="15" s="1"/>
  <c r="A75" i="15"/>
  <c r="AB75" i="15" s="1"/>
  <c r="B110" i="15"/>
  <c r="A110" i="15"/>
  <c r="AB110" i="15" s="1"/>
  <c r="B68" i="15"/>
  <c r="AC68" i="15" s="1"/>
  <c r="A68" i="15"/>
  <c r="AB68" i="15" s="1"/>
  <c r="B88" i="15"/>
  <c r="AC88" i="15" s="1"/>
  <c r="A88" i="15"/>
  <c r="AB88" i="15" s="1"/>
  <c r="B87" i="15"/>
  <c r="AC87" i="15" s="1"/>
  <c r="A87" i="15"/>
  <c r="AB87" i="15" s="1"/>
  <c r="B80" i="15"/>
  <c r="AC80" i="15" s="1"/>
  <c r="A80" i="15"/>
  <c r="AB80" i="15" s="1"/>
  <c r="B99" i="15"/>
  <c r="AC99" i="15" s="1"/>
  <c r="A99" i="15"/>
  <c r="AB99" i="15" s="1"/>
  <c r="B65" i="15"/>
  <c r="AC65" i="15" s="1"/>
  <c r="A65" i="15"/>
  <c r="AB65" i="15" s="1"/>
  <c r="B77" i="15"/>
  <c r="AC77" i="15" s="1"/>
  <c r="A77" i="15"/>
  <c r="AB77" i="15" s="1"/>
  <c r="B64" i="15"/>
  <c r="AC64" i="15" s="1"/>
  <c r="A64" i="15"/>
  <c r="AB64" i="15" s="1"/>
  <c r="B81" i="15"/>
  <c r="AC81" i="15" s="1"/>
  <c r="A81" i="15"/>
  <c r="AB81" i="15" s="1"/>
  <c r="B76" i="15"/>
  <c r="AC76" i="15" s="1"/>
  <c r="A76" i="15"/>
  <c r="AB76" i="15" s="1"/>
  <c r="B101" i="15"/>
  <c r="A101" i="15"/>
  <c r="AB101" i="15" s="1"/>
  <c r="B95" i="15"/>
  <c r="AC95" i="15" s="1"/>
  <c r="A95" i="15"/>
  <c r="AB95" i="15" s="1"/>
  <c r="B104" i="15"/>
  <c r="AC104" i="15" s="1"/>
  <c r="A104" i="15"/>
  <c r="AB104" i="15" s="1"/>
  <c r="B100" i="15"/>
  <c r="AC100" i="15" s="1"/>
  <c r="A100" i="15"/>
  <c r="AB100" i="15" s="1"/>
  <c r="B57" i="15"/>
  <c r="AC57" i="15" s="1"/>
  <c r="A57" i="15"/>
  <c r="AB57" i="15" s="1"/>
  <c r="B122" i="15"/>
  <c r="AC122" i="15" s="1"/>
  <c r="A122" i="15"/>
  <c r="AB122" i="15" s="1"/>
  <c r="B53" i="15"/>
  <c r="AC53" i="15" s="1"/>
  <c r="A53" i="15"/>
  <c r="AB53" i="15" s="1"/>
  <c r="B103" i="15"/>
  <c r="A103" i="15"/>
  <c r="AB103" i="15" s="1"/>
  <c r="B52" i="15"/>
  <c r="AC52" i="15" s="1"/>
  <c r="A52" i="15"/>
  <c r="AB52" i="15" s="1"/>
  <c r="B56" i="15"/>
  <c r="AC56" i="15" s="1"/>
  <c r="A56" i="15"/>
  <c r="AB56" i="15" s="1"/>
  <c r="B74" i="15"/>
  <c r="AC74" i="15" s="1"/>
  <c r="A74" i="15"/>
  <c r="AB74" i="15" s="1"/>
  <c r="B73" i="15"/>
  <c r="AC73" i="15" s="1"/>
  <c r="A73" i="15"/>
  <c r="AB73" i="15" s="1"/>
  <c r="B62" i="15"/>
  <c r="AC62" i="15" s="1"/>
  <c r="A62" i="15"/>
  <c r="AB62" i="15" s="1"/>
  <c r="B45" i="15"/>
  <c r="AC45" i="15" s="1"/>
  <c r="A45" i="15"/>
  <c r="AB45" i="15" s="1"/>
  <c r="B44" i="15"/>
  <c r="AC44" i="15" s="1"/>
  <c r="A44" i="15"/>
  <c r="AB44" i="15" s="1"/>
  <c r="B42" i="15"/>
  <c r="AC42" i="15" s="1"/>
  <c r="A42" i="15"/>
  <c r="AB42" i="15" s="1"/>
  <c r="B41" i="15"/>
  <c r="AC41" i="15" s="1"/>
  <c r="A41" i="15"/>
  <c r="AB41" i="15" s="1"/>
  <c r="B46" i="15"/>
  <c r="AC46" i="15" s="1"/>
  <c r="A46" i="15"/>
  <c r="AB46" i="15" s="1"/>
  <c r="B49" i="15"/>
  <c r="AC49" i="15" s="1"/>
  <c r="A49" i="15"/>
  <c r="AB49" i="15" s="1"/>
  <c r="B72" i="15"/>
  <c r="AC72" i="15" s="1"/>
  <c r="A72" i="15"/>
  <c r="AB72" i="15" s="1"/>
  <c r="B55" i="15"/>
  <c r="AC55" i="15" s="1"/>
  <c r="A55" i="15"/>
  <c r="AB55" i="15" s="1"/>
  <c r="B50" i="15"/>
  <c r="AC50" i="15" s="1"/>
  <c r="A50" i="15"/>
  <c r="AB50" i="15" s="1"/>
  <c r="B43" i="15"/>
  <c r="AC43" i="15" s="1"/>
  <c r="A43" i="15"/>
  <c r="AB43" i="15" s="1"/>
  <c r="B86" i="15"/>
  <c r="AC86" i="15" s="1"/>
  <c r="A86" i="15"/>
  <c r="AB86" i="15" s="1"/>
  <c r="B39" i="15"/>
  <c r="AC39" i="15" s="1"/>
  <c r="A39" i="15"/>
  <c r="AB39" i="15" s="1"/>
  <c r="B63" i="15"/>
  <c r="AC63" i="15" s="1"/>
  <c r="A63" i="15"/>
  <c r="AB63" i="15" s="1"/>
  <c r="B54" i="15"/>
  <c r="AC54" i="15" s="1"/>
  <c r="A54" i="15"/>
  <c r="AB54" i="15" s="1"/>
  <c r="B71" i="15"/>
  <c r="AC71" i="15" s="1"/>
  <c r="A71" i="15"/>
  <c r="AB71" i="15" s="1"/>
  <c r="B58" i="15"/>
  <c r="AC58" i="15" s="1"/>
  <c r="A58" i="15"/>
  <c r="AB58" i="15" s="1"/>
  <c r="B38" i="15"/>
  <c r="AC38" i="15" s="1"/>
  <c r="A38" i="15"/>
  <c r="AB38" i="15" s="1"/>
  <c r="B51" i="15"/>
  <c r="AC51" i="15" s="1"/>
  <c r="A51" i="15"/>
  <c r="AB51" i="15" s="1"/>
  <c r="B29" i="15"/>
  <c r="AC29" i="15" s="1"/>
  <c r="A29" i="15"/>
  <c r="AB29" i="15" s="1"/>
  <c r="B40" i="15"/>
  <c r="AC40" i="15" s="1"/>
  <c r="A40" i="15"/>
  <c r="AB40" i="15" s="1"/>
  <c r="B70" i="15"/>
  <c r="AC70" i="15" s="1"/>
  <c r="A70" i="15"/>
  <c r="AB70" i="15" s="1"/>
  <c r="B28" i="15"/>
  <c r="AC28" i="15" s="1"/>
  <c r="A28" i="15"/>
  <c r="AB28" i="15" s="1"/>
  <c r="B8" i="15"/>
  <c r="AC8" i="15" s="1"/>
  <c r="A8" i="15"/>
  <c r="AB8" i="15" s="1"/>
  <c r="B37" i="15"/>
  <c r="AC37" i="15" s="1"/>
  <c r="A37" i="15"/>
  <c r="AB37" i="15" s="1"/>
  <c r="B17" i="15"/>
  <c r="AC17" i="15" s="1"/>
  <c r="A17" i="15"/>
  <c r="AB17" i="15" s="1"/>
  <c r="B9" i="15"/>
  <c r="AC9" i="15" s="1"/>
  <c r="A9" i="15"/>
  <c r="AB9" i="15" s="1"/>
  <c r="B21" i="15"/>
  <c r="AC21" i="15" s="1"/>
  <c r="A21" i="15"/>
  <c r="AB21" i="15" s="1"/>
  <c r="B16" i="15"/>
  <c r="AC16" i="15" s="1"/>
  <c r="A16" i="15"/>
  <c r="AB16" i="15" s="1"/>
  <c r="B14" i="15"/>
  <c r="AC14" i="15" s="1"/>
  <c r="A14" i="15"/>
  <c r="AB14" i="15" s="1"/>
  <c r="B13" i="15"/>
  <c r="AC13" i="15" s="1"/>
  <c r="A13" i="15"/>
  <c r="AB13" i="15" s="1"/>
  <c r="B35" i="15"/>
  <c r="AC35" i="15" s="1"/>
  <c r="A35" i="15"/>
  <c r="AB35" i="15" s="1"/>
  <c r="B47" i="15"/>
  <c r="AC47" i="15" s="1"/>
  <c r="A47" i="15"/>
  <c r="AB47" i="15" s="1"/>
  <c r="B48" i="15"/>
  <c r="AC48" i="15" s="1"/>
  <c r="B2" i="15"/>
  <c r="A2" i="15"/>
  <c r="AB2" i="15" s="1"/>
  <c r="B12" i="15"/>
  <c r="AC12" i="15" s="1"/>
  <c r="A12" i="15"/>
  <c r="AB12" i="15" s="1"/>
  <c r="B59" i="15"/>
  <c r="AC59" i="15" s="1"/>
  <c r="A59" i="15"/>
  <c r="AB59" i="15" s="1"/>
  <c r="B36" i="15"/>
  <c r="AC36" i="15" s="1"/>
  <c r="A36" i="15"/>
  <c r="AB36" i="15" s="1"/>
  <c r="B31" i="15"/>
  <c r="AC31" i="15" s="1"/>
  <c r="A31" i="15"/>
  <c r="AB31" i="15" s="1"/>
  <c r="B23" i="15"/>
  <c r="AC23" i="15" s="1"/>
  <c r="A23" i="15"/>
  <c r="AB23" i="15" s="1"/>
  <c r="B61" i="15"/>
  <c r="AC61" i="15" s="1"/>
  <c r="A61" i="15"/>
  <c r="AB61" i="15" s="1"/>
  <c r="B6" i="15"/>
  <c r="AC6" i="15" s="1"/>
  <c r="A6" i="15"/>
  <c r="AB6" i="15" s="1"/>
  <c r="B15" i="15"/>
  <c r="AC15" i="15" s="1"/>
  <c r="A15" i="15"/>
  <c r="AB15" i="15" s="1"/>
  <c r="B22" i="15"/>
  <c r="AC22" i="15" s="1"/>
  <c r="A22" i="15"/>
  <c r="AB22" i="15" s="1"/>
  <c r="B27" i="15"/>
  <c r="AC27" i="15" s="1"/>
  <c r="A27" i="15"/>
  <c r="AB27" i="15" s="1"/>
  <c r="B30" i="15"/>
  <c r="B34" i="15"/>
  <c r="AC34" i="15" s="1"/>
  <c r="B60" i="15"/>
  <c r="AC60" i="15" s="1"/>
  <c r="A60" i="15"/>
  <c r="AB60" i="15" s="1"/>
  <c r="B24" i="15"/>
  <c r="AC24" i="15" s="1"/>
  <c r="A24" i="15"/>
  <c r="AB24" i="15" s="1"/>
  <c r="B11" i="15"/>
  <c r="AC11" i="15" s="1"/>
  <c r="A11" i="15"/>
  <c r="AB11" i="15" s="1"/>
  <c r="B5" i="15"/>
  <c r="AC5" i="15" s="1"/>
  <c r="A5" i="15"/>
  <c r="AB5" i="15" s="1"/>
  <c r="B4" i="15"/>
  <c r="AC4" i="15" s="1"/>
  <c r="A4" i="15"/>
  <c r="AB4" i="15" s="1"/>
  <c r="B25" i="15"/>
  <c r="AC25" i="15" s="1"/>
  <c r="A25" i="15"/>
  <c r="AB25" i="15" s="1"/>
  <c r="B26" i="15"/>
  <c r="AC26" i="15" s="1"/>
  <c r="A26" i="15"/>
  <c r="AB26" i="15" s="1"/>
  <c r="B69" i="15"/>
  <c r="AC69" i="15" s="1"/>
  <c r="A69" i="15"/>
  <c r="AB69" i="15" s="1"/>
  <c r="B32" i="15"/>
  <c r="AC32" i="15" s="1"/>
  <c r="A32" i="15"/>
  <c r="AB32" i="15" s="1"/>
  <c r="B10" i="15"/>
  <c r="AC10" i="15" s="1"/>
  <c r="A10" i="15"/>
  <c r="AB10" i="15" s="1"/>
  <c r="B3" i="15"/>
  <c r="AC3" i="15" s="1"/>
  <c r="A3" i="15"/>
  <c r="AB3" i="15" s="1"/>
  <c r="B33" i="15"/>
  <c r="AC33" i="15" s="1"/>
  <c r="A33" i="15"/>
  <c r="AB33" i="15" s="1"/>
  <c r="B18" i="15"/>
  <c r="AC18" i="15" s="1"/>
  <c r="A18" i="15"/>
  <c r="AB18" i="15" s="1"/>
  <c r="B19" i="15"/>
  <c r="AC19" i="15" s="1"/>
  <c r="A19" i="15"/>
  <c r="AB19" i="15" s="1"/>
  <c r="B7" i="15"/>
  <c r="AC7" i="15" s="1"/>
  <c r="A7" i="15"/>
  <c r="AB7" i="15" s="1"/>
  <c r="B20" i="15"/>
  <c r="AC20" i="15" s="1"/>
  <c r="A20" i="15"/>
  <c r="AB20" i="15" s="1"/>
  <c r="A64" i="14"/>
  <c r="AB64" i="14" s="1"/>
  <c r="B292" i="14"/>
  <c r="AC292" i="14" s="1"/>
  <c r="A292" i="14"/>
  <c r="AB292" i="14" s="1"/>
  <c r="B374" i="14"/>
  <c r="AC374" i="14" s="1"/>
  <c r="A374" i="14"/>
  <c r="AB374" i="14" s="1"/>
  <c r="B281" i="14"/>
  <c r="AC281" i="14" s="1"/>
  <c r="A281" i="14"/>
  <c r="AB281" i="14" s="1"/>
  <c r="B208" i="14"/>
  <c r="AC208" i="14" s="1"/>
  <c r="A208" i="14"/>
  <c r="AB208" i="14" s="1"/>
  <c r="B334" i="14"/>
  <c r="AC334" i="14" s="1"/>
  <c r="A334" i="14"/>
  <c r="AB334" i="14" s="1"/>
  <c r="B305" i="14"/>
  <c r="AC305" i="14" s="1"/>
  <c r="A305" i="14"/>
  <c r="AB305" i="14" s="1"/>
  <c r="B207" i="14"/>
  <c r="AC207" i="14" s="1"/>
  <c r="A207" i="14"/>
  <c r="AB207" i="14" s="1"/>
  <c r="B370" i="14"/>
  <c r="AC370" i="14" s="1"/>
  <c r="A370" i="14"/>
  <c r="AB370" i="14" s="1"/>
  <c r="B331" i="14"/>
  <c r="AC331" i="14" s="1"/>
  <c r="A331" i="14"/>
  <c r="AB331" i="14" s="1"/>
  <c r="B310" i="14"/>
  <c r="AC310" i="14" s="1"/>
  <c r="AB310" i="14"/>
  <c r="B311" i="14"/>
  <c r="AC311" i="14" s="1"/>
  <c r="A311" i="14"/>
  <c r="AB311" i="14" s="1"/>
  <c r="B269" i="14"/>
  <c r="AC269" i="14" s="1"/>
  <c r="A269" i="14"/>
  <c r="AB269" i="14" s="1"/>
  <c r="B268" i="14"/>
  <c r="AC268" i="14" s="1"/>
  <c r="A268" i="14"/>
  <c r="AB268" i="14" s="1"/>
  <c r="B306" i="14"/>
  <c r="AC306" i="14" s="1"/>
  <c r="A306" i="14"/>
  <c r="AB306" i="14" s="1"/>
  <c r="B290" i="14"/>
  <c r="AC290" i="14" s="1"/>
  <c r="A290" i="14"/>
  <c r="AB290" i="14" s="1"/>
  <c r="B289" i="14"/>
  <c r="AC289" i="14" s="1"/>
  <c r="A289" i="14"/>
  <c r="AB289" i="14" s="1"/>
  <c r="B304" i="14"/>
  <c r="AC304" i="14" s="1"/>
  <c r="A304" i="14"/>
  <c r="AB304" i="14" s="1"/>
  <c r="B243" i="14"/>
  <c r="AC243" i="14" s="1"/>
  <c r="A243" i="14"/>
  <c r="AB243" i="14" s="1"/>
  <c r="B270" i="14"/>
  <c r="AC270" i="14" s="1"/>
  <c r="A270" i="14"/>
  <c r="AB270" i="14" s="1"/>
  <c r="B330" i="14"/>
  <c r="AC330" i="14" s="1"/>
  <c r="A330" i="14"/>
  <c r="AB330" i="14" s="1"/>
  <c r="B206" i="14"/>
  <c r="AC206" i="14" s="1"/>
  <c r="A206" i="14"/>
  <c r="AB206" i="14" s="1"/>
  <c r="B258" i="14"/>
  <c r="AC258" i="14" s="1"/>
  <c r="A258" i="14"/>
  <c r="AB258" i="14" s="1"/>
  <c r="B329" i="14"/>
  <c r="AC329" i="14" s="1"/>
  <c r="A329" i="14"/>
  <c r="AB329" i="14" s="1"/>
  <c r="B303" i="14"/>
  <c r="AC303" i="14" s="1"/>
  <c r="A303" i="14"/>
  <c r="AB303" i="14" s="1"/>
  <c r="B267" i="14"/>
  <c r="AC267" i="14" s="1"/>
  <c r="A267" i="14"/>
  <c r="AB267" i="14" s="1"/>
  <c r="B291" i="14"/>
  <c r="AC291" i="14" s="1"/>
  <c r="A291" i="14"/>
  <c r="AB291" i="14" s="1"/>
  <c r="B288" i="14"/>
  <c r="AC288" i="14" s="1"/>
  <c r="A288" i="14"/>
  <c r="AB288" i="14" s="1"/>
  <c r="B205" i="14"/>
  <c r="AC205" i="14" s="1"/>
  <c r="A205" i="14"/>
  <c r="AB205" i="14" s="1"/>
  <c r="B265" i="14"/>
  <c r="AC265" i="14" s="1"/>
  <c r="A265" i="14"/>
  <c r="AB265" i="14" s="1"/>
  <c r="B308" i="14"/>
  <c r="AC308" i="14" s="1"/>
  <c r="A308" i="14"/>
  <c r="AB308" i="14" s="1"/>
  <c r="B234" i="14"/>
  <c r="AC234" i="14" s="1"/>
  <c r="A234" i="14"/>
  <c r="AB234" i="14" s="1"/>
  <c r="B341" i="14"/>
  <c r="AC341" i="14" s="1"/>
  <c r="B276" i="14"/>
  <c r="AC276" i="14" s="1"/>
  <c r="A276" i="14"/>
  <c r="AB276" i="14" s="1"/>
  <c r="B328" i="14"/>
  <c r="AC328" i="14" s="1"/>
  <c r="A328" i="14"/>
  <c r="AB328" i="14" s="1"/>
  <c r="B325" i="14"/>
  <c r="AC325" i="14" s="1"/>
  <c r="A325" i="14"/>
  <c r="AB325" i="14" s="1"/>
  <c r="B215" i="14"/>
  <c r="AC215" i="14" s="1"/>
  <c r="A215" i="14"/>
  <c r="AB215" i="14" s="1"/>
  <c r="B309" i="14"/>
  <c r="A309" i="14"/>
  <c r="AB309" i="14" s="1"/>
  <c r="B320" i="14"/>
  <c r="AC320" i="14" s="1"/>
  <c r="A320" i="14"/>
  <c r="AB320" i="14" s="1"/>
  <c r="B327" i="14"/>
  <c r="AC327" i="14" s="1"/>
  <c r="A327" i="14"/>
  <c r="AB327" i="14" s="1"/>
  <c r="B203" i="14"/>
  <c r="AC203" i="14" s="1"/>
  <c r="A203" i="14"/>
  <c r="AB203" i="14" s="1"/>
  <c r="B256" i="14"/>
  <c r="AC256" i="14" s="1"/>
  <c r="A256" i="14"/>
  <c r="AB256" i="14" s="1"/>
  <c r="B216" i="14"/>
  <c r="AC216" i="14" s="1"/>
  <c r="A216" i="14"/>
  <c r="AB216" i="14" s="1"/>
  <c r="B255" i="14"/>
  <c r="AC255" i="14" s="1"/>
  <c r="A255" i="14"/>
  <c r="AB255" i="14" s="1"/>
  <c r="B324" i="14"/>
  <c r="AC324" i="14" s="1"/>
  <c r="A324" i="14"/>
  <c r="AB324" i="14" s="1"/>
  <c r="B266" i="14"/>
  <c r="AC266" i="14" s="1"/>
  <c r="A266" i="14"/>
  <c r="AB266" i="14" s="1"/>
  <c r="B204" i="14"/>
  <c r="AC204" i="14" s="1"/>
  <c r="A204" i="14"/>
  <c r="AB204" i="14" s="1"/>
  <c r="B335" i="14"/>
  <c r="AC335" i="14" s="1"/>
  <c r="A335" i="14"/>
  <c r="AB335" i="14" s="1"/>
  <c r="B264" i="14"/>
  <c r="AC264" i="14" s="1"/>
  <c r="A264" i="14"/>
  <c r="AB264" i="14" s="1"/>
  <c r="B242" i="14"/>
  <c r="AC242" i="14" s="1"/>
  <c r="A242" i="14"/>
  <c r="AB242" i="14" s="1"/>
  <c r="B227" i="14"/>
  <c r="AC227" i="14" s="1"/>
  <c r="A227" i="14"/>
  <c r="AB227" i="14" s="1"/>
  <c r="B226" i="14"/>
  <c r="AC226" i="14" s="1"/>
  <c r="A226" i="14"/>
  <c r="AB226" i="14" s="1"/>
  <c r="B326" i="14"/>
  <c r="AC326" i="14" s="1"/>
  <c r="A326" i="14"/>
  <c r="AB326" i="14" s="1"/>
  <c r="B321" i="14"/>
  <c r="AC321" i="14" s="1"/>
  <c r="A321" i="14"/>
  <c r="AB321" i="14" s="1"/>
  <c r="B263" i="14"/>
  <c r="AC263" i="14" s="1"/>
  <c r="A263" i="14"/>
  <c r="AB263" i="14" s="1"/>
  <c r="B257" i="14"/>
  <c r="AC257" i="14" s="1"/>
  <c r="A257" i="14"/>
  <c r="AB257" i="14" s="1"/>
  <c r="B246" i="14"/>
  <c r="AC246" i="14" s="1"/>
  <c r="A246" i="14"/>
  <c r="AB246" i="14" s="1"/>
  <c r="B233" i="14"/>
  <c r="AC233" i="14" s="1"/>
  <c r="A233" i="14"/>
  <c r="AB233" i="14" s="1"/>
  <c r="B337" i="14"/>
  <c r="AC337" i="14" s="1"/>
  <c r="A337" i="14"/>
  <c r="AB337" i="14" s="1"/>
  <c r="B301" i="14"/>
  <c r="AC301" i="14" s="1"/>
  <c r="A301" i="14"/>
  <c r="AB301" i="14" s="1"/>
  <c r="B232" i="14"/>
  <c r="A232" i="14"/>
  <c r="AB232" i="14" s="1"/>
  <c r="B319" i="14"/>
  <c r="AC319" i="14" s="1"/>
  <c r="A319" i="14"/>
  <c r="AB319" i="14" s="1"/>
  <c r="B259" i="14"/>
  <c r="AC259" i="14" s="1"/>
  <c r="A259" i="14"/>
  <c r="AB259" i="14" s="1"/>
  <c r="B222" i="14"/>
  <c r="AC222" i="14" s="1"/>
  <c r="A222" i="14"/>
  <c r="AB222" i="14" s="1"/>
  <c r="B213" i="14"/>
  <c r="AC213" i="14" s="1"/>
  <c r="A213" i="14"/>
  <c r="AB213" i="14" s="1"/>
  <c r="B199" i="14"/>
  <c r="AC199" i="14" s="1"/>
  <c r="A199" i="14"/>
  <c r="AB199" i="14" s="1"/>
  <c r="B250" i="14"/>
  <c r="A250" i="14"/>
  <c r="AB250" i="14" s="1"/>
  <c r="B197" i="14"/>
  <c r="AC197" i="14" s="1"/>
  <c r="A197" i="14"/>
  <c r="AB197" i="14" s="1"/>
  <c r="B239" i="14"/>
  <c r="A239" i="14"/>
  <c r="AB239" i="14" s="1"/>
  <c r="B300" i="14"/>
  <c r="AC300" i="14" s="1"/>
  <c r="A300" i="14"/>
  <c r="AB300" i="14" s="1"/>
  <c r="B244" i="14"/>
  <c r="AC244" i="14" s="1"/>
  <c r="A244" i="14"/>
  <c r="AB244" i="14" s="1"/>
  <c r="B221" i="14"/>
  <c r="AC221" i="14" s="1"/>
  <c r="A221" i="14"/>
  <c r="AB221" i="14" s="1"/>
  <c r="B240" i="14"/>
  <c r="A240" i="14"/>
  <c r="AB240" i="14" s="1"/>
  <c r="B225" i="14"/>
  <c r="AC225" i="14" s="1"/>
  <c r="A225" i="14"/>
  <c r="AB225" i="14" s="1"/>
  <c r="B224" i="14"/>
  <c r="AC224" i="14" s="1"/>
  <c r="A224" i="14"/>
  <c r="AB224" i="14" s="1"/>
  <c r="B241" i="14"/>
  <c r="AC241" i="14" s="1"/>
  <c r="A241" i="14"/>
  <c r="AB241" i="14" s="1"/>
  <c r="B251" i="14"/>
  <c r="AC251" i="14" s="1"/>
  <c r="A251" i="14"/>
  <c r="AB251" i="14" s="1"/>
  <c r="B230" i="14"/>
  <c r="A230" i="14"/>
  <c r="AB230" i="14" s="1"/>
  <c r="B231" i="14"/>
  <c r="AC231" i="14" s="1"/>
  <c r="A231" i="14"/>
  <c r="AB231" i="14" s="1"/>
  <c r="B196" i="14"/>
  <c r="AC196" i="14" s="1"/>
  <c r="A196" i="14"/>
  <c r="AB196" i="14" s="1"/>
  <c r="B212" i="14"/>
  <c r="AC212" i="14" s="1"/>
  <c r="A212" i="14"/>
  <c r="AB212" i="14" s="1"/>
  <c r="B235" i="14"/>
  <c r="AC235" i="14" s="1"/>
  <c r="A235" i="14"/>
  <c r="AB235" i="14" s="1"/>
  <c r="B198" i="14"/>
  <c r="AC198" i="14" s="1"/>
  <c r="A198" i="14"/>
  <c r="AB198" i="14" s="1"/>
  <c r="B202" i="14"/>
  <c r="AC202" i="14" s="1"/>
  <c r="A202" i="14"/>
  <c r="AB202" i="14" s="1"/>
  <c r="B214" i="14"/>
  <c r="AC214" i="14" s="1"/>
  <c r="A214" i="14"/>
  <c r="AB214" i="14" s="1"/>
  <c r="B245" i="14"/>
  <c r="AC245" i="14" s="1"/>
  <c r="A245" i="14"/>
  <c r="AB245" i="14" s="1"/>
  <c r="B302" i="14"/>
  <c r="AC302" i="14" s="1"/>
  <c r="A302" i="14"/>
  <c r="AB302" i="14" s="1"/>
  <c r="B229" i="14"/>
  <c r="AC229" i="14" s="1"/>
  <c r="A229" i="14"/>
  <c r="AB229" i="14" s="1"/>
  <c r="B237" i="14"/>
  <c r="A237" i="14"/>
  <c r="AB237" i="14" s="1"/>
  <c r="B299" i="14"/>
  <c r="AC299" i="14" s="1"/>
  <c r="A299" i="14"/>
  <c r="AB299" i="14" s="1"/>
  <c r="B188" i="14"/>
  <c r="AC188" i="14" s="1"/>
  <c r="A188" i="14"/>
  <c r="AB188" i="14" s="1"/>
  <c r="B218" i="14"/>
  <c r="AC218" i="14" s="1"/>
  <c r="A218" i="14"/>
  <c r="AB218" i="14" s="1"/>
  <c r="B254" i="14"/>
  <c r="AC254" i="14" s="1"/>
  <c r="A254" i="14"/>
  <c r="AB254" i="14" s="1"/>
  <c r="B223" i="14"/>
  <c r="AC223" i="14" s="1"/>
  <c r="A223" i="14"/>
  <c r="AB223" i="14" s="1"/>
  <c r="B137" i="14"/>
  <c r="AC137" i="14" s="1"/>
  <c r="A137" i="14"/>
  <c r="AB137" i="14" s="1"/>
  <c r="B249" i="14"/>
  <c r="AC249" i="14" s="1"/>
  <c r="A249" i="14"/>
  <c r="AB249" i="14" s="1"/>
  <c r="B192" i="14"/>
  <c r="AC192" i="14" s="1"/>
  <c r="A192" i="14"/>
  <c r="AB192" i="14" s="1"/>
  <c r="B136" i="14"/>
  <c r="AC136" i="14" s="1"/>
  <c r="A136" i="14"/>
  <c r="AB136" i="14" s="1"/>
  <c r="B157" i="14"/>
  <c r="A157" i="14"/>
  <c r="AB157" i="14" s="1"/>
  <c r="B220" i="14"/>
  <c r="AC220" i="14" s="1"/>
  <c r="A220" i="14"/>
  <c r="AB220" i="14" s="1"/>
  <c r="B195" i="14"/>
  <c r="AC195" i="14" s="1"/>
  <c r="A195" i="14"/>
  <c r="AB195" i="14" s="1"/>
  <c r="B200" i="14"/>
  <c r="AC200" i="14" s="1"/>
  <c r="A200" i="14"/>
  <c r="AB200" i="14" s="1"/>
  <c r="B228" i="14"/>
  <c r="AC228" i="14" s="1"/>
  <c r="A228" i="14"/>
  <c r="AB228" i="14" s="1"/>
  <c r="B248" i="14"/>
  <c r="AC248" i="14" s="1"/>
  <c r="A248" i="14"/>
  <c r="AB248" i="14" s="1"/>
  <c r="B210" i="14"/>
  <c r="AC210" i="14" s="1"/>
  <c r="A210" i="14"/>
  <c r="AB210" i="14" s="1"/>
  <c r="B217" i="14"/>
  <c r="AC217" i="14" s="1"/>
  <c r="A217" i="14"/>
  <c r="AB217" i="14" s="1"/>
  <c r="B187" i="14"/>
  <c r="AC187" i="14" s="1"/>
  <c r="A187" i="14"/>
  <c r="AB187" i="14" s="1"/>
  <c r="B139" i="14"/>
  <c r="AC139" i="14" s="1"/>
  <c r="A139" i="14"/>
  <c r="AB139" i="14" s="1"/>
  <c r="B194" i="14"/>
  <c r="AC194" i="14" s="1"/>
  <c r="A194" i="14"/>
  <c r="AB194" i="14" s="1"/>
  <c r="B287" i="14"/>
  <c r="AC287" i="14" s="1"/>
  <c r="A287" i="14"/>
  <c r="AB287" i="14" s="1"/>
  <c r="B201" i="14"/>
  <c r="AC201" i="14" s="1"/>
  <c r="A201" i="14"/>
  <c r="AB201" i="14" s="1"/>
  <c r="B158" i="14"/>
  <c r="AC158" i="14" s="1"/>
  <c r="A158" i="14"/>
  <c r="AB158" i="14" s="1"/>
  <c r="B247" i="14"/>
  <c r="AC247" i="14" s="1"/>
  <c r="A247" i="14"/>
  <c r="AB247" i="14" s="1"/>
  <c r="B129" i="14"/>
  <c r="AC129" i="14" s="1"/>
  <c r="A129" i="14"/>
  <c r="AB129" i="14" s="1"/>
  <c r="B181" i="14"/>
  <c r="AC181" i="14" s="1"/>
  <c r="A181" i="14"/>
  <c r="AB181" i="14" s="1"/>
  <c r="B253" i="14"/>
  <c r="AC253" i="14" s="1"/>
  <c r="A253" i="14"/>
  <c r="AB253" i="14" s="1"/>
  <c r="B219" i="14"/>
  <c r="AC219" i="14" s="1"/>
  <c r="A219" i="14"/>
  <c r="AB219" i="14" s="1"/>
  <c r="B171" i="14"/>
  <c r="A171" i="14"/>
  <c r="AB171" i="14" s="1"/>
  <c r="B170" i="14"/>
  <c r="A170" i="14"/>
  <c r="AB170" i="14" s="1"/>
  <c r="B175" i="14"/>
  <c r="AC175" i="14" s="1"/>
  <c r="A175" i="14"/>
  <c r="AB175" i="14" s="1"/>
  <c r="B186" i="14"/>
  <c r="AC186" i="14" s="1"/>
  <c r="A186" i="14"/>
  <c r="AB186" i="14" s="1"/>
  <c r="B169" i="14"/>
  <c r="A169" i="14"/>
  <c r="AB169" i="14" s="1"/>
  <c r="B238" i="14"/>
  <c r="A238" i="14"/>
  <c r="AB238" i="14" s="1"/>
  <c r="B168" i="14"/>
  <c r="AC168" i="14" s="1"/>
  <c r="A168" i="14"/>
  <c r="AB168" i="14" s="1"/>
  <c r="B280" i="14"/>
  <c r="AC280" i="14" s="1"/>
  <c r="A280" i="14"/>
  <c r="AB280" i="14" s="1"/>
  <c r="B193" i="14"/>
  <c r="AC193" i="14" s="1"/>
  <c r="A193" i="14"/>
  <c r="AB193" i="14" s="1"/>
  <c r="B211" i="14"/>
  <c r="AC211" i="14" s="1"/>
  <c r="A211" i="14"/>
  <c r="AB211" i="14" s="1"/>
  <c r="B252" i="14"/>
  <c r="AC252" i="14" s="1"/>
  <c r="A252" i="14"/>
  <c r="AB252" i="14" s="1"/>
  <c r="B190" i="14"/>
  <c r="AC190" i="14" s="1"/>
  <c r="A190" i="14"/>
  <c r="AB190" i="14" s="1"/>
  <c r="B262" i="14"/>
  <c r="AC262" i="14" s="1"/>
  <c r="A262" i="14"/>
  <c r="AB262" i="14" s="1"/>
  <c r="B174" i="14"/>
  <c r="AC174" i="14" s="1"/>
  <c r="A174" i="14"/>
  <c r="AB174" i="14" s="1"/>
  <c r="B167" i="14"/>
  <c r="A167" i="14"/>
  <c r="AB167" i="14" s="1"/>
  <c r="B189" i="14"/>
  <c r="A189" i="14"/>
  <c r="AB189" i="14" s="1"/>
  <c r="B236" i="14"/>
  <c r="AC236" i="14" s="1"/>
  <c r="A236" i="14"/>
  <c r="AB236" i="14" s="1"/>
  <c r="B166" i="14"/>
  <c r="AC166" i="14" s="1"/>
  <c r="A166" i="14"/>
  <c r="AB166" i="14" s="1"/>
  <c r="B130" i="14"/>
  <c r="AC130" i="14" s="1"/>
  <c r="A130" i="14"/>
  <c r="AB130" i="14" s="1"/>
  <c r="B156" i="14"/>
  <c r="A156" i="14"/>
  <c r="AB156" i="14" s="1"/>
  <c r="B126" i="14"/>
  <c r="AC126" i="14" s="1"/>
  <c r="A126" i="14"/>
  <c r="AB126" i="14" s="1"/>
  <c r="B123" i="14"/>
  <c r="AC123" i="14" s="1"/>
  <c r="A123" i="14"/>
  <c r="AB123" i="14" s="1"/>
  <c r="B125" i="14"/>
  <c r="AC125" i="14" s="1"/>
  <c r="A125" i="14"/>
  <c r="AB125" i="14" s="1"/>
  <c r="B180" i="14"/>
  <c r="AC180" i="14" s="1"/>
  <c r="A180" i="14"/>
  <c r="AB180" i="14" s="1"/>
  <c r="B128" i="14"/>
  <c r="AC128" i="14" s="1"/>
  <c r="A128" i="14"/>
  <c r="AB128" i="14" s="1"/>
  <c r="B127" i="14"/>
  <c r="AC127" i="14" s="1"/>
  <c r="A127" i="14"/>
  <c r="AB127" i="14" s="1"/>
  <c r="B164" i="14"/>
  <c r="AC164" i="14" s="1"/>
  <c r="A164" i="14"/>
  <c r="AB164" i="14" s="1"/>
  <c r="B179" i="14"/>
  <c r="A179" i="14"/>
  <c r="AB179" i="14" s="1"/>
  <c r="B154" i="14"/>
  <c r="AC154" i="14" s="1"/>
  <c r="A154" i="14"/>
  <c r="AB154" i="14" s="1"/>
  <c r="B122" i="14"/>
  <c r="AC122" i="14" s="1"/>
  <c r="A122" i="14"/>
  <c r="AB122" i="14" s="1"/>
  <c r="B165" i="14"/>
  <c r="A165" i="14"/>
  <c r="AB165" i="14" s="1"/>
  <c r="B153" i="14"/>
  <c r="AC153" i="14" s="1"/>
  <c r="A153" i="14"/>
  <c r="AB153" i="14" s="1"/>
  <c r="B135" i="14"/>
  <c r="AC135" i="14" s="1"/>
  <c r="A135" i="14"/>
  <c r="AB135" i="14" s="1"/>
  <c r="B185" i="14"/>
  <c r="A185" i="14"/>
  <c r="AB185" i="14" s="1"/>
  <c r="B152" i="14"/>
  <c r="AC152" i="14" s="1"/>
  <c r="A152" i="14"/>
  <c r="AB152" i="14" s="1"/>
  <c r="B124" i="14"/>
  <c r="AC124" i="14" s="1"/>
  <c r="A124" i="14"/>
  <c r="AB124" i="14" s="1"/>
  <c r="B191" i="14"/>
  <c r="AC191" i="14" s="1"/>
  <c r="A191" i="14"/>
  <c r="AB191" i="14" s="1"/>
  <c r="B163" i="14"/>
  <c r="AC163" i="14" s="1"/>
  <c r="A163" i="14"/>
  <c r="AB163" i="14" s="1"/>
  <c r="B134" i="14"/>
  <c r="AC134" i="14" s="1"/>
  <c r="A134" i="14"/>
  <c r="AB134" i="14" s="1"/>
  <c r="B121" i="14"/>
  <c r="AC121" i="14" s="1"/>
  <c r="A121" i="14"/>
  <c r="AB121" i="14" s="1"/>
  <c r="B162" i="14"/>
  <c r="A162" i="14"/>
  <c r="AB162" i="14" s="1"/>
  <c r="B120" i="14"/>
  <c r="AC120" i="14" s="1"/>
  <c r="A120" i="14"/>
  <c r="AB120" i="14" s="1"/>
  <c r="B172" i="14"/>
  <c r="AC172" i="14" s="1"/>
  <c r="A172" i="14"/>
  <c r="AB172" i="14" s="1"/>
  <c r="B151" i="14"/>
  <c r="AC151" i="14" s="1"/>
  <c r="A151" i="14"/>
  <c r="AB151" i="14" s="1"/>
  <c r="B132" i="14"/>
  <c r="AC132" i="14" s="1"/>
  <c r="A132" i="14"/>
  <c r="AB132" i="14" s="1"/>
  <c r="B131" i="14"/>
  <c r="AC131" i="14" s="1"/>
  <c r="A131" i="14"/>
  <c r="AB131" i="14" s="1"/>
  <c r="B138" i="14"/>
  <c r="AC138" i="14" s="1"/>
  <c r="A138" i="14"/>
  <c r="AB138" i="14" s="1"/>
  <c r="B148" i="14"/>
  <c r="AC148" i="14" s="1"/>
  <c r="A148" i="14"/>
  <c r="AB148" i="14" s="1"/>
  <c r="B209" i="14"/>
  <c r="AC209" i="14" s="1"/>
  <c r="A209" i="14"/>
  <c r="AB209" i="14" s="1"/>
  <c r="B93" i="14"/>
  <c r="AC93" i="14" s="1"/>
  <c r="A93" i="14"/>
  <c r="AB93" i="14" s="1"/>
  <c r="B173" i="14"/>
  <c r="AC173" i="14" s="1"/>
  <c r="A173" i="14"/>
  <c r="AB173" i="14" s="1"/>
  <c r="B91" i="14"/>
  <c r="AC91" i="14" s="1"/>
  <c r="A91" i="14"/>
  <c r="AB91" i="14" s="1"/>
  <c r="B155" i="14"/>
  <c r="AC155" i="14" s="1"/>
  <c r="A155" i="14"/>
  <c r="AB155" i="14" s="1"/>
  <c r="B176" i="14"/>
  <c r="AC176" i="14" s="1"/>
  <c r="A176" i="14"/>
  <c r="AB176" i="14" s="1"/>
  <c r="B183" i="14"/>
  <c r="AC183" i="14" s="1"/>
  <c r="A183" i="14"/>
  <c r="AB183" i="14" s="1"/>
  <c r="B80" i="14"/>
  <c r="AC80" i="14" s="1"/>
  <c r="A80" i="14"/>
  <c r="AB80" i="14" s="1"/>
  <c r="B89" i="14"/>
  <c r="AC89" i="14" s="1"/>
  <c r="A89" i="14"/>
  <c r="AB89" i="14" s="1"/>
  <c r="B88" i="14"/>
  <c r="AC88" i="14" s="1"/>
  <c r="A88" i="14"/>
  <c r="AB88" i="14" s="1"/>
  <c r="B149" i="14"/>
  <c r="A149" i="14"/>
  <c r="AB149" i="14" s="1"/>
  <c r="B178" i="14"/>
  <c r="AC178" i="14" s="1"/>
  <c r="A178" i="14"/>
  <c r="AB178" i="14" s="1"/>
  <c r="B141" i="14"/>
  <c r="AC141" i="14" s="1"/>
  <c r="A141" i="14"/>
  <c r="AB141" i="14" s="1"/>
  <c r="B87" i="14"/>
  <c r="AC87" i="14" s="1"/>
  <c r="A87" i="14"/>
  <c r="AB87" i="14" s="1"/>
  <c r="B86" i="14"/>
  <c r="AC86" i="14" s="1"/>
  <c r="A86" i="14"/>
  <c r="AB86" i="14" s="1"/>
  <c r="B118" i="14"/>
  <c r="AC118" i="14" s="1"/>
  <c r="A118" i="14"/>
  <c r="AB118" i="14" s="1"/>
  <c r="B146" i="14"/>
  <c r="AC146" i="14" s="1"/>
  <c r="A146" i="14"/>
  <c r="AB146" i="14" s="1"/>
  <c r="B115" i="14"/>
  <c r="AC115" i="14" s="1"/>
  <c r="A115" i="14"/>
  <c r="AB115" i="14" s="1"/>
  <c r="B114" i="14"/>
  <c r="AC114" i="14" s="1"/>
  <c r="A114" i="14"/>
  <c r="AB114" i="14" s="1"/>
  <c r="B145" i="14"/>
  <c r="AC145" i="14" s="1"/>
  <c r="A145" i="14"/>
  <c r="AB145" i="14" s="1"/>
  <c r="B92" i="14"/>
  <c r="AC92" i="14" s="1"/>
  <c r="A92" i="14"/>
  <c r="AB92" i="14" s="1"/>
  <c r="B77" i="14"/>
  <c r="AC77" i="14" s="1"/>
  <c r="A77" i="14"/>
  <c r="AB77" i="14" s="1"/>
  <c r="B147" i="14"/>
  <c r="AC147" i="14" s="1"/>
  <c r="A147" i="14"/>
  <c r="AB147" i="14" s="1"/>
  <c r="B150" i="14"/>
  <c r="AC150" i="14" s="1"/>
  <c r="A150" i="14"/>
  <c r="AB150" i="14" s="1"/>
  <c r="B161" i="14"/>
  <c r="AC161" i="14" s="1"/>
  <c r="A161" i="14"/>
  <c r="AB161" i="14" s="1"/>
  <c r="B177" i="14"/>
  <c r="A177" i="14"/>
  <c r="AB177" i="14" s="1"/>
  <c r="B144" i="14"/>
  <c r="A144" i="14"/>
  <c r="AB144" i="14" s="1"/>
  <c r="B113" i="14"/>
  <c r="AC113" i="14" s="1"/>
  <c r="A113" i="14"/>
  <c r="AB113" i="14" s="1"/>
  <c r="B109" i="14"/>
  <c r="AC109" i="14" s="1"/>
  <c r="A109" i="14"/>
  <c r="AB109" i="14" s="1"/>
  <c r="B142" i="14"/>
  <c r="AC142" i="14" s="1"/>
  <c r="A142" i="14"/>
  <c r="AB142" i="14" s="1"/>
  <c r="B76" i="14"/>
  <c r="AC76" i="14" s="1"/>
  <c r="A76" i="14"/>
  <c r="AB76" i="14" s="1"/>
  <c r="B85" i="14"/>
  <c r="AC85" i="14" s="1"/>
  <c r="A85" i="14"/>
  <c r="AB85" i="14" s="1"/>
  <c r="B79" i="14"/>
  <c r="AC79" i="14" s="1"/>
  <c r="A79" i="14"/>
  <c r="AB79" i="14" s="1"/>
  <c r="B90" i="14"/>
  <c r="AC90" i="14" s="1"/>
  <c r="A90" i="14"/>
  <c r="AB90" i="14" s="1"/>
  <c r="B105" i="14"/>
  <c r="AC105" i="14" s="1"/>
  <c r="A105" i="14"/>
  <c r="AB105" i="14" s="1"/>
  <c r="B112" i="14"/>
  <c r="AC112" i="14" s="1"/>
  <c r="A112" i="14"/>
  <c r="AB112" i="14" s="1"/>
  <c r="B117" i="14"/>
  <c r="AC117" i="14" s="1"/>
  <c r="A117" i="14"/>
  <c r="AB117" i="14" s="1"/>
  <c r="B160" i="14"/>
  <c r="A160" i="14"/>
  <c r="AB160" i="14" s="1"/>
  <c r="B84" i="14"/>
  <c r="AC84" i="14" s="1"/>
  <c r="A84" i="14"/>
  <c r="AB84" i="14" s="1"/>
  <c r="B111" i="14"/>
  <c r="AC111" i="14" s="1"/>
  <c r="A111" i="14"/>
  <c r="AB111" i="14" s="1"/>
  <c r="B78" i="14"/>
  <c r="AC78" i="14" s="1"/>
  <c r="A78" i="14"/>
  <c r="AB78" i="14" s="1"/>
  <c r="B75" i="14"/>
  <c r="AC75" i="14" s="1"/>
  <c r="A75" i="14"/>
  <c r="AB75" i="14" s="1"/>
  <c r="B74" i="14"/>
  <c r="AC74" i="14" s="1"/>
  <c r="A74" i="14"/>
  <c r="AB74" i="14" s="1"/>
  <c r="B159" i="14"/>
  <c r="A159" i="14"/>
  <c r="AB159" i="14" s="1"/>
  <c r="B119" i="14"/>
  <c r="AC119" i="14" s="1"/>
  <c r="A119" i="14"/>
  <c r="AB119" i="14" s="1"/>
  <c r="B71" i="14"/>
  <c r="AC71" i="14" s="1"/>
  <c r="A71" i="14"/>
  <c r="AB71" i="14" s="1"/>
  <c r="B83" i="14"/>
  <c r="AC83" i="14" s="1"/>
  <c r="A83" i="14"/>
  <c r="AB83" i="14" s="1"/>
  <c r="B100" i="14"/>
  <c r="AC100" i="14" s="1"/>
  <c r="A100" i="14"/>
  <c r="AB100" i="14" s="1"/>
  <c r="B182" i="14"/>
  <c r="AC182" i="14" s="1"/>
  <c r="A182" i="14"/>
  <c r="AB182" i="14" s="1"/>
  <c r="B73" i="14"/>
  <c r="AC73" i="14" s="1"/>
  <c r="A73" i="14"/>
  <c r="AB73" i="14" s="1"/>
  <c r="B70" i="14"/>
  <c r="AC70" i="14" s="1"/>
  <c r="A70" i="14"/>
  <c r="AB70" i="14" s="1"/>
  <c r="B140" i="14"/>
  <c r="AC140" i="14" s="1"/>
  <c r="A140" i="14"/>
  <c r="AB140" i="14" s="1"/>
  <c r="B143" i="14"/>
  <c r="A143" i="14"/>
  <c r="AB143" i="14" s="1"/>
  <c r="B72" i="14"/>
  <c r="AC72" i="14" s="1"/>
  <c r="A72" i="14"/>
  <c r="AB72" i="14" s="1"/>
  <c r="B69" i="14"/>
  <c r="AC69" i="14" s="1"/>
  <c r="A69" i="14"/>
  <c r="AB69" i="14" s="1"/>
  <c r="B49" i="14"/>
  <c r="AC49" i="14" s="1"/>
  <c r="A49" i="14"/>
  <c r="AB49" i="14" s="1"/>
  <c r="B48" i="14"/>
  <c r="AC48" i="14" s="1"/>
  <c r="A48" i="14"/>
  <c r="AB48" i="14" s="1"/>
  <c r="B106" i="14"/>
  <c r="AC106" i="14" s="1"/>
  <c r="A106" i="14"/>
  <c r="AB106" i="14" s="1"/>
  <c r="B81" i="14"/>
  <c r="AC81" i="14" s="1"/>
  <c r="A81" i="14"/>
  <c r="AB81" i="14" s="1"/>
  <c r="B96" i="14"/>
  <c r="AC96" i="14" s="1"/>
  <c r="A96" i="14"/>
  <c r="AB96" i="14" s="1"/>
  <c r="B82" i="14"/>
  <c r="AC82" i="14" s="1"/>
  <c r="A82" i="14"/>
  <c r="AB82" i="14" s="1"/>
  <c r="B47" i="14"/>
  <c r="AC47" i="14" s="1"/>
  <c r="A47" i="14"/>
  <c r="AB47" i="14" s="1"/>
  <c r="B99" i="14"/>
  <c r="AC99" i="14" s="1"/>
  <c r="A99" i="14"/>
  <c r="AB99" i="14" s="1"/>
  <c r="B95" i="14"/>
  <c r="AC95" i="14" s="1"/>
  <c r="A95" i="14"/>
  <c r="AB95" i="14" s="1"/>
  <c r="B107" i="14"/>
  <c r="AC107" i="14" s="1"/>
  <c r="A107" i="14"/>
  <c r="AB107" i="14" s="1"/>
  <c r="B103" i="14"/>
  <c r="AC103" i="14" s="1"/>
  <c r="A103" i="14"/>
  <c r="AB103" i="14" s="1"/>
  <c r="B184" i="14"/>
  <c r="A184" i="14"/>
  <c r="AB184" i="14" s="1"/>
  <c r="B133" i="14"/>
  <c r="AC133" i="14" s="1"/>
  <c r="A133" i="14"/>
  <c r="AB133" i="14" s="1"/>
  <c r="B116" i="14"/>
  <c r="AC116" i="14" s="1"/>
  <c r="A116" i="14"/>
  <c r="AB116" i="14" s="1"/>
  <c r="B68" i="14"/>
  <c r="AC68" i="14" s="1"/>
  <c r="A68" i="14"/>
  <c r="AB68" i="14" s="1"/>
  <c r="B104" i="14"/>
  <c r="A104" i="14"/>
  <c r="AB104" i="14" s="1"/>
  <c r="B37" i="14"/>
  <c r="AC37" i="14" s="1"/>
  <c r="A37" i="14"/>
  <c r="AB37" i="14" s="1"/>
  <c r="B36" i="14"/>
  <c r="AC36" i="14" s="1"/>
  <c r="A36" i="14"/>
  <c r="AB36" i="14" s="1"/>
  <c r="B102" i="14"/>
  <c r="A102" i="14"/>
  <c r="AB102" i="14" s="1"/>
  <c r="B94" i="14"/>
  <c r="AC94" i="14" s="1"/>
  <c r="A94" i="14"/>
  <c r="AB94" i="14" s="1"/>
  <c r="B65" i="14"/>
  <c r="AC65" i="14" s="1"/>
  <c r="A65" i="14"/>
  <c r="AB65" i="14" s="1"/>
  <c r="B108" i="14"/>
  <c r="AC108" i="14" s="1"/>
  <c r="A108" i="14"/>
  <c r="AB108" i="14" s="1"/>
  <c r="B35" i="14"/>
  <c r="AC35" i="14" s="1"/>
  <c r="A35" i="14"/>
  <c r="AB35" i="14" s="1"/>
  <c r="B41" i="14"/>
  <c r="AC41" i="14" s="1"/>
  <c r="A41" i="14"/>
  <c r="AB41" i="14" s="1"/>
  <c r="B34" i="14"/>
  <c r="AC34" i="14" s="1"/>
  <c r="A34" i="14"/>
  <c r="AB34" i="14" s="1"/>
  <c r="B33" i="14"/>
  <c r="AC33" i="14" s="1"/>
  <c r="A33" i="14"/>
  <c r="AB33" i="14" s="1"/>
  <c r="B32" i="14"/>
  <c r="AC32" i="14" s="1"/>
  <c r="A32" i="14"/>
  <c r="AB32" i="14" s="1"/>
  <c r="B31" i="14"/>
  <c r="AC31" i="14" s="1"/>
  <c r="A31" i="14"/>
  <c r="AB31" i="14" s="1"/>
  <c r="B30" i="14"/>
  <c r="AC30" i="14" s="1"/>
  <c r="A30" i="14"/>
  <c r="AB30" i="14" s="1"/>
  <c r="B27" i="14"/>
  <c r="AC27" i="14" s="1"/>
  <c r="A27" i="14"/>
  <c r="AB27" i="14" s="1"/>
  <c r="B26" i="14"/>
  <c r="AC26" i="14" s="1"/>
  <c r="A26" i="14"/>
  <c r="AB26" i="14" s="1"/>
  <c r="B44" i="14"/>
  <c r="AC44" i="14" s="1"/>
  <c r="A44" i="14"/>
  <c r="AB44" i="14" s="1"/>
  <c r="B46" i="14"/>
  <c r="AC46" i="14" s="1"/>
  <c r="A46" i="14"/>
  <c r="AB46" i="14" s="1"/>
  <c r="B67" i="14"/>
  <c r="AC67" i="14" s="1"/>
  <c r="A67" i="14"/>
  <c r="AB67" i="14" s="1"/>
  <c r="B40" i="14"/>
  <c r="AC40" i="14" s="1"/>
  <c r="A40" i="14"/>
  <c r="AB40" i="14" s="1"/>
  <c r="B110" i="14"/>
  <c r="AC110" i="14" s="1"/>
  <c r="A110" i="14"/>
  <c r="AB110" i="14" s="1"/>
  <c r="B101" i="14"/>
  <c r="A101" i="14"/>
  <c r="AB101" i="14" s="1"/>
  <c r="B25" i="14"/>
  <c r="AC25" i="14" s="1"/>
  <c r="A25" i="14"/>
  <c r="AB25" i="14" s="1"/>
  <c r="B42" i="14"/>
  <c r="AC42" i="14" s="1"/>
  <c r="A42" i="14"/>
  <c r="AB42" i="14" s="1"/>
  <c r="B43" i="14"/>
  <c r="AC43" i="14" s="1"/>
  <c r="A43" i="14"/>
  <c r="AB43" i="14" s="1"/>
  <c r="B39" i="14"/>
  <c r="AC39" i="14" s="1"/>
  <c r="A39" i="14"/>
  <c r="AB39" i="14" s="1"/>
  <c r="B45" i="14"/>
  <c r="AC45" i="14" s="1"/>
  <c r="A45" i="14"/>
  <c r="AB45" i="14" s="1"/>
  <c r="B98" i="14"/>
  <c r="AC98" i="14" s="1"/>
  <c r="A98" i="14"/>
  <c r="AB98" i="14" s="1"/>
  <c r="B28" i="14"/>
  <c r="AC28" i="14" s="1"/>
  <c r="A28" i="14"/>
  <c r="AB28" i="14" s="1"/>
  <c r="B38" i="14"/>
  <c r="AC38" i="14" s="1"/>
  <c r="A38" i="14"/>
  <c r="AB38" i="14" s="1"/>
  <c r="B64" i="14"/>
  <c r="AC64" i="14" s="1"/>
  <c r="B29" i="14"/>
  <c r="AC29" i="14" s="1"/>
  <c r="A29" i="14"/>
  <c r="AB29" i="14" s="1"/>
  <c r="B23" i="14"/>
  <c r="AC23" i="14" s="1"/>
  <c r="A23" i="14"/>
  <c r="AB23" i="14" s="1"/>
  <c r="B11" i="14"/>
  <c r="AC11" i="14" s="1"/>
  <c r="A11" i="14"/>
  <c r="AB11" i="14" s="1"/>
  <c r="B22" i="14"/>
  <c r="AC22" i="14" s="1"/>
  <c r="A22" i="14"/>
  <c r="AB22" i="14" s="1"/>
  <c r="B63" i="14"/>
  <c r="AC63" i="14" s="1"/>
  <c r="A63" i="14"/>
  <c r="AB63" i="14" s="1"/>
  <c r="B15" i="14"/>
  <c r="AC15" i="14" s="1"/>
  <c r="A15" i="14"/>
  <c r="AB15" i="14" s="1"/>
  <c r="B97" i="14"/>
  <c r="AC97" i="14" s="1"/>
  <c r="A97" i="14"/>
  <c r="AB97" i="14" s="1"/>
  <c r="B62" i="14"/>
  <c r="A62" i="14"/>
  <c r="AB62" i="14" s="1"/>
  <c r="B24" i="14"/>
  <c r="AC24" i="14" s="1"/>
  <c r="A24" i="14"/>
  <c r="AB24" i="14" s="1"/>
  <c r="B14" i="14"/>
  <c r="AC14" i="14" s="1"/>
  <c r="A14" i="14"/>
  <c r="AB14" i="14" s="1"/>
  <c r="B61" i="14"/>
  <c r="A61" i="14"/>
  <c r="AB61" i="14" s="1"/>
  <c r="B58" i="14"/>
  <c r="A58" i="14"/>
  <c r="AB58" i="14" s="1"/>
  <c r="B10" i="14"/>
  <c r="AC10" i="14" s="1"/>
  <c r="A10" i="14"/>
  <c r="AB10" i="14" s="1"/>
  <c r="B57" i="14"/>
  <c r="A57" i="14"/>
  <c r="AB57" i="14" s="1"/>
  <c r="B5" i="14"/>
  <c r="AC5" i="14" s="1"/>
  <c r="A5" i="14"/>
  <c r="AB5" i="14" s="1"/>
  <c r="B56" i="14"/>
  <c r="A56" i="14"/>
  <c r="AB56" i="14" s="1"/>
  <c r="B4" i="14"/>
  <c r="AC4" i="14" s="1"/>
  <c r="A4" i="14"/>
  <c r="AB4" i="14" s="1"/>
  <c r="B55" i="14"/>
  <c r="AC55" i="14" s="1"/>
  <c r="A55" i="14"/>
  <c r="AB55" i="14" s="1"/>
  <c r="B9" i="14"/>
  <c r="AC9" i="14" s="1"/>
  <c r="A9" i="14"/>
  <c r="AB9" i="14" s="1"/>
  <c r="B3" i="14"/>
  <c r="AC3" i="14" s="1"/>
  <c r="A3" i="14"/>
  <c r="AB3" i="14" s="1"/>
  <c r="B12" i="14"/>
  <c r="AC12" i="14" s="1"/>
  <c r="A12" i="14"/>
  <c r="AB12" i="14" s="1"/>
  <c r="B54" i="14"/>
  <c r="A54" i="14"/>
  <c r="AB54" i="14" s="1"/>
  <c r="B53" i="14"/>
  <c r="A53" i="14"/>
  <c r="AB53" i="14" s="1"/>
  <c r="B17" i="14"/>
  <c r="AC17" i="14" s="1"/>
  <c r="A17" i="14"/>
  <c r="AB17" i="14" s="1"/>
  <c r="B8" i="14"/>
  <c r="AC8" i="14" s="1"/>
  <c r="A8" i="14"/>
  <c r="AB8" i="14" s="1"/>
  <c r="B20" i="14"/>
  <c r="AC20" i="14" s="1"/>
  <c r="A20" i="14"/>
  <c r="AB20" i="14" s="1"/>
  <c r="B52" i="14"/>
  <c r="A52" i="14"/>
  <c r="AB52" i="14" s="1"/>
  <c r="B21" i="14"/>
  <c r="AC21" i="14" s="1"/>
  <c r="A21" i="14"/>
  <c r="AB21" i="14" s="1"/>
  <c r="B7" i="14"/>
  <c r="AC7" i="14" s="1"/>
  <c r="A7" i="14"/>
  <c r="AB7" i="14" s="1"/>
  <c r="B51" i="14"/>
  <c r="A51" i="14"/>
  <c r="AB51" i="14" s="1"/>
  <c r="B13" i="14"/>
  <c r="AC13" i="14" s="1"/>
  <c r="A13" i="14"/>
  <c r="AB13" i="14" s="1"/>
  <c r="B19" i="14"/>
  <c r="AC19" i="14" s="1"/>
  <c r="A19" i="14"/>
  <c r="AB19" i="14" s="1"/>
  <c r="B50" i="14"/>
  <c r="A50" i="14"/>
  <c r="AB50" i="14" s="1"/>
  <c r="B16" i="14"/>
  <c r="AC16" i="14" s="1"/>
  <c r="A16" i="14"/>
  <c r="AB16" i="14" s="1"/>
  <c r="B18" i="14"/>
  <c r="AC18" i="14" s="1"/>
  <c r="B2" i="14"/>
  <c r="AC2" i="14" s="1"/>
  <c r="A2" i="14"/>
  <c r="AB2" i="14" s="1"/>
  <c r="B66" i="14"/>
  <c r="AC66" i="14" s="1"/>
  <c r="A66" i="14"/>
  <c r="AB66" i="14" s="1"/>
  <c r="B60" i="14"/>
  <c r="AC60" i="14" s="1"/>
  <c r="A60" i="14"/>
  <c r="AB60" i="14" s="1"/>
  <c r="B59" i="14"/>
  <c r="A59" i="14"/>
  <c r="AB59" i="14" s="1"/>
  <c r="B6" i="14"/>
  <c r="AC6" i="14" s="1"/>
  <c r="A6" i="14"/>
  <c r="AB6" i="14" s="1"/>
  <c r="AE191" i="15" l="1"/>
  <c r="AD191" i="15"/>
  <c r="AD250" i="15"/>
  <c r="AE250" i="15"/>
  <c r="AE75" i="15"/>
  <c r="AD75" i="15"/>
  <c r="AE145" i="15"/>
  <c r="AD145" i="15"/>
  <c r="AE2" i="15"/>
  <c r="AD2" i="15"/>
  <c r="AE36" i="15"/>
  <c r="AD36" i="15"/>
  <c r="AD121" i="15"/>
  <c r="AE121" i="15"/>
  <c r="AE218" i="15"/>
  <c r="AD218" i="15"/>
  <c r="AE106" i="14"/>
  <c r="AE251" i="14"/>
  <c r="AD251" i="14"/>
  <c r="AE2" i="14"/>
  <c r="AD2" i="14"/>
  <c r="AD334" i="14"/>
  <c r="AE334" i="14"/>
  <c r="AD106" i="14"/>
  <c r="AD191" i="14"/>
  <c r="AE191" i="14"/>
  <c r="AE66" i="14"/>
  <c r="AD66" i="14"/>
  <c r="A189" i="12"/>
  <c r="AB189" i="12" s="1"/>
  <c r="B189" i="12"/>
  <c r="AC189" i="12" s="1"/>
  <c r="B260" i="12"/>
  <c r="A260" i="12"/>
  <c r="AB260" i="12" s="1"/>
  <c r="B241" i="12"/>
  <c r="AC241" i="12" s="1"/>
  <c r="A241" i="12"/>
  <c r="AB241" i="12" s="1"/>
  <c r="B255" i="12"/>
  <c r="A255" i="12"/>
  <c r="AB255" i="12" s="1"/>
  <c r="B213" i="12"/>
  <c r="AC213" i="12" s="1"/>
  <c r="A213" i="12"/>
  <c r="AB213" i="12" s="1"/>
  <c r="B192" i="12"/>
  <c r="AC192" i="12" s="1"/>
  <c r="A192" i="12"/>
  <c r="AB192" i="12" s="1"/>
  <c r="B227" i="12"/>
  <c r="AC227" i="12" s="1"/>
  <c r="A227" i="12"/>
  <c r="AB227" i="12" s="1"/>
  <c r="B230" i="12"/>
  <c r="AC230" i="12" s="1"/>
  <c r="A230" i="12"/>
  <c r="AB230" i="12" s="1"/>
  <c r="B229" i="12"/>
  <c r="AC229" i="12" s="1"/>
  <c r="A229" i="12"/>
  <c r="AB229" i="12" s="1"/>
  <c r="B191" i="12"/>
  <c r="AC191" i="12" s="1"/>
  <c r="A191" i="12"/>
  <c r="AB191" i="12" s="1"/>
  <c r="B193" i="12"/>
  <c r="AC193" i="12" s="1"/>
  <c r="A193" i="12"/>
  <c r="AB193" i="12" s="1"/>
  <c r="B254" i="12"/>
  <c r="A254" i="12"/>
  <c r="AB254" i="12" s="1"/>
  <c r="B240" i="12"/>
  <c r="AC240" i="12" s="1"/>
  <c r="A240" i="12"/>
  <c r="AB240" i="12" s="1"/>
  <c r="B249" i="12"/>
  <c r="AC249" i="12" s="1"/>
  <c r="A249" i="12"/>
  <c r="AB249" i="12" s="1"/>
  <c r="B211" i="12"/>
  <c r="AC211" i="12" s="1"/>
  <c r="A211" i="12"/>
  <c r="AB211" i="12" s="1"/>
  <c r="B237" i="12"/>
  <c r="AC237" i="12" s="1"/>
  <c r="A237" i="12"/>
  <c r="AB237" i="12" s="1"/>
  <c r="B212" i="12"/>
  <c r="AC212" i="12" s="1"/>
  <c r="A212" i="12"/>
  <c r="AB212" i="12" s="1"/>
  <c r="B265" i="12"/>
  <c r="AC265" i="12" s="1"/>
  <c r="A265" i="12"/>
  <c r="AB265" i="12" s="1"/>
  <c r="B235" i="12"/>
  <c r="AC235" i="12" s="1"/>
  <c r="A235" i="12"/>
  <c r="AB235" i="12" s="1"/>
  <c r="B222" i="12"/>
  <c r="AC222" i="12" s="1"/>
  <c r="A222" i="12"/>
  <c r="AB222" i="12" s="1"/>
  <c r="B245" i="12"/>
  <c r="AC245" i="12" s="1"/>
  <c r="A245" i="12"/>
  <c r="AB245" i="12" s="1"/>
  <c r="B246" i="12"/>
  <c r="AC246" i="12" s="1"/>
  <c r="A246" i="12"/>
  <c r="AB246" i="12" s="1"/>
  <c r="B183" i="12"/>
  <c r="AC183" i="12" s="1"/>
  <c r="A183" i="12"/>
  <c r="AB183" i="12" s="1"/>
  <c r="B218" i="12"/>
  <c r="AC218" i="12" s="1"/>
  <c r="A218" i="12"/>
  <c r="AB218" i="12" s="1"/>
  <c r="B194" i="12"/>
  <c r="AC194" i="12" s="1"/>
  <c r="A194" i="12"/>
  <c r="AB194" i="12" s="1"/>
  <c r="B244" i="12"/>
  <c r="AC244" i="12" s="1"/>
  <c r="A244" i="12"/>
  <c r="AB244" i="12" s="1"/>
  <c r="B185" i="12"/>
  <c r="AC185" i="12" s="1"/>
  <c r="A185" i="12"/>
  <c r="AB185" i="12" s="1"/>
  <c r="B228" i="12"/>
  <c r="AC228" i="12" s="1"/>
  <c r="A228" i="12"/>
  <c r="AB228" i="12" s="1"/>
  <c r="B231" i="12"/>
  <c r="AC231" i="12" s="1"/>
  <c r="A231" i="12"/>
  <c r="AB231" i="12" s="1"/>
  <c r="B220" i="12"/>
  <c r="AC220" i="12" s="1"/>
  <c r="A220" i="12"/>
  <c r="AB220" i="12" s="1"/>
  <c r="B188" i="12"/>
  <c r="AC188" i="12" s="1"/>
  <c r="A188" i="12"/>
  <c r="AB188" i="12" s="1"/>
  <c r="B182" i="12"/>
  <c r="AC182" i="12" s="1"/>
  <c r="A182" i="12"/>
  <c r="AB182" i="12" s="1"/>
  <c r="B263" i="12"/>
  <c r="AC263" i="12" s="1"/>
  <c r="A263" i="12"/>
  <c r="AB263" i="12" s="1"/>
  <c r="B217" i="12"/>
  <c r="AC217" i="12" s="1"/>
  <c r="A217" i="12"/>
  <c r="AB217" i="12" s="1"/>
  <c r="B180" i="12"/>
  <c r="AC180" i="12" s="1"/>
  <c r="A180" i="12"/>
  <c r="AB180" i="12" s="1"/>
  <c r="B175" i="12"/>
  <c r="AC175" i="12" s="1"/>
  <c r="A175" i="12"/>
  <c r="AB175" i="12" s="1"/>
  <c r="B259" i="12"/>
  <c r="AC259" i="12" s="1"/>
  <c r="A259" i="12"/>
  <c r="AB259" i="12" s="1"/>
  <c r="B186" i="12"/>
  <c r="AC186" i="12" s="1"/>
  <c r="A186" i="12"/>
  <c r="AB186" i="12" s="1"/>
  <c r="B256" i="12"/>
  <c r="AC256" i="12" s="1"/>
  <c r="A256" i="12"/>
  <c r="AB256" i="12" s="1"/>
  <c r="B171" i="12"/>
  <c r="AC171" i="12" s="1"/>
  <c r="A171" i="12"/>
  <c r="AB171" i="12" s="1"/>
  <c r="B174" i="12"/>
  <c r="AC174" i="12" s="1"/>
  <c r="A174" i="12"/>
  <c r="AB174" i="12" s="1"/>
  <c r="B253" i="12"/>
  <c r="AC253" i="12" s="1"/>
  <c r="A253" i="12"/>
  <c r="AB253" i="12" s="1"/>
  <c r="B179" i="12"/>
  <c r="AC179" i="12" s="1"/>
  <c r="A179" i="12"/>
  <c r="AB179" i="12" s="1"/>
  <c r="B170" i="12"/>
  <c r="AC170" i="12" s="1"/>
  <c r="A170" i="12"/>
  <c r="AB170" i="12" s="1"/>
  <c r="B190" i="12"/>
  <c r="AC190" i="12" s="1"/>
  <c r="A190" i="12"/>
  <c r="AB190" i="12" s="1"/>
  <c r="B202" i="12"/>
  <c r="AC202" i="12" s="1"/>
  <c r="A202" i="12"/>
  <c r="AB202" i="12" s="1"/>
  <c r="B210" i="12"/>
  <c r="AC210" i="12" s="1"/>
  <c r="A210" i="12"/>
  <c r="AB210" i="12" s="1"/>
  <c r="B207" i="12"/>
  <c r="AC207" i="12" s="1"/>
  <c r="A207" i="12"/>
  <c r="AB207" i="12" s="1"/>
  <c r="B169" i="12"/>
  <c r="AC169" i="12" s="1"/>
  <c r="A169" i="12"/>
  <c r="AB169" i="12" s="1"/>
  <c r="B168" i="12"/>
  <c r="AC168" i="12" s="1"/>
  <c r="A168" i="12"/>
  <c r="AB168" i="12" s="1"/>
  <c r="B201" i="12"/>
  <c r="A201" i="12"/>
  <c r="AB201" i="12" s="1"/>
  <c r="B200" i="12"/>
  <c r="A200" i="12"/>
  <c r="AB200" i="12" s="1"/>
  <c r="B167" i="12"/>
  <c r="AC167" i="12" s="1"/>
  <c r="A167" i="12"/>
  <c r="AB167" i="12" s="1"/>
  <c r="B178" i="12"/>
  <c r="AC178" i="12" s="1"/>
  <c r="A178" i="12"/>
  <c r="AB178" i="12" s="1"/>
  <c r="B181" i="12"/>
  <c r="AC181" i="12" s="1"/>
  <c r="A181" i="12"/>
  <c r="AB181" i="12" s="1"/>
  <c r="B209" i="12"/>
  <c r="A209" i="12"/>
  <c r="AB209" i="12" s="1"/>
  <c r="B166" i="12"/>
  <c r="AC166" i="12" s="1"/>
  <c r="A166" i="12"/>
  <c r="AB166" i="12" s="1"/>
  <c r="B199" i="12"/>
  <c r="A199" i="12"/>
  <c r="AB199" i="12" s="1"/>
  <c r="B252" i="12"/>
  <c r="AC252" i="12" s="1"/>
  <c r="A252" i="12"/>
  <c r="AB252" i="12" s="1"/>
  <c r="B216" i="12"/>
  <c r="AC216" i="12" s="1"/>
  <c r="A216" i="12"/>
  <c r="AB216" i="12" s="1"/>
  <c r="B184" i="12"/>
  <c r="AC184" i="12" s="1"/>
  <c r="A184" i="12"/>
  <c r="AB184" i="12" s="1"/>
  <c r="B163" i="12"/>
  <c r="AC163" i="12" s="1"/>
  <c r="A163" i="12"/>
  <c r="AB163" i="12" s="1"/>
  <c r="B215" i="12"/>
  <c r="AC215" i="12" s="1"/>
  <c r="A215" i="12"/>
  <c r="AB215" i="12" s="1"/>
  <c r="B156" i="12"/>
  <c r="AC156" i="12" s="1"/>
  <c r="A156" i="12"/>
  <c r="AB156" i="12" s="1"/>
  <c r="B172" i="12"/>
  <c r="AC172" i="12" s="1"/>
  <c r="A172" i="12"/>
  <c r="AB172" i="12" s="1"/>
  <c r="B146" i="12"/>
  <c r="AC146" i="12" s="1"/>
  <c r="A146" i="12"/>
  <c r="AB146" i="12" s="1"/>
  <c r="B145" i="12"/>
  <c r="AC145" i="12" s="1"/>
  <c r="A145" i="12"/>
  <c r="AB145" i="12" s="1"/>
  <c r="B144" i="12"/>
  <c r="AC144" i="12" s="1"/>
  <c r="A144" i="12"/>
  <c r="AB144" i="12" s="1"/>
  <c r="B161" i="12"/>
  <c r="AC161" i="12" s="1"/>
  <c r="A161" i="12"/>
  <c r="AB161" i="12" s="1"/>
  <c r="B206" i="12"/>
  <c r="AC206" i="12" s="1"/>
  <c r="A206" i="12"/>
  <c r="AB206" i="12" s="1"/>
  <c r="B155" i="12"/>
  <c r="AC155" i="12" s="1"/>
  <c r="A155" i="12"/>
  <c r="AB155" i="12" s="1"/>
  <c r="B198" i="12"/>
  <c r="AC198" i="12" s="1"/>
  <c r="A198" i="12"/>
  <c r="AB198" i="12" s="1"/>
  <c r="B208" i="12"/>
  <c r="AC208" i="12" s="1"/>
  <c r="A208" i="12"/>
  <c r="AB208" i="12" s="1"/>
  <c r="B195" i="12"/>
  <c r="AC195" i="12" s="1"/>
  <c r="A195" i="12"/>
  <c r="AB195" i="12" s="1"/>
  <c r="B143" i="12"/>
  <c r="AC143" i="12" s="1"/>
  <c r="A143" i="12"/>
  <c r="AB143" i="12" s="1"/>
  <c r="B203" i="12"/>
  <c r="AC203" i="12" s="1"/>
  <c r="A203" i="12"/>
  <c r="AB203" i="12" s="1"/>
  <c r="B173" i="12"/>
  <c r="AC173" i="12" s="1"/>
  <c r="A173" i="12"/>
  <c r="AB173" i="12" s="1"/>
  <c r="B142" i="12"/>
  <c r="AC142" i="12" s="1"/>
  <c r="A142" i="12"/>
  <c r="AB142" i="12" s="1"/>
  <c r="B139" i="12"/>
  <c r="AC139" i="12" s="1"/>
  <c r="A139" i="12"/>
  <c r="AB139" i="12" s="1"/>
  <c r="B204" i="12"/>
  <c r="A204" i="12"/>
  <c r="AB204" i="12" s="1"/>
  <c r="B158" i="12"/>
  <c r="AC158" i="12" s="1"/>
  <c r="A158" i="12"/>
  <c r="AB158" i="12" s="1"/>
  <c r="B138" i="12"/>
  <c r="AC138" i="12" s="1"/>
  <c r="A138" i="12"/>
  <c r="AB138" i="12" s="1"/>
  <c r="B177" i="12"/>
  <c r="AC177" i="12" s="1"/>
  <c r="A177" i="12"/>
  <c r="AB177" i="12" s="1"/>
  <c r="B154" i="12"/>
  <c r="AC154" i="12" s="1"/>
  <c r="A154" i="12"/>
  <c r="AB154" i="12" s="1"/>
  <c r="B131" i="12"/>
  <c r="AC131" i="12" s="1"/>
  <c r="A131" i="12"/>
  <c r="AB131" i="12" s="1"/>
  <c r="B130" i="12"/>
  <c r="AC130" i="12" s="1"/>
  <c r="A130" i="12"/>
  <c r="AB130" i="12" s="1"/>
  <c r="B129" i="12"/>
  <c r="AC129" i="12" s="1"/>
  <c r="A129" i="12"/>
  <c r="AB129" i="12" s="1"/>
  <c r="B164" i="12"/>
  <c r="AC164" i="12" s="1"/>
  <c r="A164" i="12"/>
  <c r="AB164" i="12" s="1"/>
  <c r="B152" i="12"/>
  <c r="AC152" i="12" s="1"/>
  <c r="A152" i="12"/>
  <c r="AB152" i="12" s="1"/>
  <c r="B197" i="12"/>
  <c r="AC197" i="12" s="1"/>
  <c r="A197" i="12"/>
  <c r="AB197" i="12" s="1"/>
  <c r="B128" i="12"/>
  <c r="AC128" i="12" s="1"/>
  <c r="A128" i="12"/>
  <c r="AB128" i="12" s="1"/>
  <c r="B127" i="12"/>
  <c r="AC127" i="12" s="1"/>
  <c r="A127" i="12"/>
  <c r="AB127" i="12" s="1"/>
  <c r="B160" i="12"/>
  <c r="AC160" i="12" s="1"/>
  <c r="A160" i="12"/>
  <c r="AB160" i="12" s="1"/>
  <c r="B151" i="12"/>
  <c r="AC151" i="12" s="1"/>
  <c r="A151" i="12"/>
  <c r="AB151" i="12" s="1"/>
  <c r="B150" i="12"/>
  <c r="AC150" i="12" s="1"/>
  <c r="A150" i="12"/>
  <c r="AB150" i="12" s="1"/>
  <c r="B141" i="12"/>
  <c r="AC141" i="12" s="1"/>
  <c r="A141" i="12"/>
  <c r="AB141" i="12" s="1"/>
  <c r="B205" i="12"/>
  <c r="A205" i="12"/>
  <c r="AB205" i="12" s="1"/>
  <c r="B140" i="12"/>
  <c r="AC140" i="12" s="1"/>
  <c r="A140" i="12"/>
  <c r="AB140" i="12" s="1"/>
  <c r="B136" i="12"/>
  <c r="AC136" i="12" s="1"/>
  <c r="A136" i="12"/>
  <c r="AB136" i="12" s="1"/>
  <c r="B159" i="12"/>
  <c r="AC159" i="12" s="1"/>
  <c r="A159" i="12"/>
  <c r="AB159" i="12" s="1"/>
  <c r="B196" i="12"/>
  <c r="AC196" i="12" s="1"/>
  <c r="A196" i="12"/>
  <c r="AB196" i="12" s="1"/>
  <c r="B121" i="12"/>
  <c r="AC121" i="12" s="1"/>
  <c r="A121" i="12"/>
  <c r="AB121" i="12" s="1"/>
  <c r="B187" i="12"/>
  <c r="AC187" i="12" s="1"/>
  <c r="A187" i="12"/>
  <c r="AB187" i="12" s="1"/>
  <c r="B100" i="12"/>
  <c r="AC100" i="12" s="1"/>
  <c r="A100" i="12"/>
  <c r="AB100" i="12" s="1"/>
  <c r="B137" i="12"/>
  <c r="AC137" i="12" s="1"/>
  <c r="A137" i="12"/>
  <c r="AB137" i="12" s="1"/>
  <c r="B157" i="12"/>
  <c r="AC157" i="12" s="1"/>
  <c r="A157" i="12"/>
  <c r="AB157" i="12" s="1"/>
  <c r="B126" i="12"/>
  <c r="AC126" i="12" s="1"/>
  <c r="A126" i="12"/>
  <c r="AB126" i="12" s="1"/>
  <c r="B99" i="12"/>
  <c r="AC99" i="12" s="1"/>
  <c r="A99" i="12"/>
  <c r="AB99" i="12" s="1"/>
  <c r="B103" i="12"/>
  <c r="AC103" i="12" s="1"/>
  <c r="A103" i="12"/>
  <c r="AB103" i="12" s="1"/>
  <c r="B98" i="12"/>
  <c r="AC98" i="12" s="1"/>
  <c r="A98" i="12"/>
  <c r="AB98" i="12" s="1"/>
  <c r="B133" i="12"/>
  <c r="AC133" i="12" s="1"/>
  <c r="A133" i="12"/>
  <c r="AB133" i="12" s="1"/>
  <c r="B97" i="12"/>
  <c r="AC97" i="12" s="1"/>
  <c r="A97" i="12"/>
  <c r="AB97" i="12" s="1"/>
  <c r="B102" i="12"/>
  <c r="AC102" i="12" s="1"/>
  <c r="A102" i="12"/>
  <c r="AB102" i="12" s="1"/>
  <c r="B149" i="12"/>
  <c r="AC149" i="12" s="1"/>
  <c r="A149" i="12"/>
  <c r="AB149" i="12" s="1"/>
  <c r="B96" i="12"/>
  <c r="AC96" i="12" s="1"/>
  <c r="A96" i="12"/>
  <c r="AB96" i="12" s="1"/>
  <c r="B165" i="12"/>
  <c r="AC165" i="12" s="1"/>
  <c r="A165" i="12"/>
  <c r="AB165" i="12" s="1"/>
  <c r="B162" i="12"/>
  <c r="AC162" i="12" s="1"/>
  <c r="A162" i="12"/>
  <c r="AB162" i="12" s="1"/>
  <c r="B117" i="12"/>
  <c r="AC117" i="12" s="1"/>
  <c r="A117" i="12"/>
  <c r="AB117" i="12" s="1"/>
  <c r="B120" i="12"/>
  <c r="AC120" i="12" s="1"/>
  <c r="B132" i="12"/>
  <c r="AC132" i="12" s="1"/>
  <c r="A132" i="12"/>
  <c r="AB132" i="12" s="1"/>
  <c r="B153" i="12"/>
  <c r="AC153" i="12" s="1"/>
  <c r="A153" i="12"/>
  <c r="AB153" i="12" s="1"/>
  <c r="B135" i="12"/>
  <c r="AC135" i="12" s="1"/>
  <c r="A135" i="12"/>
  <c r="AB135" i="12" s="1"/>
  <c r="B90" i="12"/>
  <c r="AC90" i="12" s="1"/>
  <c r="A90" i="12"/>
  <c r="AB90" i="12" s="1"/>
  <c r="B89" i="12"/>
  <c r="AC89" i="12" s="1"/>
  <c r="A89" i="12"/>
  <c r="AB89" i="12" s="1"/>
  <c r="B87" i="12"/>
  <c r="AC87" i="12" s="1"/>
  <c r="A87" i="12"/>
  <c r="AB87" i="12" s="1"/>
  <c r="B94" i="12"/>
  <c r="AC94" i="12" s="1"/>
  <c r="A94" i="12"/>
  <c r="AB94" i="12" s="1"/>
  <c r="B86" i="12"/>
  <c r="AC86" i="12" s="1"/>
  <c r="A86" i="12"/>
  <c r="AB86" i="12" s="1"/>
  <c r="B148" i="12"/>
  <c r="A148" i="12"/>
  <c r="AB148" i="12" s="1"/>
  <c r="B124" i="12"/>
  <c r="AC124" i="12" s="1"/>
  <c r="A124" i="12"/>
  <c r="AB124" i="12" s="1"/>
  <c r="B123" i="12"/>
  <c r="AC123" i="12" s="1"/>
  <c r="A123" i="12"/>
  <c r="AB123" i="12" s="1"/>
  <c r="B134" i="12"/>
  <c r="AC134" i="12" s="1"/>
  <c r="A134" i="12"/>
  <c r="AB134" i="12" s="1"/>
  <c r="B176" i="12"/>
  <c r="AC176" i="12" s="1"/>
  <c r="A176" i="12"/>
  <c r="AB176" i="12" s="1"/>
  <c r="B101" i="12"/>
  <c r="AC101" i="12" s="1"/>
  <c r="A101" i="12"/>
  <c r="AB101" i="12" s="1"/>
  <c r="B93" i="12"/>
  <c r="AC93" i="12" s="1"/>
  <c r="A93" i="12"/>
  <c r="AB93" i="12" s="1"/>
  <c r="B110" i="12"/>
  <c r="A110" i="12"/>
  <c r="AB110" i="12" s="1"/>
  <c r="B88" i="12"/>
  <c r="AC88" i="12" s="1"/>
  <c r="A88" i="12"/>
  <c r="AB88" i="12" s="1"/>
  <c r="B69" i="12"/>
  <c r="AC69" i="12" s="1"/>
  <c r="A69" i="12"/>
  <c r="AB69" i="12" s="1"/>
  <c r="B68" i="12"/>
  <c r="AC68" i="12" s="1"/>
  <c r="A68" i="12"/>
  <c r="AB68" i="12" s="1"/>
  <c r="B125" i="12"/>
  <c r="AC125" i="12" s="1"/>
  <c r="A125" i="12"/>
  <c r="AB125" i="12" s="1"/>
  <c r="B67" i="12"/>
  <c r="AC67" i="12" s="1"/>
  <c r="A67" i="12"/>
  <c r="AB67" i="12" s="1"/>
  <c r="B66" i="12"/>
  <c r="AC66" i="12" s="1"/>
  <c r="A66" i="12"/>
  <c r="AB66" i="12" s="1"/>
  <c r="B92" i="12"/>
  <c r="AC92" i="12" s="1"/>
  <c r="A92" i="12"/>
  <c r="AB92" i="12" s="1"/>
  <c r="B65" i="12"/>
  <c r="AC65" i="12" s="1"/>
  <c r="A65" i="12"/>
  <c r="AB65" i="12" s="1"/>
  <c r="B91" i="12"/>
  <c r="AC91" i="12" s="1"/>
  <c r="A91" i="12"/>
  <c r="AB91" i="12" s="1"/>
  <c r="B95" i="12"/>
  <c r="AC95" i="12" s="1"/>
  <c r="A95" i="12"/>
  <c r="AB95" i="12" s="1"/>
  <c r="B64" i="12"/>
  <c r="AC64" i="12" s="1"/>
  <c r="A64" i="12"/>
  <c r="AB64" i="12" s="1"/>
  <c r="B118" i="12"/>
  <c r="AC118" i="12" s="1"/>
  <c r="A118" i="12"/>
  <c r="AB118" i="12" s="1"/>
  <c r="B119" i="12"/>
  <c r="AC119" i="12" s="1"/>
  <c r="A119" i="12"/>
  <c r="AB119" i="12" s="1"/>
  <c r="B106" i="12"/>
  <c r="AC106" i="12" s="1"/>
  <c r="A106" i="12"/>
  <c r="AB106" i="12" s="1"/>
  <c r="B115" i="12"/>
  <c r="A115" i="12"/>
  <c r="AB115" i="12" s="1"/>
  <c r="B147" i="12"/>
  <c r="AC147" i="12" s="1"/>
  <c r="A147" i="12"/>
  <c r="AB147" i="12" s="1"/>
  <c r="B63" i="12"/>
  <c r="AC63" i="12" s="1"/>
  <c r="A63" i="12"/>
  <c r="AB63" i="12" s="1"/>
  <c r="B109" i="12"/>
  <c r="A109" i="12"/>
  <c r="AB109" i="12" s="1"/>
  <c r="B122" i="12"/>
  <c r="AC122" i="12" s="1"/>
  <c r="A122" i="12"/>
  <c r="AB122" i="12" s="1"/>
  <c r="B84" i="12"/>
  <c r="AC84" i="12" s="1"/>
  <c r="A84" i="12"/>
  <c r="AB84" i="12" s="1"/>
  <c r="B83" i="12"/>
  <c r="AC83" i="12" s="1"/>
  <c r="A83" i="12"/>
  <c r="AB83" i="12" s="1"/>
  <c r="B105" i="12"/>
  <c r="AC105" i="12" s="1"/>
  <c r="A105" i="12"/>
  <c r="AB105" i="12" s="1"/>
  <c r="B80" i="12"/>
  <c r="AC80" i="12" s="1"/>
  <c r="A80" i="12"/>
  <c r="AB80" i="12" s="1"/>
  <c r="B104" i="12"/>
  <c r="AC104" i="12" s="1"/>
  <c r="B55" i="12"/>
  <c r="AC55" i="12" s="1"/>
  <c r="A55" i="12"/>
  <c r="AB55" i="12" s="1"/>
  <c r="B74" i="12"/>
  <c r="AC74" i="12" s="1"/>
  <c r="A74" i="12"/>
  <c r="AB74" i="12" s="1"/>
  <c r="B54" i="12"/>
  <c r="AC54" i="12" s="1"/>
  <c r="A54" i="12"/>
  <c r="AB54" i="12" s="1"/>
  <c r="B53" i="12"/>
  <c r="AC53" i="12" s="1"/>
  <c r="A53" i="12"/>
  <c r="AB53" i="12" s="1"/>
  <c r="B75" i="12"/>
  <c r="A75" i="12"/>
  <c r="AB75" i="12" s="1"/>
  <c r="B59" i="12"/>
  <c r="AC59" i="12" s="1"/>
  <c r="A59" i="12"/>
  <c r="AB59" i="12" s="1"/>
  <c r="B50" i="12"/>
  <c r="AC50" i="12" s="1"/>
  <c r="A50" i="12"/>
  <c r="AB50" i="12" s="1"/>
  <c r="B82" i="12"/>
  <c r="AC82" i="12" s="1"/>
  <c r="A82" i="12"/>
  <c r="AB82" i="12" s="1"/>
  <c r="B73" i="12"/>
  <c r="AC73" i="12" s="1"/>
  <c r="A73" i="12"/>
  <c r="AB73" i="12" s="1"/>
  <c r="B114" i="12"/>
  <c r="AC114" i="12" s="1"/>
  <c r="A114" i="12"/>
  <c r="AB114" i="12" s="1"/>
  <c r="B108" i="12"/>
  <c r="AC108" i="12" s="1"/>
  <c r="A108" i="12"/>
  <c r="AB108" i="12" s="1"/>
  <c r="B61" i="12"/>
  <c r="AC61" i="12" s="1"/>
  <c r="A61" i="12"/>
  <c r="AB61" i="12" s="1"/>
  <c r="B112" i="12"/>
  <c r="A112" i="12"/>
  <c r="AB112" i="12" s="1"/>
  <c r="B52" i="12"/>
  <c r="AC52" i="12" s="1"/>
  <c r="A52" i="12"/>
  <c r="AB52" i="12" s="1"/>
  <c r="B62" i="12"/>
  <c r="AC62" i="12" s="1"/>
  <c r="A62" i="12"/>
  <c r="AB62" i="12" s="1"/>
  <c r="B113" i="12"/>
  <c r="AC113" i="12" s="1"/>
  <c r="A113" i="12"/>
  <c r="AB113" i="12" s="1"/>
  <c r="B60" i="12"/>
  <c r="AC60" i="12" s="1"/>
  <c r="A60" i="12"/>
  <c r="AB60" i="12" s="1"/>
  <c r="B111" i="12"/>
  <c r="AC111" i="12" s="1"/>
  <c r="A111" i="12"/>
  <c r="AB111" i="12" s="1"/>
  <c r="B58" i="12"/>
  <c r="AC58" i="12" s="1"/>
  <c r="A58" i="12"/>
  <c r="AB58" i="12" s="1"/>
  <c r="B51" i="12"/>
  <c r="AC51" i="12" s="1"/>
  <c r="A51" i="12"/>
  <c r="AB51" i="12" s="1"/>
  <c r="B85" i="12"/>
  <c r="AC85" i="12" s="1"/>
  <c r="A85" i="12"/>
  <c r="AB85" i="12" s="1"/>
  <c r="B79" i="12"/>
  <c r="AC79" i="12" s="1"/>
  <c r="A79" i="12"/>
  <c r="AB79" i="12" s="1"/>
  <c r="B57" i="12"/>
  <c r="AC57" i="12" s="1"/>
  <c r="A57" i="12"/>
  <c r="AB57" i="12" s="1"/>
  <c r="B34" i="12"/>
  <c r="AC34" i="12" s="1"/>
  <c r="A34" i="12"/>
  <c r="AB34" i="12" s="1"/>
  <c r="B81" i="12"/>
  <c r="AC81" i="12" s="1"/>
  <c r="A81" i="12"/>
  <c r="AB81" i="12" s="1"/>
  <c r="B33" i="12"/>
  <c r="AC33" i="12" s="1"/>
  <c r="A33" i="12"/>
  <c r="AB33" i="12" s="1"/>
  <c r="B32" i="12"/>
  <c r="AC32" i="12" s="1"/>
  <c r="A32" i="12"/>
  <c r="AB32" i="12" s="1"/>
  <c r="B77" i="12"/>
  <c r="AC77" i="12" s="1"/>
  <c r="A77" i="12"/>
  <c r="AB77" i="12" s="1"/>
  <c r="B76" i="12"/>
  <c r="AC76" i="12" s="1"/>
  <c r="A76" i="12"/>
  <c r="AB76" i="12" s="1"/>
  <c r="B56" i="12"/>
  <c r="AC56" i="12" s="1"/>
  <c r="A56" i="12"/>
  <c r="AB56" i="12" s="1"/>
  <c r="B31" i="12"/>
  <c r="AC31" i="12" s="1"/>
  <c r="A31" i="12"/>
  <c r="AB31" i="12" s="1"/>
  <c r="B70" i="12"/>
  <c r="AC70" i="12" s="1"/>
  <c r="A70" i="12"/>
  <c r="AB70" i="12" s="1"/>
  <c r="B20" i="12"/>
  <c r="AC20" i="12" s="1"/>
  <c r="A20" i="12"/>
  <c r="AB20" i="12" s="1"/>
  <c r="B30" i="12"/>
  <c r="AC30" i="12" s="1"/>
  <c r="A30" i="12"/>
  <c r="AB30" i="12" s="1"/>
  <c r="B29" i="12"/>
  <c r="AC29" i="12" s="1"/>
  <c r="B16" i="12"/>
  <c r="AC16" i="12" s="1"/>
  <c r="A16" i="12"/>
  <c r="AB16" i="12" s="1"/>
  <c r="B78" i="12"/>
  <c r="AC78" i="12" s="1"/>
  <c r="A78" i="12"/>
  <c r="AB78" i="12" s="1"/>
  <c r="B43" i="12"/>
  <c r="AC43" i="12" s="1"/>
  <c r="A43" i="12"/>
  <c r="AB43" i="12" s="1"/>
  <c r="B72" i="12"/>
  <c r="AC72" i="12" s="1"/>
  <c r="A72" i="12"/>
  <c r="AB72" i="12" s="1"/>
  <c r="B19" i="12"/>
  <c r="AC19" i="12" s="1"/>
  <c r="A19" i="12"/>
  <c r="AB19" i="12" s="1"/>
  <c r="B44" i="12"/>
  <c r="A44" i="12"/>
  <c r="AB44" i="12" s="1"/>
  <c r="B47" i="12"/>
  <c r="AC47" i="12" s="1"/>
  <c r="A47" i="12"/>
  <c r="AB47" i="12" s="1"/>
  <c r="B18" i="12"/>
  <c r="AC18" i="12" s="1"/>
  <c r="A18" i="12"/>
  <c r="AB18" i="12" s="1"/>
  <c r="B15" i="12"/>
  <c r="AC15" i="12" s="1"/>
  <c r="A15" i="12"/>
  <c r="AB15" i="12" s="1"/>
  <c r="B116" i="12"/>
  <c r="AC116" i="12" s="1"/>
  <c r="A116" i="12"/>
  <c r="AB116" i="12" s="1"/>
  <c r="B48" i="12"/>
  <c r="AC48" i="12" s="1"/>
  <c r="A48" i="12"/>
  <c r="AB48" i="12" s="1"/>
  <c r="B71" i="12"/>
  <c r="AC71" i="12" s="1"/>
  <c r="A71" i="12"/>
  <c r="AB71" i="12" s="1"/>
  <c r="B38" i="12"/>
  <c r="A38" i="12"/>
  <c r="AB38" i="12" s="1"/>
  <c r="B36" i="12"/>
  <c r="AC36" i="12" s="1"/>
  <c r="A36" i="12"/>
  <c r="AB36" i="12" s="1"/>
  <c r="B8" i="12"/>
  <c r="AC8" i="12" s="1"/>
  <c r="A8" i="12"/>
  <c r="AB8" i="12" s="1"/>
  <c r="B11" i="12"/>
  <c r="AC11" i="12" s="1"/>
  <c r="A11" i="12"/>
  <c r="AB11" i="12" s="1"/>
  <c r="B42" i="12"/>
  <c r="AC42" i="12" s="1"/>
  <c r="A42" i="12"/>
  <c r="AB42" i="12" s="1"/>
  <c r="B14" i="12"/>
  <c r="AC14" i="12" s="1"/>
  <c r="A14" i="12"/>
  <c r="AB14" i="12" s="1"/>
  <c r="B22" i="12"/>
  <c r="AC22" i="12" s="1"/>
  <c r="A22" i="12"/>
  <c r="AB22" i="12" s="1"/>
  <c r="B7" i="12"/>
  <c r="AC7" i="12" s="1"/>
  <c r="A7" i="12"/>
  <c r="AB7" i="12" s="1"/>
  <c r="B107" i="12"/>
  <c r="A107" i="12"/>
  <c r="AB107" i="12" s="1"/>
  <c r="B21" i="12"/>
  <c r="AC21" i="12" s="1"/>
  <c r="A21" i="12"/>
  <c r="AB21" i="12" s="1"/>
  <c r="B26" i="12"/>
  <c r="AC26" i="12" s="1"/>
  <c r="A26" i="12"/>
  <c r="AB26" i="12" s="1"/>
  <c r="B9" i="12"/>
  <c r="AC9" i="12" s="1"/>
  <c r="A9" i="12"/>
  <c r="AB9" i="12" s="1"/>
  <c r="B49" i="12"/>
  <c r="AC49" i="12" s="1"/>
  <c r="A49" i="12"/>
  <c r="AB49" i="12" s="1"/>
  <c r="B3" i="12"/>
  <c r="A3" i="12"/>
  <c r="AB3" i="12" s="1"/>
  <c r="B46" i="12"/>
  <c r="AC46" i="12" s="1"/>
  <c r="A46" i="12"/>
  <c r="AB46" i="12" s="1"/>
  <c r="B41" i="12"/>
  <c r="AC41" i="12" s="1"/>
  <c r="A41" i="12"/>
  <c r="AB41" i="12" s="1"/>
  <c r="B35" i="12"/>
  <c r="A35" i="12"/>
  <c r="AB35" i="12" s="1"/>
  <c r="B17" i="12"/>
  <c r="AC17" i="12" s="1"/>
  <c r="A17" i="12"/>
  <c r="AB17" i="12" s="1"/>
  <c r="B12" i="12"/>
  <c r="AC12" i="12" s="1"/>
  <c r="A12" i="12"/>
  <c r="AB12" i="12" s="1"/>
  <c r="B39" i="12"/>
  <c r="AC39" i="12" s="1"/>
  <c r="B5" i="12"/>
  <c r="AC5" i="12" s="1"/>
  <c r="A5" i="12"/>
  <c r="AB5" i="12" s="1"/>
  <c r="B10" i="12"/>
  <c r="AC10" i="12" s="1"/>
  <c r="A10" i="12"/>
  <c r="AB10" i="12" s="1"/>
  <c r="B25" i="12"/>
  <c r="AC25" i="12" s="1"/>
  <c r="A25" i="12"/>
  <c r="AB25" i="12" s="1"/>
  <c r="B27" i="12"/>
  <c r="AC27" i="12" s="1"/>
  <c r="A27" i="12"/>
  <c r="AB27" i="12" s="1"/>
  <c r="B40" i="12"/>
  <c r="AC40" i="12" s="1"/>
  <c r="A40" i="12"/>
  <c r="AB40" i="12" s="1"/>
  <c r="B37" i="12"/>
  <c r="A37" i="12"/>
  <c r="AB37" i="12" s="1"/>
  <c r="B45" i="12"/>
  <c r="A45" i="12"/>
  <c r="AB45" i="12" s="1"/>
  <c r="B4" i="12"/>
  <c r="AC4" i="12" s="1"/>
  <c r="A4" i="12"/>
  <c r="AB4" i="12" s="1"/>
  <c r="B28" i="12"/>
  <c r="AC28" i="12" s="1"/>
  <c r="A28" i="12"/>
  <c r="AB28" i="12" s="1"/>
  <c r="B6" i="12"/>
  <c r="AC6" i="12" s="1"/>
  <c r="B2" i="12"/>
  <c r="A2" i="12"/>
  <c r="AB2" i="12" s="1"/>
  <c r="B23" i="12"/>
  <c r="AC23" i="12" s="1"/>
  <c r="A23" i="12"/>
  <c r="AB23" i="12" s="1"/>
  <c r="B13" i="12"/>
  <c r="AC13" i="12" s="1"/>
  <c r="A13" i="12"/>
  <c r="AB13" i="12" s="1"/>
  <c r="B24" i="12"/>
  <c r="AC24" i="12" s="1"/>
  <c r="AD118" i="12" l="1"/>
  <c r="AE118" i="12"/>
  <c r="AE2" i="12"/>
  <c r="AD2" i="12"/>
  <c r="AE156" i="12"/>
  <c r="AD156" i="12"/>
  <c r="AD265" i="12"/>
  <c r="AE265" i="12"/>
  <c r="AE46" i="12"/>
  <c r="AD46" i="12"/>
  <c r="AE76" i="12"/>
  <c r="AD76" i="12"/>
  <c r="AE213" i="12"/>
  <c r="AD213" i="12"/>
</calcChain>
</file>

<file path=xl/sharedStrings.xml><?xml version="1.0" encoding="utf-8"?>
<sst xmlns="http://schemas.openxmlformats.org/spreadsheetml/2006/main" count="21290" uniqueCount="2204">
  <si>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</si>
  <si>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</si>
  <si>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</si>
  <si>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</si>
  <si>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</si>
  <si>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</si>
  <si>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</si>
  <si>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</si>
  <si>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</si>
  <si>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</si>
  <si>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</si>
  <si>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</si>
  <si>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</si>
  <si>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</si>
  <si>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</si>
  <si>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</si>
  <si>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</si>
  <si>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</si>
  <si>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</si>
  <si>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</si>
  <si>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</si>
  <si>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</si>
  <si>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</si>
  <si>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</si>
  <si>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</si>
  <si>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</si>
  <si>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</si>
  <si>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</si>
  <si>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</si>
  <si>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</si>
  <si>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</si>
  <si>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</si>
  <si>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</si>
  <si>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</si>
  <si>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</si>
  <si>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横浜開港資料館</t>
  </si>
  <si>
    <t>35.456605 139.635327</t>
  </si>
  <si>
    <t>横浜ベイホテル東急</t>
  </si>
  <si>
    <t>35.44291 139.650404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</si>
  <si>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</si>
  <si>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</si>
  <si>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</si>
  <si>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</si>
  <si>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</si>
  <si>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</si>
  <si>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</si>
  <si>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</si>
  <si>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</si>
  <si>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</si>
  <si>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</si>
  <si>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</si>
  <si>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</si>
  <si>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</si>
  <si>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</si>
  <si>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</si>
  <si>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</si>
  <si>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</si>
  <si>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</si>
  <si>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</si>
  <si>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</si>
  <si>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</si>
  <si>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</si>
  <si>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</si>
  <si>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</si>
  <si>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</si>
  <si>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</si>
  <si>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</si>
  <si>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</si>
  <si>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</si>
  <si>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</si>
  <si>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</si>
  <si>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</si>
  <si>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</si>
  <si>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</si>
  <si>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</si>
  <si>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</si>
  <si>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</si>
  <si>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</si>
  <si>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</si>
  <si>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</si>
  <si>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</si>
  <si>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</si>
  <si>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</si>
  <si>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</si>
  <si>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</si>
  <si>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</si>
  <si>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</si>
  <si>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</si>
  <si>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</si>
  <si>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ローズホテル横浜（横浜中華街内）</t>
  </si>
  <si>
    <t>計算用ダミー</t>
    <rPh sb="0" eb="3">
      <t>ケイサンヨウ</t>
    </rPh>
    <phoneticPr fontId="18"/>
  </si>
  <si>
    <t>※10時以前に予約しているため</t>
    <rPh sb="3" eb="6">
      <t>ジイゼン</t>
    </rPh>
    <rPh sb="7" eb="9">
      <t>ヨヤク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</si>
  <si>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</si>
  <si>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※10時以前に予約しているため</t>
  </si>
  <si>
    <t>※同一人物と思われるため一番短い待ち時間を採用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6" eb="17">
      <t>マ</t>
    </rPh>
    <rPh sb="18" eb="20">
      <t>ジカン</t>
    </rPh>
    <rPh sb="21" eb="23">
      <t>サイヨウ</t>
    </rPh>
    <phoneticPr fontId="18"/>
  </si>
  <si>
    <t>まちかど端末（店舗から）</t>
  </si>
  <si>
    <t>まちかど端末（乗降ポイントから）</t>
  </si>
  <si>
    <t>乗客アプリWeb（地図から）</t>
  </si>
  <si>
    <t>乗客アプリWeb（簡単予約）</t>
  </si>
  <si>
    <t>乗車ID</t>
    <rPh sb="0" eb="2">
      <t>ジョウシャ</t>
    </rPh>
    <phoneticPr fontId="18"/>
  </si>
  <si>
    <t>※111行と同一人物と思われるため一番短いものを採用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</si>
  <si>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</si>
  <si>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※308行と同一人物と思われるため一番短いものを採用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</si>
  <si>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乗車ID</t>
    <rPh sb="0" eb="2">
      <t>ジョウシャ</t>
    </rPh>
    <phoneticPr fontId="18"/>
  </si>
  <si>
    <t>乗車ID</t>
    <rPh sb="0" eb="2">
      <t>ジョウシャ</t>
    </rPh>
    <phoneticPr fontId="18"/>
  </si>
  <si>
    <t>※299行と同一人物と思われるため一番短い待ち時間を採用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</si>
  <si>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※298行と同一人物と思われるため一番短い待ち時間を採用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</si>
  <si>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乗車ID</t>
    <rPh sb="0" eb="2">
      <t>ジョウシャ</t>
    </rPh>
    <phoneticPr fontId="18"/>
  </si>
  <si>
    <t>35.450554 139.632616</t>
  </si>
  <si>
    <t>乗車ID</t>
    <rPh sb="0" eb="2">
      <t>ジョウシャ</t>
    </rPh>
    <phoneticPr fontId="18"/>
  </si>
  <si>
    <t>※103行と同一人物と思われるため一番短い待ち時間を採用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</si>
  <si>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</si>
  <si>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</si>
  <si>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※177行と同一人物と思われるため一番短いものを採用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</si>
  <si>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</si>
  <si>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</si>
  <si>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</si>
  <si>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※309行と同一人物と思われるため一番短いものを採用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</si>
  <si>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※314行と同一人物と思われるため一番短いものを採用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</si>
  <si>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※425行と同一人物と思われるため一番短いものを採用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</si>
  <si>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※424行と同一人物と思われるため一番短いものを採用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</si>
  <si>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※437行と同一人物と思われるため一番短いものを採用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</si>
  <si>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</si>
  <si>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</si>
  <si>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</si>
  <si>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馬車道駅（みなとみらい線）</t>
  </si>
  <si>
    <t>元町・中華街駅（みなとみらい線）</t>
  </si>
  <si>
    <t>※※同一人物と思われるため一番短いものを採用</t>
    <rPh sb="2" eb="4">
      <t>ドウイツ</t>
    </rPh>
    <rPh sb="4" eb="6">
      <t>ジンブツ</t>
    </rPh>
    <rPh sb="7" eb="8">
      <t>オモ</t>
    </rPh>
    <rPh sb="13" eb="15">
      <t>イチバン</t>
    </rPh>
    <rPh sb="15" eb="16">
      <t>ミジカ</t>
    </rPh>
    <rPh sb="20" eb="22">
      <t>サイヨウ</t>
    </rPh>
    <phoneticPr fontId="18"/>
  </si>
  <si>
    <t>167-661-CAKE</t>
  </si>
  <si>
    <t>※105行と同一人物と思われるため一番短い待ち時間を採用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</si>
  <si>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</si>
  <si>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</si>
  <si>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※376行と同一人物と思われるため一番短い待ち時間を採用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</si>
  <si>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</si>
  <si>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</si>
  <si>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117-935-SUN</t>
  </si>
  <si>
    <t>166-745-agekke</t>
  </si>
  <si>
    <t>028-682-GREEN</t>
  </si>
  <si>
    <t>068-313-BANANA</t>
  </si>
  <si>
    <t>064-021-BANANA</t>
  </si>
  <si>
    <t>166-729-agekke</t>
  </si>
  <si>
    <t>110-824-SUN</t>
  </si>
  <si>
    <t>028-595-GREEN</t>
  </si>
  <si>
    <t>062-783-BANANA 062-782-BANANA</t>
  </si>
  <si>
    <t>166-688-agekke</t>
  </si>
  <si>
    <t>166-672-agekke</t>
  </si>
  <si>
    <t>166-751-agekke</t>
  </si>
  <si>
    <t>062-772-BANANA</t>
  </si>
  <si>
    <t>050-578-STRAWBERRY 050-577-STRAWBERRY</t>
  </si>
  <si>
    <t>050-504-STRAWBERRY</t>
  </si>
  <si>
    <t>050-574-STRAWBERRY 050-575-STRAWBERRY 050-573-STRAWBERRY 050-576-STRAWBERRY</t>
  </si>
  <si>
    <t>167-685-CAKE</t>
  </si>
  <si>
    <t>014-957-RED</t>
  </si>
  <si>
    <t>102-669-SNOW</t>
  </si>
  <si>
    <t>118-174-SUN</t>
  </si>
  <si>
    <t>111-324-SUN</t>
  </si>
  <si>
    <t>009-842-BLUE</t>
  </si>
  <si>
    <t>019-813-RED</t>
  </si>
  <si>
    <t>073-828-ORANGE 073-829-ORANGE</t>
  </si>
  <si>
    <t>019-376-RED</t>
  </si>
  <si>
    <t>105-932-SNOW</t>
  </si>
  <si>
    <t>018-262-RED</t>
  </si>
  <si>
    <t>063-138-BANANA</t>
  </si>
  <si>
    <t>※78,81行と同一人物と思われるため一番短い待ち時間を採用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3" eb="24">
      <t>マ</t>
    </rPh>
    <rPh sb="25" eb="27">
      <t>ジカン</t>
    </rPh>
    <rPh sb="28" eb="30">
      <t>サイヨウ</t>
    </rPh>
    <phoneticPr fontId="18"/>
  </si>
  <si>
    <t>※121行と同一人物と思われるため一番短い待ち時間を採用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</si>
  <si>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</si>
  <si>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※※※同一人物と思われるため一番短いものを採用</t>
    <rPh sb="3" eb="5">
      <t>ドウイツ</t>
    </rPh>
    <rPh sb="5" eb="7">
      <t>ジンブツ</t>
    </rPh>
    <rPh sb="8" eb="9">
      <t>オモ</t>
    </rPh>
    <rPh sb="14" eb="16">
      <t>イチバン</t>
    </rPh>
    <rPh sb="16" eb="17">
      <t>ミジカ</t>
    </rPh>
    <rPh sb="21" eb="23">
      <t>サイヨウ</t>
    </rPh>
    <phoneticPr fontId="18"/>
  </si>
  <si>
    <t>165-933-staff</t>
  </si>
  <si>
    <t>167-697-CAKE</t>
  </si>
  <si>
    <t>052-686-STRAWBERRY</t>
  </si>
  <si>
    <t>104-765-SNOW</t>
  </si>
  <si>
    <t>167-698-CAKE</t>
  </si>
  <si>
    <t>117-685-SUN</t>
  </si>
  <si>
    <t>028-404-GREEN</t>
  </si>
  <si>
    <t>166-712-agekke</t>
  </si>
  <si>
    <t>166-727-agekke</t>
  </si>
  <si>
    <t>112-743-SUN</t>
  </si>
  <si>
    <t>167-684-CAKE</t>
  </si>
  <si>
    <t>166-728-agekke 166-720-agekke</t>
  </si>
  <si>
    <t>104-731-SNOW</t>
  </si>
  <si>
    <t>167-699-CAKE</t>
  </si>
  <si>
    <t>062-973-BANANA</t>
  </si>
  <si>
    <t>062-973-BANANA 063-026-BANANA</t>
  </si>
  <si>
    <t>110-838-SUN</t>
  </si>
  <si>
    <t>117-714-SUN 117-713-SUN 117-715-SUN</t>
  </si>
  <si>
    <t>017-850-RED</t>
  </si>
  <si>
    <t>028-471-GREEN 021-136-GREEN</t>
  </si>
  <si>
    <t>063-913-BANANA</t>
  </si>
  <si>
    <t>167-702-CAKE</t>
  </si>
  <si>
    <t>064-765-BANANA 064-766-BANANA</t>
  </si>
  <si>
    <t>024-307-GREEN 024-308-GREEN 024-306-GREEN</t>
  </si>
  <si>
    <t>065-390-BANANA 065-389-BANANA</t>
  </si>
  <si>
    <t>020-553-GREEN</t>
  </si>
  <si>
    <t>069-454-BANANA 069-455-BANANA</t>
  </si>
  <si>
    <t>112-570-SUN</t>
  </si>
  <si>
    <t>117-718-SUN 117-719-SUN</t>
  </si>
  <si>
    <t>166-703-agekke 166-711-agekke</t>
  </si>
  <si>
    <t>117-720-SUN</t>
  </si>
  <si>
    <t>117-721-SUN 117-722-SUN</t>
  </si>
  <si>
    <t>023-766-GREEN 023-765-GREEN</t>
  </si>
  <si>
    <t>065-392-BANANA</t>
  </si>
  <si>
    <t>062-783-BANANA</t>
  </si>
  <si>
    <t>002-873-BLUE 003-903-BLUE 025-775-GREEN</t>
  </si>
  <si>
    <t>002-657-BLUE</t>
  </si>
  <si>
    <t>166-728-agekke</t>
  </si>
  <si>
    <t>062-973-BANANA 063-027-BANANA</t>
  </si>
  <si>
    <t>117-729-SUN</t>
  </si>
  <si>
    <t>166-711-agekke</t>
  </si>
  <si>
    <t>065-811-BANANA 065-810-BANANA</t>
  </si>
  <si>
    <t>062-831-BANANA 065-393-BANANA</t>
  </si>
  <si>
    <t>105-941-SNOW</t>
  </si>
  <si>
    <t>057-161-STRAWBERRY</t>
  </si>
  <si>
    <t>104-694-SNOW</t>
  </si>
  <si>
    <t>105-600-SNOW</t>
  </si>
  <si>
    <t>028-603-GREEN</t>
  </si>
  <si>
    <t>069-497-BANANA 069-496-BANANA 069-495-BANANA</t>
  </si>
  <si>
    <t>001-089-BLUE</t>
  </si>
  <si>
    <t>065-736-BANANA 065-803-BANANA</t>
  </si>
  <si>
    <t>028-405-GREEN</t>
  </si>
  <si>
    <t>020-588-GREEN 024-352-GREEN</t>
  </si>
  <si>
    <t>024-309-GREEN</t>
  </si>
  <si>
    <t>019-312-RED</t>
  </si>
  <si>
    <t>166-743-agekke</t>
  </si>
  <si>
    <t>007-994-BLUE</t>
  </si>
  <si>
    <t>024-979-GREEN 024-978-GREEN 024-977-GREEN</t>
  </si>
  <si>
    <t>062-911-BANANA 063-341-BANANA</t>
  </si>
  <si>
    <t>023-340-GREEN</t>
  </si>
  <si>
    <t>008-444-BLUE</t>
  </si>
  <si>
    <t>007-308-BLUE</t>
  </si>
  <si>
    <t>006-550-BLUE</t>
  </si>
  <si>
    <t>028-604-GREEN</t>
  </si>
  <si>
    <t>069-492-BANANA</t>
  </si>
  <si>
    <t>051-880-STRAWBERRY</t>
  </si>
  <si>
    <t>024-979-GREEN</t>
  </si>
  <si>
    <t>009-923-BLUE 007-994-BLUE</t>
  </si>
  <si>
    <t>105-938-SNOW</t>
  </si>
  <si>
    <t>010-097-RED</t>
  </si>
  <si>
    <t>105-939-SNOW</t>
  </si>
  <si>
    <t>118-231-SUN 118-232-SUN</t>
  </si>
  <si>
    <t>010-096-RED 010-097-RED</t>
  </si>
  <si>
    <t>167-704-CAKE</t>
  </si>
  <si>
    <t>015-698-RED</t>
  </si>
  <si>
    <t>111-075-SUN</t>
  </si>
  <si>
    <t>009-153-BLUE 023-656-GREEN</t>
  </si>
  <si>
    <t>069-476-BANANA 068-439-BANANA 068-438-BANANA</t>
  </si>
  <si>
    <t>167-705-CAKE</t>
  </si>
  <si>
    <t>009-665-BLUE</t>
  </si>
  <si>
    <t>022-446-GREEN</t>
  </si>
  <si>
    <t>066-239-BANANA 066-241-BANANA</t>
  </si>
  <si>
    <t>104-814-SNOW</t>
  </si>
  <si>
    <t>167-706-CAKE</t>
  </si>
  <si>
    <t>024-304-GREEN 024-302-GREEN 024-303-GREEN 024-305-GREEN</t>
  </si>
  <si>
    <t>166-742-agekke</t>
  </si>
  <si>
    <t>024-228-GREEN 024-254-GREEN 024-255-GREEN</t>
  </si>
  <si>
    <t>111-575-SUN</t>
  </si>
  <si>
    <t>018-839-RED 018-838-RED</t>
  </si>
  <si>
    <t>103-170-SNOW</t>
  </si>
  <si>
    <t>024-304-GREEN 024-302-GREEN 024-305-GREEN 024-303-GREEN</t>
  </si>
  <si>
    <t>021-136-GREEN</t>
  </si>
  <si>
    <t>061-636-BANANA 075-046-ORANGE 075-047-ORANGE 075-048-ORANGE 075-240-ORANGE</t>
  </si>
  <si>
    <t>024-977-GREEN 024-978-GREEN</t>
  </si>
  <si>
    <t>024-309-GREEN 024-253-GREEN</t>
  </si>
  <si>
    <t>028-390-GREEN</t>
  </si>
  <si>
    <t>062-771-BANANA</t>
  </si>
  <si>
    <t>166-695-agekke</t>
  </si>
  <si>
    <t>063-765-BANANA 063-764-BANANA</t>
  </si>
  <si>
    <t>118-220-SUN</t>
  </si>
  <si>
    <t>069-847-BANANA 117-748-SUN</t>
  </si>
  <si>
    <t>000-024-BLUE</t>
  </si>
  <si>
    <t>020-335-GREEN</t>
  </si>
  <si>
    <t>112-667-SUN</t>
  </si>
  <si>
    <t>024-985-GREEN</t>
  </si>
  <si>
    <t>020-566-GREEN</t>
  </si>
  <si>
    <t>026-303-GREEN</t>
  </si>
  <si>
    <t>166-703-agekke 166-729-agekke</t>
  </si>
  <si>
    <t>063-766-BANANA</t>
  </si>
  <si>
    <t>023-045-GREEN</t>
  </si>
  <si>
    <t>016-310-RED</t>
  </si>
  <si>
    <t>118-234-SUN 118-235-SUN</t>
  </si>
  <si>
    <t>073-638-ORANGE</t>
  </si>
  <si>
    <t>006-690-BLUE</t>
  </si>
  <si>
    <t>064-289-BANANA</t>
  </si>
  <si>
    <t>015-194-RED 024-533-GREEN</t>
  </si>
  <si>
    <t>004-674-BLUE 004-673-BLUE</t>
  </si>
  <si>
    <t>113-834-SUN</t>
  </si>
  <si>
    <t>023-952-GREEN 023-951-GREEN</t>
  </si>
  <si>
    <t>020-961-GREEN 020-960-GREEN</t>
  </si>
  <si>
    <t>065-363-BANANA 062-785-BANANA</t>
  </si>
  <si>
    <t>105-942-SNOW</t>
  </si>
  <si>
    <t>167-688-CAKE</t>
  </si>
  <si>
    <t>016-310-RED 054-427-STRAWBERRY</t>
  </si>
  <si>
    <t>000-366-BLUE 026-392-GREEN 026-391-GREEN 026-390-GREEN</t>
  </si>
  <si>
    <t>117-974-SUN 102-645-SNOW 111-386-SUN 117-972-SUN</t>
  </si>
  <si>
    <t>167-712-CAKE</t>
  </si>
  <si>
    <t>015-072-RED</t>
  </si>
  <si>
    <t>167-711-CAKE</t>
  </si>
  <si>
    <t>103-088-SNOW</t>
  </si>
  <si>
    <t>009-819-BLUE 008-759-BLUE 018-999-RED</t>
  </si>
  <si>
    <t>027-077-GREEN</t>
  </si>
  <si>
    <t>104-695-SNOW</t>
  </si>
  <si>
    <t>008-938-BLUE 031-465-YELLOW</t>
  </si>
  <si>
    <t>069-542-BANANA 069-545-BANANA</t>
  </si>
  <si>
    <t>118-242-SUN</t>
  </si>
  <si>
    <t>061-636-BANANA 075-047-ORANGE</t>
  </si>
  <si>
    <t>026-883-GREEN 027-009-GREEN 009-150-BLUE 026-891-GREEN</t>
  </si>
  <si>
    <t>023-964-GREEN</t>
  </si>
  <si>
    <t>075-046-ORANGE 075-048-ORANGE 075-240-ORANGE</t>
  </si>
  <si>
    <t>008-068-BLUE</t>
  </si>
  <si>
    <t>118-100-SUN</t>
  </si>
  <si>
    <t>010-155-RED 069-848-BANANA 069-854-BANANA</t>
  </si>
  <si>
    <t>016-172-RED 016-219-RED 017-557-RED 017-558-RED</t>
  </si>
  <si>
    <t>021-099-GREEN</t>
  </si>
  <si>
    <t>069-543-BANANA</t>
  </si>
  <si>
    <t>112-558-SUN</t>
  </si>
  <si>
    <t>004-673-BLUE 004-674-BLUE</t>
  </si>
  <si>
    <t>069-849-BANANA</t>
  </si>
  <si>
    <t>029-589-GREEN</t>
  </si>
  <si>
    <t>069-850-BANANA</t>
  </si>
  <si>
    <t>027-169-GREEN 027-168-GREEN 027-153-GREEN</t>
  </si>
  <si>
    <t>105-932-SNOW 105-900-SNOW 105-901-SNOW</t>
  </si>
  <si>
    <t>167-713-CAKE</t>
  </si>
  <si>
    <t>021-070-GREEN 002-827-BLUE 031-167-YELLOW</t>
  </si>
  <si>
    <t>024-981-GREEN</t>
  </si>
  <si>
    <t>105-897-SNOW 105-898-SNOW</t>
  </si>
  <si>
    <t>063-777-BANANA</t>
  </si>
  <si>
    <t>030-508-YELLOW</t>
  </si>
  <si>
    <t>051-490-STRAWBERRY 051-485-STRAWBERRY 051-489-STRAWBERRY 051-484-STRAWBERRY</t>
  </si>
  <si>
    <t>023-924-GREEN</t>
  </si>
  <si>
    <t>166-703-agekke</t>
  </si>
  <si>
    <t>024-243-GREEN 024-242-GREEN</t>
  </si>
  <si>
    <t>024-242-GREEN</t>
  </si>
  <si>
    <t>024-525-GREEN</t>
  </si>
  <si>
    <t>023-967-GREEN</t>
  </si>
  <si>
    <t>063-899-BANANA 070-666-ORANGE</t>
  </si>
  <si>
    <t>020-314-GREEN</t>
  </si>
  <si>
    <t>006-551-BLUE 024-310-GREEN</t>
  </si>
  <si>
    <t>112-654-SUN 112-655-SUN</t>
  </si>
  <si>
    <t>024-982-GREEN 027-154-GREEN 024-983-GREEN</t>
  </si>
  <si>
    <t>024-980-GREEN</t>
  </si>
  <si>
    <t>021-340-GREEN 028-342-GREEN 021-339-GREEN 028-360-GREEN</t>
  </si>
  <si>
    <t>024-674-GREEN</t>
  </si>
  <si>
    <t>063-344-BANANA</t>
  </si>
  <si>
    <t>002-689-BLUE</t>
  </si>
  <si>
    <t>019-400-RED</t>
  </si>
  <si>
    <t>167-707-CAKE</t>
  </si>
  <si>
    <t>073-563-ORANGE</t>
  </si>
  <si>
    <t>167-700-CAKE</t>
  </si>
  <si>
    <t>074-566-ORANGE 074-567-ORANGE</t>
  </si>
  <si>
    <t>019-398-RED</t>
  </si>
  <si>
    <t>023-968-GREEN 029-537-GREEN</t>
  </si>
  <si>
    <t>117-978-SUN 117-977-SUN 117-976-SUN</t>
  </si>
  <si>
    <t>105-783-SNOW</t>
  </si>
  <si>
    <t>069-330-BANANA</t>
  </si>
  <si>
    <t>019-397-RED</t>
  </si>
  <si>
    <t>019-397-RED 019-396-RED 024-951-GREEN</t>
  </si>
  <si>
    <t>024-952-GREEN 024-953-GREEN</t>
  </si>
  <si>
    <t>022-134-GREEN</t>
  </si>
  <si>
    <t>004-619-BLUE</t>
  </si>
  <si>
    <t>022-133-GREEN 019-371-RED</t>
  </si>
  <si>
    <t>019-375-RED 019-373-RED 019-374-RED</t>
  </si>
  <si>
    <t>015-529-RED</t>
  </si>
  <si>
    <t>105-845-SNOW</t>
  </si>
  <si>
    <t>019-605-RED 019-604-RED</t>
  </si>
  <si>
    <t>015-703-RED 015-529-RED</t>
  </si>
  <si>
    <t>023-917-GREEN 023-914-GREEN 023-915-GREEN 023-916-GREEN</t>
  </si>
  <si>
    <t>010-154-RED 010-254-RED</t>
  </si>
  <si>
    <t>020-557-GREEN</t>
  </si>
  <si>
    <t>020-135-GREEN</t>
  </si>
  <si>
    <t>015-953-RED</t>
  </si>
  <si>
    <t>110-353-SUN 110-355-SUN 110-352-SUN</t>
  </si>
  <si>
    <t>117-709-SUN 117-708-SUN 118-105-SUN</t>
  </si>
  <si>
    <t>052-866-STRAWBERRY 052-867-STRAWBERRY</t>
  </si>
  <si>
    <t>068-376-BANANA 067-872-BANANA 066-865-BANANA 063-140-BANANA</t>
  </si>
  <si>
    <t>102-644-SNOW</t>
  </si>
  <si>
    <t>023-982-GREEN</t>
  </si>
  <si>
    <t>112-342-SUN 112-341-SUN</t>
  </si>
  <si>
    <t>052-222-STRAWBERRY</t>
  </si>
  <si>
    <t>067-873-BANANA</t>
  </si>
  <si>
    <t>019-010-RED</t>
  </si>
  <si>
    <t>117-979-SUN</t>
  </si>
  <si>
    <t>067-872-BANANA 068-376-BANANA 066-865-BANANA 063-140-BANANA</t>
  </si>
  <si>
    <t>024-430-GREEN</t>
  </si>
  <si>
    <t>022-199-GREEN</t>
  </si>
  <si>
    <t>003-770-BLUE</t>
  </si>
  <si>
    <t>005-900-BLUE 005-841-BLUE</t>
  </si>
  <si>
    <t>006-840-BLUE</t>
  </si>
  <si>
    <t>111-868-SUN</t>
  </si>
  <si>
    <t>019-027-RED</t>
  </si>
  <si>
    <t>028-605-GREEN</t>
  </si>
  <si>
    <t>024-982-GREEN 024-983-GREEN</t>
  </si>
  <si>
    <t>051-826-STRAWBERRY 051-825-STRAWBERRY</t>
  </si>
  <si>
    <t>072-057-ORANGE</t>
  </si>
  <si>
    <t>023-918-GREEN</t>
  </si>
  <si>
    <t>※44,45行と同一人物と思われるため一番短いものを採用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</si>
  <si>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※43,45行と同一人物と思われるため一番短いものを採用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</si>
  <si>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※44,43行と同一人物と思われるため一番短いものを採用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</si>
  <si>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※39行と同一人物と思われるため一番短いものを採用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</si>
  <si>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※38行と同一人物と思われるため一番短いものを採用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</si>
  <si>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</si>
  <si>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※76行と同一人物と思われるため一番短いものを採用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</si>
  <si>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※113行と同一人物と思われるため一番短いものを採用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</si>
  <si>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※112行と同一人物と思われるため一番短いものを採用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</si>
  <si>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</si>
  <si>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※148行と同一人物と思われるため一番短い待ち時間を採用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</si>
  <si>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</si>
  <si>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</si>
  <si>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</si>
  <si>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</si>
  <si>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</si>
  <si>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※251,252行と同一人物と思われるため一番短い待ち時間を採用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</si>
  <si>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※255,252行と同一人物と思われるため一番短い待ち時間を採用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</si>
  <si>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※251,255行と同一人物と思われるため一番短い待ち時間を採用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</si>
  <si>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※254,253行と同一人物と思われるため一番短い待ち時間を採用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</si>
  <si>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※254,257行と同一人物と思われるため一番短い待ち時間を採用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</si>
  <si>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※261,262行と同一人物と思われるため一番短い待ち時間を採用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</si>
  <si>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※261,260行と同一人物と思われるため一番短い待ち時間を採用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</si>
  <si>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※260,261行と同一人物と思われるため一番短い待ち時間を採用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</si>
  <si>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※346行と同一人物と思われるため一番短い待ち時間を採用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</si>
  <si>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※345行と同一人物と思われるため一番短い待ち時間を採用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</si>
  <si>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※340,341行と同一人物と思われるため一番短い待ち時間を採用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</si>
  <si>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※339,341行と同一人物と思われるため一番短い待ち時間を採用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</si>
  <si>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※340,339行と同一人物と思われるため一番短い待ち時間を採用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</si>
  <si>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※407行と同一人物と思われるため一番短い待ち時間を採用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</si>
  <si>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※408行と同一人物と思われるため一番短い待ち時間を採用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</si>
  <si>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</si>
  <si>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※401行と同一人物と思われるため一番短い待ち時間を採用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</si>
  <si>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</si>
  <si>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</si>
  <si>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</si>
  <si>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</si>
  <si>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</si>
  <si>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</si>
  <si>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※439行と同一人物と思われるため一番短い待ち時間を採用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</si>
  <si>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</si>
  <si>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※473行と同一人物と思われるため一番短い待ち時間を採用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</si>
  <si>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※472行と同一人物と思われるため一番短い待ち時間を採用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</si>
  <si>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027-280-GREEN</t>
  </si>
  <si>
    <t>028-106-GREEN</t>
  </si>
  <si>
    <t>055-358-STRAWBERRY 055-356-STRAWBERRY 055-357-STRAWBERRY</t>
  </si>
  <si>
    <t>063-770-BANANA 063-771-BANANA</t>
  </si>
  <si>
    <t>104-542-SNOW</t>
  </si>
  <si>
    <t>019-861-RED</t>
  </si>
  <si>
    <t>007-564-BLUE</t>
  </si>
  <si>
    <t>166-678-agekke</t>
  </si>
  <si>
    <t>052-868-STRAWBERRY 053-677-STRAWBERRY</t>
  </si>
  <si>
    <t>069-331-BANANA</t>
  </si>
  <si>
    <t>166-558-agekke</t>
  </si>
  <si>
    <t>166-686-agekke</t>
  </si>
  <si>
    <t>166-725-agekke</t>
  </si>
  <si>
    <t>167-718-CAKE</t>
  </si>
  <si>
    <t>113-174-SUN</t>
  </si>
  <si>
    <t>015-492-RED</t>
  </si>
  <si>
    <t>166-718-agekke</t>
  </si>
  <si>
    <t>063-902-BANANA 068-125-BANANA 063-911-BANANA</t>
  </si>
  <si>
    <t>167-720-CAKE</t>
  </si>
  <si>
    <t>018-520-RED</t>
  </si>
  <si>
    <t>167-719-CAKE</t>
  </si>
  <si>
    <t>019-914-RED 019-913-RED</t>
  </si>
  <si>
    <t>019-123-RED 019-124-RED 019-126-RED</t>
  </si>
  <si>
    <t>065-726-BANANA 065-735-BANANA</t>
  </si>
  <si>
    <t>055-350-STRAWBERRY 055-349-STRAWBERRY</t>
  </si>
  <si>
    <t>116-051-SUN 116-052-SUN</t>
  </si>
  <si>
    <t>116-054-SUN</t>
  </si>
  <si>
    <t>103-553-SNOW</t>
  </si>
  <si>
    <t>016-980-RED</t>
  </si>
  <si>
    <t>017-356-RED 019-897-RED</t>
  </si>
  <si>
    <t>111-146-SUN 070-263-ORANGE 062-669-BANANA 110-532-SUN</t>
  </si>
  <si>
    <t>023-938-GREEN 023-939-GREEN 023-940-GREEN</t>
  </si>
  <si>
    <t>105-846-SNOW</t>
  </si>
  <si>
    <t>018-521-RED 018-523-RED 018-522-RED</t>
  </si>
  <si>
    <t>104-767-SNOW</t>
  </si>
  <si>
    <t>113-181-SUN</t>
  </si>
  <si>
    <t>112-342-SUN</t>
  </si>
  <si>
    <t>026-367-GREEN</t>
  </si>
  <si>
    <t>017-481-RED 027-890-GREEN 028-237-GREEN</t>
  </si>
  <si>
    <t>063-995-BANANA 068-193-BANANA</t>
  </si>
  <si>
    <t>028-433-GREEN 028-448-GREEN</t>
  </si>
  <si>
    <t>016-399-RED 016-400-RED</t>
  </si>
  <si>
    <t>112-470-SUN 112-489-SUN</t>
  </si>
  <si>
    <t>068-439-BANANA 068-438-BANANA</t>
  </si>
  <si>
    <t>021-331-GREEN 021-330-GREEN</t>
  </si>
  <si>
    <t>017-038-RED</t>
  </si>
  <si>
    <t>052-330-STRAWBERRY</t>
  </si>
  <si>
    <t>023-920-GREEN</t>
  </si>
  <si>
    <t>113-691-SUN</t>
  </si>
  <si>
    <t>019-830-RED 019-829-RED</t>
  </si>
  <si>
    <t>024-266-GREEN 016-931-RED</t>
  </si>
  <si>
    <t>066-208-BANANA</t>
  </si>
  <si>
    <t>104-534-SNOW 104-533-SNOW</t>
  </si>
  <si>
    <t>167-725-CAKE</t>
  </si>
  <si>
    <t>023-923-GREEN 023-922-GREEN 023-925-GREEN</t>
  </si>
  <si>
    <t>073-830-ORANGE</t>
  </si>
  <si>
    <t>054-993-STRAWBERRY</t>
  </si>
  <si>
    <t>069-352-BANANA</t>
  </si>
  <si>
    <t>020-551-GREEN</t>
  </si>
  <si>
    <t>167-726-CAKE</t>
  </si>
  <si>
    <t>069-548-BANANA</t>
  </si>
  <si>
    <t>063-408-BANANA 063-409-BANANA</t>
  </si>
  <si>
    <t>104-799-SNOW</t>
  </si>
  <si>
    <t>026-251-GREEN</t>
  </si>
  <si>
    <t>167-721-CAKE</t>
  </si>
  <si>
    <t>019-446-RED 023-950-GREEN</t>
  </si>
  <si>
    <t>062-973-BANANA 063-027-BANANA 063-026-BANANA</t>
  </si>
  <si>
    <t>112-757-SUN 112-758-SUN</t>
  </si>
  <si>
    <t>023-921-GREEN</t>
  </si>
  <si>
    <t>018-770-RED 018-803-RED</t>
  </si>
  <si>
    <t>067-056-BANANA</t>
  </si>
  <si>
    <t>067-432-BANANA 067-430-BANANA 067-431-BANANA 067-428-BANANA 067-429-BANANA</t>
  </si>
  <si>
    <t>024-089-GREEN</t>
  </si>
  <si>
    <t>008-073-BLUE 019-950-RED</t>
  </si>
  <si>
    <t>167-727-CAKE</t>
  </si>
  <si>
    <t>063-767-BANANA</t>
  </si>
  <si>
    <t>016-932-RED 016-933-RED</t>
  </si>
  <si>
    <t>064-675-BANANA 064-676-BANANA</t>
  </si>
  <si>
    <t>018-520-RED 018-766-RED 018-769-RED 018-768-RED</t>
  </si>
  <si>
    <t>103-435-SNOW 146-772-STAR</t>
  </si>
  <si>
    <t>062-743-BANANA 067-875-BANANA 067-874-BANANA</t>
  </si>
  <si>
    <t>116-058-SUN 116-059-SUN</t>
  </si>
  <si>
    <t>066-997-BANANA 063-744-BANANA</t>
  </si>
  <si>
    <t>167-729-CAKE</t>
  </si>
  <si>
    <t>113-135-SUN</t>
  </si>
  <si>
    <t>003-743-BLUE</t>
  </si>
  <si>
    <t>069-549-BANANA</t>
  </si>
  <si>
    <t>068-439-BANANA</t>
  </si>
  <si>
    <t>027-366-GREEN</t>
  </si>
  <si>
    <t>118-038-SUN 118-037-SUN</t>
  </si>
  <si>
    <t>116-664-SUN 116-656-SUN</t>
  </si>
  <si>
    <t>065-726-BANANA 062-705-BANANA 065-735-BANANA</t>
  </si>
  <si>
    <t>027-366-GREEN 027-369-GREEN 027-354-GREEN 027-368-GREEN 027-367-GREEN</t>
  </si>
  <si>
    <t>028-485-GREEN</t>
  </si>
  <si>
    <t>105-849-SNOW</t>
  </si>
  <si>
    <t>105-851-SNOW</t>
  </si>
  <si>
    <t>116-664-SUN 113-623-SUN 116-656-SUN</t>
  </si>
  <si>
    <t>066-211-BANANA 066-210-BANANA 066-209-BANANA</t>
  </si>
  <si>
    <t>167-732-CAKE</t>
  </si>
  <si>
    <t>069-504-BANANA 068-121-BANANA 068-120-BANANA</t>
  </si>
  <si>
    <t>103-586-SNOW</t>
  </si>
  <si>
    <t>103-568-SNOW</t>
  </si>
  <si>
    <t>051-824-STRAWBERRY 069-505-BANANA 068-119-BANANA 051-822-STRAWBERRY</t>
  </si>
  <si>
    <t>118-245-SUN 118-244-SUN</t>
  </si>
  <si>
    <t>007-344-BLUE 009-068-BLUE 007-343-BLUE</t>
  </si>
  <si>
    <t>167-733-CAKE</t>
  </si>
  <si>
    <t>109-563-SNOW</t>
  </si>
  <si>
    <t>112-673-SUN</t>
  </si>
  <si>
    <t>016-934-RED</t>
  </si>
  <si>
    <t>118-040-SUN</t>
  </si>
  <si>
    <t>024-321-GREEN 024-322-GREEN 024-316-GREEN</t>
  </si>
  <si>
    <t>024-318-GREEN 024-317-GREEN</t>
  </si>
  <si>
    <t>117-963-SUN</t>
  </si>
  <si>
    <t>063-745-BANANA 063-746-BANANA 063-116-BANANA</t>
  </si>
  <si>
    <t>024-009-GREEN 016-935-RED</t>
  </si>
  <si>
    <t>104-798-SNOW</t>
  </si>
  <si>
    <t>002-823-BLUE 002-837-BLUE 018-845-RED</t>
  </si>
  <si>
    <t>002-835-BLUE 002-836-BLUE 024-323-GREEN 002-834-BLUE</t>
  </si>
  <si>
    <t>030-398-YELLOW</t>
  </si>
  <si>
    <t>167-724-CAKE</t>
  </si>
  <si>
    <t>167-734-CAKE</t>
  </si>
  <si>
    <t>109-414-SNOW</t>
  </si>
  <si>
    <t>166-585-agekke</t>
  </si>
  <si>
    <t>104-798-SNOW 109-563-SNOW</t>
  </si>
  <si>
    <t>105-149-SNOW</t>
  </si>
  <si>
    <t>063-911-BANANA</t>
  </si>
  <si>
    <t>006-510-BLUE 006-591-BLUE</t>
  </si>
  <si>
    <t>073-724-ORANGE</t>
  </si>
  <si>
    <t>118-039-SUN 019-924-RED</t>
  </si>
  <si>
    <t>005-478-BLUE</t>
  </si>
  <si>
    <t>026-439-GREEN</t>
  </si>
  <si>
    <t>064-417-BANANA 070-556-ORANGE 073-769-ORANGE</t>
  </si>
  <si>
    <t>064-193-BANANA 064-192-BANANA</t>
  </si>
  <si>
    <t>074-573-ORANGE 074-571-ORANGE 074-570-ORANGE 074-572-ORANGE</t>
  </si>
  <si>
    <t>166-671-agekke</t>
  </si>
  <si>
    <t>166-601-agekke</t>
  </si>
  <si>
    <t>024-121-GREEN 024-123-GREEN 024-122-GREEN</t>
  </si>
  <si>
    <t>074-573-ORANGE 074-571-ORANGE 074-572-ORANGE 074-570-ORANGE</t>
  </si>
  <si>
    <t>003-769-BLUE 003-741-BLUE</t>
  </si>
  <si>
    <t>024-071-GREEN</t>
  </si>
  <si>
    <t>066-212-BANANA</t>
  </si>
  <si>
    <t>118-046-SUN 118-047-SUN</t>
  </si>
  <si>
    <t>017-481-RED 017-497-RED 027-890-GREEN</t>
  </si>
  <si>
    <t>068-449-BANANA</t>
  </si>
  <si>
    <t>051-824-STRAWBERRY 068-121-BANANA 051-822-STRAWBERRY</t>
  </si>
  <si>
    <t>066-212-BANANA 024-413-GREEN</t>
  </si>
  <si>
    <t>117-987-SUN 117-989-SUN 117-986-SUN 117-988-SUN</t>
  </si>
  <si>
    <t>103-172-SNOW 105-744-SNOW</t>
  </si>
  <si>
    <t>067-358-BANANA</t>
  </si>
  <si>
    <t>019-447-RED 019-448-RED 019-449-RED</t>
  </si>
  <si>
    <t>067-432-BANANA 067-430-BANANA 067-429-BANANA 067-428-BANANA 067-431-BANANA</t>
  </si>
  <si>
    <t>020-560-GREEN 020-561-GREEN</t>
  </si>
  <si>
    <t>113-134-SUN 113-135-SUN</t>
  </si>
  <si>
    <t>075-084-ORANGE</t>
  </si>
  <si>
    <t>063-406-BANANA</t>
  </si>
  <si>
    <t>069-403-BANANA 069-402-BANANA 069-401-BANANA</t>
  </si>
  <si>
    <t>062-491-BANANA</t>
  </si>
  <si>
    <t>001-831-BLUE 001-829-BLUE 001-830-BLUE</t>
  </si>
  <si>
    <t>069-400-BANANA 069-399-BANANA</t>
  </si>
  <si>
    <t>010-777-RED</t>
  </si>
  <si>
    <t>073-726-ORANGE 073-727-ORANGE 073-728-ORANGE 073-729-ORANGE</t>
  </si>
  <si>
    <t>002-838-BLUE 024-319-GREEN</t>
  </si>
  <si>
    <t>024-319-GREEN</t>
  </si>
  <si>
    <t>069-704-BANANA</t>
  </si>
  <si>
    <t>069-707-BANANA 069-705-BANANA 069-706-BANANA 069-506-BANANA</t>
  </si>
  <si>
    <t>167-736-CAKE</t>
  </si>
  <si>
    <t>019-797-RED 019-798-RED 019-800-RED</t>
  </si>
  <si>
    <t>065-396-BANANA</t>
  </si>
  <si>
    <t>023-928-GREEN 023-927-GREEN</t>
  </si>
  <si>
    <t>020-779-GREEN 020-572-GREEN 020-761-GREEN 020-585-GREEN 020-778-GREEN</t>
  </si>
  <si>
    <t>167-738-CAKE</t>
  </si>
  <si>
    <t>020-766-GREEN 020-764-GREEN 024-553-GREEN 020-765-GREEN</t>
  </si>
  <si>
    <t>015-044-RED</t>
  </si>
  <si>
    <t>069-398-BANANA 069-396-BANANA 069-397-BANANA</t>
  </si>
  <si>
    <t>027-354-GREEN</t>
  </si>
  <si>
    <t>007-344-BLUE</t>
  </si>
  <si>
    <t>110-377-SUN</t>
  </si>
  <si>
    <t>026-888-GREEN</t>
  </si>
  <si>
    <t>117-985-SUN 118-204-SUN</t>
  </si>
  <si>
    <t>024-324-GREEN 024-326-GREEN 024-325-GREEN</t>
  </si>
  <si>
    <t>066-296-BANANA 066-297-BANANA 066-298-BANANA</t>
  </si>
  <si>
    <t>069-403-BANANA 069-401-BANANA 069-402-BANANA</t>
  </si>
  <si>
    <t>023-931-GREEN 023-930-GREEN</t>
  </si>
  <si>
    <t>105-147-SNOW 063-620-BANANA</t>
  </si>
  <si>
    <t>116-061-SUN</t>
  </si>
  <si>
    <t>007-374-BLUE 020-355-GREEN 020-354-GREEN</t>
  </si>
  <si>
    <t>103-586-SNOW 010-078-RED</t>
  </si>
  <si>
    <t>071-105-ORANGE 065-398-BANANA 065-399-BANANA</t>
  </si>
  <si>
    <t>010-078-RED</t>
  </si>
  <si>
    <t>118-049-SUN</t>
  </si>
  <si>
    <t>167-741-CAKE</t>
  </si>
  <si>
    <t>069-574-BANANA 073-724-ORANGE</t>
  </si>
  <si>
    <t>050-559-STRAWBERRY 050-570-STRAWBERRY</t>
  </si>
  <si>
    <t>022-116-GREEN</t>
  </si>
  <si>
    <t>104-698-SNOW</t>
  </si>
  <si>
    <t>104-700-SNOW 104-699-SNOW</t>
  </si>
  <si>
    <t>116-663-SUN 116-662-SUN</t>
  </si>
  <si>
    <t>166-706-agekke</t>
  </si>
  <si>
    <t>027-369-GREEN 027-366-GREEN 027-354-GREEN 027-368-GREEN 027-367-GREEN</t>
  </si>
  <si>
    <t>069-358-BANANA 024-330-GREEN 002-803-BLUE 069-357-BANANA</t>
  </si>
  <si>
    <t>019-867-RED 024-130-GREEN</t>
  </si>
  <si>
    <t>068-261-BANANA</t>
  </si>
  <si>
    <t>114-102-SUN 118-136-SUN</t>
  </si>
  <si>
    <t>003-738-BLUE 003-739-BLUE</t>
  </si>
  <si>
    <t>103-171-SNOW</t>
  </si>
  <si>
    <t>019-868-RED 063-747-BANANA 063-854-BANANA 063-855-BANANA</t>
  </si>
  <si>
    <t>167-743-CAKE</t>
  </si>
  <si>
    <t>001-006-BLUE 027-300-GREEN</t>
  </si>
  <si>
    <t>026-548-GREEN 020-573-GREEN</t>
  </si>
  <si>
    <t>017-656-RED 065-398-BANANA 065-399-BANANA</t>
  </si>
  <si>
    <t>019-869-RED 028-451-GREEN</t>
  </si>
  <si>
    <t>114-060-SUN</t>
  </si>
  <si>
    <t>067-433-BANANA</t>
  </si>
  <si>
    <t>073-691-ORANGE</t>
  </si>
  <si>
    <t>026-539-GREEN</t>
  </si>
  <si>
    <t>118-006-SUN 118-001-SUN</t>
  </si>
  <si>
    <t>113-560-SUN 113-558-SUN 102-429-SNOW</t>
  </si>
  <si>
    <t>023-049-GREEN</t>
  </si>
  <si>
    <t>074-574-ORANGE 074-575-ORANGE</t>
  </si>
  <si>
    <t>026-378-GREEN</t>
  </si>
  <si>
    <t>073-810-ORANGE 073-807-ORANGE 073-808-ORANGE 073-809-ORANGE</t>
  </si>
  <si>
    <t>104-534-SNOW</t>
  </si>
  <si>
    <t>066-212-BANANA 015-482-RED</t>
  </si>
  <si>
    <t>001-993-BLUE 001-992-BLUE</t>
  </si>
  <si>
    <t>062-597-BANANA 062-598-BANANA</t>
  </si>
  <si>
    <t>020-562-GREEN</t>
  </si>
  <si>
    <t>118-003-SUN</t>
  </si>
  <si>
    <t>069-394-BANANA 069-395-BANANA</t>
  </si>
  <si>
    <t>104-700-SNOW</t>
  </si>
  <si>
    <t>069-391-BANANA 066-187-BANANA 066-185-BANANA 066-184-BANANA 069-392-BANANA 066-188-BANANA</t>
  </si>
  <si>
    <t>024-239-GREEN 024-240-GREEN</t>
  </si>
  <si>
    <t>024-239-GREEN</t>
  </si>
  <si>
    <t>018-908-RED 009-065-BLUE 009-090-BLUE 001-068-BLUE 008-554-BLUE 001-069-BLUE</t>
  </si>
  <si>
    <t>167-740-CAKE</t>
  </si>
  <si>
    <t>025-516-GREEN</t>
  </si>
  <si>
    <t>022-396-GREEN 022-399-GREEN 022-400-GREEN</t>
  </si>
  <si>
    <t>025-517-GREEN</t>
  </si>
  <si>
    <t>025-516-GREEN 025-517-GREEN</t>
  </si>
  <si>
    <t>073-691-ORANGE 067-433-BANANA</t>
  </si>
  <si>
    <t>023-932-GREEN</t>
  </si>
  <si>
    <t>020-573-GREEN</t>
  </si>
  <si>
    <t>020-573-GREEN 026-548-GREEN</t>
  </si>
  <si>
    <t>069-403-BANANA 069-401-BANANA</t>
  </si>
  <si>
    <t>019-798-RED 019-797-RED 019-800-RED</t>
  </si>
  <si>
    <t>113-710-SUN 115-252-SUN</t>
  </si>
  <si>
    <t>009-849-BLUE 009-848-BLUE</t>
  </si>
  <si>
    <t>117-987-SUN 117-989-SUN 117-988-SUN 117-986-SUN</t>
  </si>
  <si>
    <t>118-164-SUN</t>
  </si>
  <si>
    <t>068-454-BANANA 069-476-BANANA 068-439-BANANA 068-438-BANANA</t>
  </si>
  <si>
    <t>064-417-BANANA 070-556-ORANGE 000-353-BLUE 073-769-ORANGE</t>
  </si>
  <si>
    <t>072-036-ORANGE 069-717-BANANA</t>
  </si>
  <si>
    <t>067-056-BANANA 073-766-ORANGE</t>
  </si>
  <si>
    <t>028-450-GREEN 028-449-GREEN</t>
  </si>
  <si>
    <t>166-702-agekke</t>
  </si>
  <si>
    <t>069-551-BANANA 069-552-BANANA 065-396-BANANA 065-395-BANANA</t>
  </si>
  <si>
    <t>018-518-RED 018-648-RED</t>
  </si>
  <si>
    <t>028-684-GREEN</t>
  </si>
  <si>
    <t>114-206-SUN</t>
  </si>
  <si>
    <t>067-404-BANANA 067-406-BANANA</t>
  </si>
  <si>
    <t>027-289-GREEN</t>
  </si>
  <si>
    <t>017-850-RED 023-179-GREEN</t>
  </si>
  <si>
    <t>050-399-STRAWBERRY 050-398-STRAWBERRY 067-495-BANANA</t>
  </si>
  <si>
    <t>105-900-SNOW</t>
  </si>
  <si>
    <t>006-882-BLUE</t>
  </si>
  <si>
    <t>025-566-GREEN 025-567-GREEN 025-565-GREEN 025-568-GREEN</t>
  </si>
  <si>
    <t>019-925-RED 023-930-GREEN</t>
  </si>
  <si>
    <t>015-496-RED</t>
  </si>
  <si>
    <t>102-872-SNOW 103-239-SNOW 103-761-SNOW</t>
  </si>
  <si>
    <t>000-347-BLUE 000-348-BLUE</t>
  </si>
  <si>
    <t>006-288-BLUE</t>
  </si>
  <si>
    <t>018-223-RED</t>
  </si>
  <si>
    <t>063-616-BANANA 073-726-ORANGE</t>
  </si>
  <si>
    <t>067-497-BANANA 073-770-ORANGE</t>
  </si>
  <si>
    <t>067-359-BANANA 070-955-ORANGE</t>
  </si>
  <si>
    <t>051-820-STRAWBERRY 051-819-STRAWBERRY 051-821-STRAWBERRY</t>
  </si>
  <si>
    <t>063-745-BANANA 063-116-BANANA 063-746-BANANA</t>
  </si>
  <si>
    <t>073-811-ORANGE 069-334-BANANA 069-335-BANANA</t>
  </si>
  <si>
    <t>051-863-STRAWBERRY 051-864-STRAWBERRY 050-518-STRAWBERRY</t>
  </si>
  <si>
    <t>023-958-GREEN</t>
  </si>
  <si>
    <t>074-521-ORANGE 074-520-ORANGE</t>
  </si>
  <si>
    <t>002-803-BLUE 024-330-GREEN 069-358-BANANA 069-357-BANANA</t>
  </si>
  <si>
    <t>006-943-BLUE</t>
  </si>
  <si>
    <t>007-564-BLUE 022-186-GREEN</t>
  </si>
  <si>
    <t>005-900-BLUE 005-899-BLUE 005-841-BLUE</t>
  </si>
  <si>
    <t>003-765-BLUE</t>
  </si>
  <si>
    <t>005-898-BLUE</t>
  </si>
  <si>
    <t>071-159-ORANGE</t>
  </si>
  <si>
    <t>116-063-SUN</t>
  </si>
  <si>
    <t>166-632-agekke</t>
  </si>
  <si>
    <t>166-561-agekke</t>
  </si>
  <si>
    <t>117-993-SUN 118-147-SUN</t>
  </si>
  <si>
    <t>166-702-agekke 166-601-agekke 166-670-agekke 166-569-agekke</t>
  </si>
  <si>
    <t>167-714-CAKE</t>
  </si>
  <si>
    <t>166-593-agekke</t>
  </si>
  <si>
    <t>019-375-RED 024-951-GREEN 019-374-RED</t>
  </si>
  <si>
    <t>003-795-BLUE</t>
  </si>
  <si>
    <t>102-429-SNOW</t>
  </si>
  <si>
    <t>※110行と同一人物と思われるため一番短いものを採用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</si>
  <si>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</si>
  <si>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</si>
  <si>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</si>
  <si>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※161行と同一人物と思われるため一番短いものを採用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</si>
  <si>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</si>
  <si>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※200行と同一人物と思われるため一番短いものを採用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</si>
  <si>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</si>
  <si>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</si>
  <si>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</si>
  <si>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</si>
  <si>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</si>
  <si>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</si>
  <si>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</si>
  <si>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※439,440行と同一人物と思われるため一番短いものを採用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</si>
  <si>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※438,440行と同一人物と思われるため一番短いものを採用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</si>
  <si>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※439,438行と同一人物と思われるため一番短いものを採用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</si>
  <si>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※445行と同一人物と思われるため一番短いものを採用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</si>
  <si>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※443行と同一人物と思われるため一番短いものを採用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</si>
  <si>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※448行と同一人物と思われるため一番短いものを採用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</si>
  <si>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※450行と同一人物と思われるため一番短いものを採用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</si>
  <si>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※495行と同一人物と思われるため一番短いものを採用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</si>
  <si>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※496行と同一人物と思われるため一番短いものを採用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</si>
  <si>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105-810-SNOW 105-809-SNOW</t>
  </si>
  <si>
    <t>111-919-SUN 111-920-SUN</t>
  </si>
  <si>
    <t>015-749-RED</t>
  </si>
  <si>
    <t>073-715-ORANGE</t>
  </si>
  <si>
    <t>062-705-BANANA</t>
  </si>
  <si>
    <t>023-762-GREEN 023-767-GREEN 023-761-GREEN</t>
  </si>
  <si>
    <t>064-763-BANANA 065-734-BANANA</t>
  </si>
  <si>
    <t>113-938-SUN 113-939-SUN 111-646-SUN 113-923-SUN</t>
  </si>
  <si>
    <t>023-179-GREEN</t>
  </si>
  <si>
    <t>167-744-CAKE</t>
  </si>
  <si>
    <t>069-878-BANANA</t>
  </si>
  <si>
    <t>003-761-BLUE 003-762-BLUE 003-763-BLUE 003-760-BLUE</t>
  </si>
  <si>
    <t>056-150-STRAWBERRY 056-149-STRAWBERRY</t>
  </si>
  <si>
    <t>023-864-GREEN 023-865-GREEN 023-861-GREEN 023-863-GREEN 023-862-GREEN 027-431-GREEN</t>
  </si>
  <si>
    <t>166-624-agekke</t>
  </si>
  <si>
    <t>027-432-GREEN</t>
  </si>
  <si>
    <t>111-234-SUN</t>
  </si>
  <si>
    <t>111-323-SUN 111-234-SUN</t>
  </si>
  <si>
    <t>166-600-agekke</t>
  </si>
  <si>
    <t>023-829-GREEN</t>
  </si>
  <si>
    <t>166-592-agekke</t>
  </si>
  <si>
    <t>167-746-CAKE</t>
  </si>
  <si>
    <t>064-327-BANANA 065-240-BANANA 065-239-BANANA</t>
  </si>
  <si>
    <t>105-650-SNOW 105-648-SNOW 105-649-SNOW</t>
  </si>
  <si>
    <t>025-590-GREEN 025-589-GREEN 019-313-RED 025-591-GREEN 025-592-GREEN</t>
  </si>
  <si>
    <t>166-616-agekke</t>
  </si>
  <si>
    <t>028-671-GREEN</t>
  </si>
  <si>
    <t>018-785-RED 018-783-RED 018-784-RED</t>
  </si>
  <si>
    <t>004-845-BLUE 029-573-GREEN 019-004-RED</t>
  </si>
  <si>
    <t>105-147-SNOW 108-089-SNOW</t>
  </si>
  <si>
    <t>167-745-CAKE</t>
  </si>
  <si>
    <t>113-708-SUN</t>
  </si>
  <si>
    <t>015-955-RED</t>
  </si>
  <si>
    <t>167-747-CAKE</t>
  </si>
  <si>
    <t>027-109-GREEN 018-713-RED 020-139-GREEN 018-712-RED</t>
  </si>
  <si>
    <t>067-441-BANANA</t>
  </si>
  <si>
    <t>066-192-BANANA 066-190-BANANA 069-393-BANANA 066-189-BANANA 066-191-BANANA</t>
  </si>
  <si>
    <t>065-295-BANANA 065-293-BANANA 065-294-BANANA</t>
  </si>
  <si>
    <t>065-238-BANANA</t>
  </si>
  <si>
    <t>031-659-YELLOW</t>
  </si>
  <si>
    <t>064-327-BANANA 065-239-BANANA</t>
  </si>
  <si>
    <t>052-330-STRAWBERRY 009-841-BLUE</t>
  </si>
  <si>
    <t>167-748-CAKE</t>
  </si>
  <si>
    <t>065-329-BANANA</t>
  </si>
  <si>
    <t>000-069-BLUE 000-064-BLUE</t>
  </si>
  <si>
    <t>074-577-ORANGE 074-576-ORANGE</t>
  </si>
  <si>
    <t>070-547-ORANGE 070-549-ORANGE</t>
  </si>
  <si>
    <t>023-833-GREEN 023-827-GREEN 023-826-GREEN</t>
  </si>
  <si>
    <t>104-356-SNOW</t>
  </si>
  <si>
    <t>069-555-BANANA 069-554-BANANA</t>
  </si>
  <si>
    <t>067-501-BANANA 067-500-BANANA</t>
  </si>
  <si>
    <t>062-562-BANANA</t>
  </si>
  <si>
    <t>020-584-GREEN 067-502-BANANA</t>
  </si>
  <si>
    <t>015-598-RED 015-600-RED 015-597-RED</t>
  </si>
  <si>
    <t>071-151-ORANGE 071-152-ORANGE 071-146-ORANGE</t>
  </si>
  <si>
    <t>167-730-CAKE</t>
  </si>
  <si>
    <t>167-751-CAKE</t>
  </si>
  <si>
    <t>067-503-BANANA</t>
  </si>
  <si>
    <t>020-975-GREEN 020-976-GREEN</t>
  </si>
  <si>
    <t>066-150-BANANA 066-151-BANANA</t>
  </si>
  <si>
    <t>002-813-BLUE 002-812-BLUE</t>
  </si>
  <si>
    <t>111-869-SUN</t>
  </si>
  <si>
    <t>023-906-GREEN 002-658-BLUE</t>
  </si>
  <si>
    <t>024-174-GREEN 024-173-GREEN</t>
  </si>
  <si>
    <t>114-084-SUN</t>
  </si>
  <si>
    <t>167-752-CAKE</t>
  </si>
  <si>
    <t>009-841-BLUE</t>
  </si>
  <si>
    <t>101-988-SNOW</t>
  </si>
  <si>
    <t>068-248-BANANA 068-244-BANANA 018-794-RED</t>
  </si>
  <si>
    <t>023-934-GREEN 023-912-GREEN 023-935-GREEN</t>
  </si>
  <si>
    <t>009-089-BLUE 009-086-BLUE</t>
  </si>
  <si>
    <t>101-988-SNOW 109-398-SNOW 101-937-SNOW</t>
  </si>
  <si>
    <t>064-646-BANANA</t>
  </si>
  <si>
    <t>113-938-SUN 113-939-SUN 113-924-SUN 111-646-SUN 113-923-SUN</t>
  </si>
  <si>
    <t>019-900-RED 017-361-RED</t>
  </si>
  <si>
    <t>104-707-SNOW 104-710-SNOW 104-709-SNOW 104-708-SNOW</t>
  </si>
  <si>
    <t>075-035-ORANGE 075-040-ORANGE</t>
  </si>
  <si>
    <t>069-877-BANANA 069-878-BANANA</t>
  </si>
  <si>
    <t>066-193-BANANA 066-194-BANANA</t>
  </si>
  <si>
    <t>102-952-SNOW 102-951-SNOW</t>
  </si>
  <si>
    <t>003-755-BLUE 000-306-BLUE</t>
  </si>
  <si>
    <t>105-147-SNOW</t>
  </si>
  <si>
    <t>064-874-BANANA</t>
  </si>
  <si>
    <t>023-865-GREEN 027-432-GREEN 027-431-GREEN</t>
  </si>
  <si>
    <t>066-805-BANANA 066-804-BANANA</t>
  </si>
  <si>
    <t>025-590-GREEN 025-589-GREEN 025-592-GREEN</t>
  </si>
  <si>
    <t>105-232-SNOW 105-231-SNOW 105-369-SNOW 105-370-SNOW 023-942-GREEN</t>
  </si>
  <si>
    <t>104-711-SNOW</t>
  </si>
  <si>
    <t>118-148-SUN 118-149-SUN</t>
  </si>
  <si>
    <t>167-755-CAKE</t>
  </si>
  <si>
    <t>067-361-BANANA</t>
  </si>
  <si>
    <t>026-449-GREEN</t>
  </si>
  <si>
    <t>067-361-BANANA 067-362-BANANA 067-363-BANANA</t>
  </si>
  <si>
    <t>066-158-BANANA 066-157-BANANA</t>
  </si>
  <si>
    <t>068-479-BANANA</t>
  </si>
  <si>
    <t>001-017-BLUE 069-359-BANANA</t>
  </si>
  <si>
    <t>023-913-GREEN</t>
  </si>
  <si>
    <t>067-501-BANANA</t>
  </si>
  <si>
    <t>050-996-STRAWBERRY 050-997-STRAWBERRY</t>
  </si>
  <si>
    <t>009-088-BLUE 001-017-BLUE 069-359-BANANA</t>
  </si>
  <si>
    <t>104-355-SNOW 104-359-SNOW</t>
  </si>
  <si>
    <t>024-175-GREEN 032-026-YELLOW 024-210-GREEN 024-167-GREEN</t>
  </si>
  <si>
    <t>050-569-STRAWBERRY 118-148-SUN 118-149-SUN</t>
  </si>
  <si>
    <t>024-141-GREEN 024-142-GREEN 009-087-BLUE 024-172-GREEN</t>
  </si>
  <si>
    <t>167-754-CAKE</t>
  </si>
  <si>
    <t>020-567-GREEN 020-568-GREEN</t>
  </si>
  <si>
    <t>063-098-BANANA 063-097-BANANA</t>
  </si>
  <si>
    <t>007-466-BLUE 007-470-BLUE</t>
  </si>
  <si>
    <t>063-098-BANANA</t>
  </si>
  <si>
    <t>069-880-BANANA 118-243-SUN</t>
  </si>
  <si>
    <t>050-995-STRAWBERRY 050-996-STRAWBERRY 066-219-BANANA</t>
  </si>
  <si>
    <t>028-489-GREEN 003-754-BLUE</t>
  </si>
  <si>
    <t>023-988-GREEN 023-989-GREEN</t>
  </si>
  <si>
    <t>018-224-RED 018-225-RED</t>
  </si>
  <si>
    <t>028-433-GREEN</t>
  </si>
  <si>
    <t>067-415-BANANA 067-416-BANANA</t>
  </si>
  <si>
    <t>117-842-SUN 117-843-SUN</t>
  </si>
  <si>
    <t>067-442-BANANA 067-443-BANANA</t>
  </si>
  <si>
    <t>055-364-STRAWBERRY 055-365-STRAWBERRY 055-366-STRAWBERRY 104-799-SNOW</t>
  </si>
  <si>
    <t>050-569-STRAWBERRY</t>
  </si>
  <si>
    <t>167-749-CAKE</t>
  </si>
  <si>
    <t>024-191-GREEN 024-189-GREEN 024-190-GREEN</t>
  </si>
  <si>
    <t>055-356-STRAWBERRY</t>
  </si>
  <si>
    <t>008-369-BLUE 009-255-BLUE</t>
  </si>
  <si>
    <t>018-902-RED 021-071-GREEN 021-074-GREEN 002-828-BLUE</t>
  </si>
  <si>
    <t>023-865-GREEN 027-432-GREEN</t>
  </si>
  <si>
    <t>018-904-RED 018-905-RED 018-907-RED 018-906-RED 018-903-RED</t>
  </si>
  <si>
    <t>069-877-BANANA</t>
  </si>
  <si>
    <t>023-865-GREEN 023-829-GREEN</t>
  </si>
  <si>
    <t>003-753-BLUE 003-794-BLUE</t>
  </si>
  <si>
    <t>064-621-BANANA 050-997-STRAWBERRY</t>
  </si>
  <si>
    <t>000-303-BLUE 000-302-BLUE 003-785-BLUE</t>
  </si>
  <si>
    <t>029-340-GREEN</t>
  </si>
  <si>
    <t>167-757-CAKE</t>
  </si>
  <si>
    <t>167-750-CAKE</t>
  </si>
  <si>
    <t>023-989-GREEN 023-988-GREEN</t>
  </si>
  <si>
    <t>118-055-SUN</t>
  </si>
  <si>
    <t>019-317-RED 019-216-RED</t>
  </si>
  <si>
    <t>024-202-GREEN</t>
  </si>
  <si>
    <t>065-273-BANANA</t>
  </si>
  <si>
    <t>167-739-CAKE</t>
  </si>
  <si>
    <t>009-831-BLUE</t>
  </si>
  <si>
    <t>167-758-CAKE</t>
  </si>
  <si>
    <t>117-846-SUN 117-844-SUN 117-845-SUN</t>
  </si>
  <si>
    <t>167-759-CAKE</t>
  </si>
  <si>
    <t>105-810-SNOW</t>
  </si>
  <si>
    <t>023-864-GREEN 023-829-GREEN</t>
  </si>
  <si>
    <t>073-727-ORANGE</t>
  </si>
  <si>
    <t>110-463-SUN</t>
  </si>
  <si>
    <t>024-203-GREEN 024-201-GREEN 024-200-GREEN</t>
  </si>
  <si>
    <t>020-989-GREEN 009-852-BLUE</t>
  </si>
  <si>
    <t>114-323-SUN 114-327-SUN</t>
  </si>
  <si>
    <t>019-123-RED</t>
  </si>
  <si>
    <t>024-169-GREEN 024-170-GREEN</t>
  </si>
  <si>
    <t>025-571-GREEN 025-575-GREEN</t>
  </si>
  <si>
    <t>074-576-ORANGE 067-498-BANANA</t>
  </si>
  <si>
    <t>025-535-GREEN 025-536-GREEN</t>
  </si>
  <si>
    <t>028-717-GREEN</t>
  </si>
  <si>
    <t>167-761-CAKE</t>
  </si>
  <si>
    <t>024-167-GREEN</t>
  </si>
  <si>
    <t>063-345-BANANA 063-346-BANANA</t>
  </si>
  <si>
    <t>118-058-SUN</t>
  </si>
  <si>
    <t>062-775-BANANA 062-773-BANANA 062-774-BANANA</t>
  </si>
  <si>
    <t>105-878-SNOW 105-923-SNOW</t>
  </si>
  <si>
    <t>028-394-GREEN</t>
  </si>
  <si>
    <t>067-359-BANANA</t>
  </si>
  <si>
    <t>104-713-SNOW</t>
  </si>
  <si>
    <t>103-439-SNOW 103-436-SNOW 103-437-SNOW 103-438-SNOW</t>
  </si>
  <si>
    <t>069-655-BANANA 069-653-BANANA 069-654-BANANA</t>
  </si>
  <si>
    <t>028-394-GREEN 112-792-SUN</t>
  </si>
  <si>
    <t>105-232-SNOW 105-231-SNOW 105-370-SNOW 105-369-SNOW 023-942-GREEN</t>
  </si>
  <si>
    <t>020-568-GREEN</t>
  </si>
  <si>
    <t>167-762-CAKE</t>
  </si>
  <si>
    <t>024-176-GREEN 024-177-GREEN 024-175-GREEN 024-178-GREEN</t>
  </si>
  <si>
    <t>006-337-BLUE 010-674-RED</t>
  </si>
  <si>
    <t>020-567-GREEN 020-568-GREEN 024-210-GREEN</t>
  </si>
  <si>
    <t>167-764-CAKE</t>
  </si>
  <si>
    <t>026-936-GREEN 020-569-GREEN</t>
  </si>
  <si>
    <t>167-767-CAKE</t>
  </si>
  <si>
    <t>067-498-BANANA 074-576-ORANGE</t>
  </si>
  <si>
    <t>019-273-RED 019-274-RED</t>
  </si>
  <si>
    <t>167-768-CAKE</t>
  </si>
  <si>
    <t>002-655-BLUE</t>
  </si>
  <si>
    <t>070-549-ORANGE 070-547-ORANGE</t>
  </si>
  <si>
    <t>001-022-BLUE 026-939-GREEN</t>
  </si>
  <si>
    <t>020-990-GREEN 020-991-GREEN</t>
  </si>
  <si>
    <t>117-960-SUN</t>
  </si>
  <si>
    <t>069-355-BANANA 066-160-BANANA</t>
  </si>
  <si>
    <t>025-578-GREEN 025-577-GREEN 025-579-GREEN</t>
  </si>
  <si>
    <t>167-770-CAKE</t>
  </si>
  <si>
    <t>066-161-BANANA</t>
  </si>
  <si>
    <t>166-710-agekke</t>
  </si>
  <si>
    <t>027-099-GREEN 027-141-GREEN</t>
  </si>
  <si>
    <t>066-162-BANANA</t>
  </si>
  <si>
    <t>003-749-BLUE 003-751-BLUE 003-750-BLUE 028-490-GREEN</t>
  </si>
  <si>
    <t>068-493-BANANA 068-404-BANANA 068-425-BANANA</t>
  </si>
  <si>
    <t>167-771-CAKE</t>
  </si>
  <si>
    <t>023-939-GREEN 023-940-GREEN</t>
  </si>
  <si>
    <t>019-313-RED</t>
  </si>
  <si>
    <t>112-357-SUN 112-392-SUN 112-391-SUN</t>
  </si>
  <si>
    <t>167-765-CAKE</t>
  </si>
  <si>
    <t>052-190-STRAWBERRY 052-189-STRAWBERRY</t>
  </si>
  <si>
    <t>109-389-SNOW</t>
  </si>
  <si>
    <t>026-496-GREEN 026-495-GREEN</t>
  </si>
  <si>
    <t>028-785-GREEN</t>
  </si>
  <si>
    <t>103-878-SNOW</t>
  </si>
  <si>
    <t>066-196-BANANA 066-197-BANANA</t>
  </si>
  <si>
    <t>015-916-RED 015-917-RED 015-915-RED 015-918-RED</t>
  </si>
  <si>
    <t>069-353-BANANA 069-721-BANANA</t>
  </si>
  <si>
    <t>117-973-SUN 118-009-SUN</t>
  </si>
  <si>
    <t>023-834-GREEN 024-102-GREEN 020-576-GREEN</t>
  </si>
  <si>
    <t>015-144-RED</t>
  </si>
  <si>
    <t>167-772-CAKE</t>
  </si>
  <si>
    <t>027-902-GREEN</t>
  </si>
  <si>
    <t>025-532-GREEN 025-533-GREEN</t>
  </si>
  <si>
    <t>003-783-BLUE</t>
  </si>
  <si>
    <t>105-232-SNOW 105-231-SNOW 023-942-GREEN</t>
  </si>
  <si>
    <t>025-771-GREEN</t>
  </si>
  <si>
    <t>024-589-GREEN 018-181-RED</t>
  </si>
  <si>
    <t>031-783-YELLOW</t>
  </si>
  <si>
    <t>030-077-YELLOW 030-078-YELLOW 030-076-YELLOW 030-075-YELLOW</t>
  </si>
  <si>
    <t>025-159-GREEN 025-158-GREEN</t>
  </si>
  <si>
    <t>000-347-BLUE</t>
  </si>
  <si>
    <t>026-936-GREEN</t>
  </si>
  <si>
    <t>022-295-GREEN</t>
  </si>
  <si>
    <t>023-831-GREEN 023-830-GREEN</t>
  </si>
  <si>
    <t>067-368-BANANA 069-557-BANANA</t>
  </si>
  <si>
    <t>066-198-BANANA</t>
  </si>
  <si>
    <t>112-650-SUN</t>
  </si>
  <si>
    <t>102-872-SNOW</t>
  </si>
  <si>
    <t>066-276-BANANA 066-255-BANANA</t>
  </si>
  <si>
    <t>004-551-BLUE</t>
  </si>
  <si>
    <t>023-943-GREEN 023-936-GREEN 019-450-RED 019-451-RED</t>
  </si>
  <si>
    <t>020-398-GREEN 024-181-GREEN 020-399-GREEN 020-400-GREEN</t>
  </si>
  <si>
    <t>015-608-RED</t>
  </si>
  <si>
    <t>015-919-RED 015-920-RED</t>
  </si>
  <si>
    <t>027-043-GREEN 027-355-GREEN</t>
  </si>
  <si>
    <t>068-277-BANANA 068-255-BANANA</t>
  </si>
  <si>
    <t>167-756-CAKE</t>
  </si>
  <si>
    <t>118-119-SUN 118-120-SUN 102-681-SNOW</t>
  </si>
  <si>
    <t>102-681-SNOW</t>
  </si>
  <si>
    <t>167-773-CAKE</t>
  </si>
  <si>
    <t>113-585-SUN 113-584-SUN 113-581-SUN</t>
  </si>
  <si>
    <t>055-374-STRAWBERRY 055-375-STRAWBERRY 055-422-STRAWBERRY</t>
  </si>
  <si>
    <t>026-709-GREEN 025-157-GREEN</t>
  </si>
  <si>
    <t>022-302-GREEN 066-200-BANANA</t>
  </si>
  <si>
    <t>020-398-GREEN 024-181-GREEN 020-400-GREEN 020-399-GREEN</t>
  </si>
  <si>
    <t>112-404-SUN</t>
  </si>
  <si>
    <t>020-398-GREEN 020-400-GREEN 020-399-GREEN</t>
  </si>
  <si>
    <t>070-860-ORANGE</t>
  </si>
  <si>
    <t>023-181-GREEN 023-180-GREEN</t>
  </si>
  <si>
    <t>074-462-ORANGE 074-461-ORANGE</t>
  </si>
  <si>
    <t>074-461-ORANGE 074-462-ORANGE</t>
  </si>
  <si>
    <t>015-922-RED 015-921-RED</t>
  </si>
  <si>
    <t>066-277-BANANA</t>
  </si>
  <si>
    <t>069-364-BANANA</t>
  </si>
  <si>
    <t>066-277-BANANA 066-278-BANANA</t>
  </si>
  <si>
    <t>003-776-BLUE 022-272-GREEN</t>
  </si>
  <si>
    <t>020-413-GREEN 166-584-agekke 020-412-GREEN</t>
  </si>
  <si>
    <t>167-774-CAKE</t>
  </si>
  <si>
    <t>023-839-GREEN</t>
  </si>
  <si>
    <t>069-557-BANANA 067-368-BANANA</t>
  </si>
  <si>
    <t>112-357-SUN 112-391-SUN 112-392-SUN</t>
  </si>
  <si>
    <t>055-374-STRAWBERRY 055-375-STRAWBERRY 055-422-STRAWBERRY 055-423-STRAWBERRY</t>
  </si>
  <si>
    <t>022-273-GREEN</t>
  </si>
  <si>
    <t>005-892-BLUE 005-893-BLUE 005-895-BLUE</t>
  </si>
  <si>
    <t>010-338-RED</t>
  </si>
  <si>
    <t>166-709-agekke</t>
  </si>
  <si>
    <t>166-732-agekke</t>
  </si>
  <si>
    <t>075-256-ORANGE 073-206-ORANGE 073-208-ORANGE 073-207-ORANGE</t>
  </si>
  <si>
    <t>166-724-agekke</t>
  </si>
  <si>
    <t>006-842-BLUE</t>
  </si>
  <si>
    <t>022-274-GREEN</t>
  </si>
  <si>
    <t>028-106-GREEN 004-242-BLUE 004-243-BLUE</t>
  </si>
  <si>
    <t>005-794-BLUE 005-795-BLUE</t>
  </si>
  <si>
    <t>※52行と同一人物と思われるため一番短いものを採用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</si>
  <si>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※51行と同一人物と思われるため一番短いものを採用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</si>
  <si>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※55行と同一人物と思われるため一番短いものを採用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</si>
  <si>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※54行と同一人物と思われるため一番短いものを採用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</si>
  <si>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※100,101,104行と同一人物と思われるため一番短いものを採用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</si>
  <si>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※100,101,102行と同一人物と思われるため一番短いものを採用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</si>
  <si>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※100,102,104行と同一人物と思われるため一番短いものを採用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</si>
  <si>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※101,102,104行と同一人物と思われるため一番短いものを採用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</si>
  <si>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※149行と同一人物と思われるため一番短いものを採用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</si>
  <si>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※146行と同一人物と思われるため一番短いものを採用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</si>
  <si>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※156,159行と同一人物と思われるため一番短いものを採用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</si>
  <si>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※154,159行と同一人物と思われるため一番短いものを採用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</si>
  <si>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※156,154行と同一人物と思われるため一番短いものを採用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</si>
  <si>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※166,170行と同一人物と思われるため一番短いものを採用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</si>
  <si>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※165,170行と同一人物と思われるため一番短いものを採用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</si>
  <si>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※166,165行と同一人物と思われるため一番短いものを採用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</si>
  <si>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</si>
  <si>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※181,185行と同一人物と思われるため一番短いものを採用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</si>
  <si>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※179,185行と同一人物と思われるため一番短いものを採用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</si>
  <si>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※181,179行と同一人物と思われるため一番短いものを採用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</si>
  <si>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</si>
  <si>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</si>
  <si>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</si>
  <si>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</si>
  <si>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</si>
  <si>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</si>
  <si>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</si>
  <si>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※240行と同一人物と思われるため一番短いものを採用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</si>
  <si>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※239,242行と同一人物と思われるため一番短いものを採用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</si>
  <si>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※238,242行と同一人物と思われるため一番短いものを採用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</si>
  <si>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※239,238行と同一人物と思われるため一番短いものを採用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</si>
  <si>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※247行と同一人物と思われるため一番短いものを採用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</si>
  <si>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</si>
  <si>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※303行と同一人物と思われるため一番短いものを採用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</si>
  <si>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※320行と同一人物と思われるため一番短いものを採用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</si>
  <si>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※323行と同一人物と思われるため一番短いものを採用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</si>
  <si>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</si>
  <si>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※374行と同一人物と思われるため一番短いものを採用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</si>
  <si>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※464行と同一人物と思われるため一番短いものを採用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</si>
  <si>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※463行と同一人物と思われるため一番短いものを採用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</si>
  <si>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※470行と同一人物と思われるため一番短いものを採用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</si>
  <si>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※471行と同一人物と思われるため一番短いものを採用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</si>
  <si>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※473行と同一人物と思われるため一番短いものを採用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</si>
  <si>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※472行と同一人物と思われるため一番短いものを採用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</si>
  <si>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※502行と同一人物と思われるため一番短いものを採用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</si>
  <si>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※503行と同一人物と思われるため一番短いものを採用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</si>
  <si>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※524行と同一人物と思われるため一番短いものを採用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</si>
  <si>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※525行と同一人物と思われるため一番短いものを採用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</si>
  <si>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027-347-GREEN 027-348-GREEN</t>
  </si>
  <si>
    <t>029-805-GREEN 029-804-GREEN 029-803-GREEN 030-580-YELLOW</t>
  </si>
  <si>
    <t>069-353-BANANA 066-928-BANANA 066-927-BANANA</t>
  </si>
  <si>
    <t>071-111-ORANGE 069-569-BANANA</t>
  </si>
  <si>
    <t>029-805-GREEN 029-803-GREEN 029-804-GREEN 030-580-YELLOW</t>
  </si>
  <si>
    <t>027-348-GREEN</t>
  </si>
  <si>
    <t>166-747-agekke</t>
  </si>
  <si>
    <t>067-405-BANANA 067-409-BANANA</t>
  </si>
  <si>
    <t>166-755-agekke</t>
  </si>
  <si>
    <t>166-748-agekke</t>
  </si>
  <si>
    <t>025-155-GREEN</t>
  </si>
  <si>
    <t>007-573-BLUE</t>
  </si>
  <si>
    <t>031-987-YELLOW</t>
  </si>
  <si>
    <t>062-775-BANANA</t>
  </si>
  <si>
    <t>069-512-BANANA 069-513-BANANA 069-511-BANANA</t>
  </si>
  <si>
    <t>167-775-CAKE</t>
  </si>
  <si>
    <t>167-778-CAKE</t>
  </si>
  <si>
    <t>068-448-BANANA 066-213-BANANA</t>
  </si>
  <si>
    <t>113-804-SUN</t>
  </si>
  <si>
    <t>166-708-agekke</t>
  </si>
  <si>
    <t>015-462-RED</t>
  </si>
  <si>
    <t>118-173-SUN</t>
  </si>
  <si>
    <t>167-781-CAKE</t>
  </si>
  <si>
    <t>020-743-GREEN</t>
  </si>
  <si>
    <t>167-783-CAKE</t>
  </si>
  <si>
    <t>065-122-BANANA 065-121-BANANA 065-123-BANANA</t>
  </si>
  <si>
    <t>019-302-RED 019-301-RED</t>
  </si>
  <si>
    <t>116-702-SUN</t>
  </si>
  <si>
    <t>019-918-RED</t>
  </si>
  <si>
    <t>069-353-BANANA 066-927-BANANA 066-928-BANANA</t>
  </si>
  <si>
    <t>166-731-agekke</t>
  </si>
  <si>
    <t>066-203-BANANA 068-504-BANANA</t>
  </si>
  <si>
    <t>024-025-GREEN</t>
  </si>
  <si>
    <t>068-306-BANANA</t>
  </si>
  <si>
    <t>071-151-ORANGE 071-152-ORANGE</t>
  </si>
  <si>
    <t>019-921-RED 019-922-RED</t>
  </si>
  <si>
    <t>069-513-BANANA 069-512-BANANA 069-511-BANANA</t>
  </si>
  <si>
    <t>027-416-GREEN 027-411-GREEN 027-415-GREEN</t>
  </si>
  <si>
    <t>016-840-RED 016-838-RED 016-839-RED</t>
  </si>
  <si>
    <t>167-788-CAKE</t>
  </si>
  <si>
    <t>069-666-BANANA 069-665-BANANA</t>
  </si>
  <si>
    <t>167-789-CAKE</t>
  </si>
  <si>
    <t>111-631-SUN</t>
  </si>
  <si>
    <t>018-995-RED</t>
  </si>
  <si>
    <t>066-444-BANANA</t>
  </si>
  <si>
    <t>065-124-BANANA</t>
  </si>
  <si>
    <t>024-026-GREEN</t>
  </si>
  <si>
    <t>003-791-BLUE</t>
  </si>
  <si>
    <t>053-145-STRAWBERRY 052-120-STRAWBERRY</t>
  </si>
  <si>
    <t>062-156-BANANA 062-154-BANANA 062-682-BANANA</t>
  </si>
  <si>
    <t>019-820-RED 018-779-RED 018-842-RED 019-821-RED</t>
  </si>
  <si>
    <t>102-436-SNOW</t>
  </si>
  <si>
    <t>102-435-SNOW</t>
  </si>
  <si>
    <t>061-224-BANANA</t>
  </si>
  <si>
    <t>061-224-BANANA 068-306-BANANA</t>
  </si>
  <si>
    <t>061-225-BANANA</t>
  </si>
  <si>
    <t>166-420-agekke</t>
  </si>
  <si>
    <t>065-121-BANANA 065-122-BANANA 065-123-BANANA</t>
  </si>
  <si>
    <t>116-695-SUN</t>
  </si>
  <si>
    <t>016-844-RED 002-833-BLUE 002-832-BLUE 002-831-BLUE</t>
  </si>
  <si>
    <t>020-744-GREEN 009-113-BLUE 020-745-GREEN</t>
  </si>
  <si>
    <t>066-197-BANANA 066-196-BANANA</t>
  </si>
  <si>
    <t>061-114-BANANA 061-225-BANANA</t>
  </si>
  <si>
    <t>020-944-GREEN</t>
  </si>
  <si>
    <t>009-116-BLUE 009-114-BLUE 024-182-GREEN</t>
  </si>
  <si>
    <t>112-293-SUN</t>
  </si>
  <si>
    <t>118-142-SUN 118-131-SUN</t>
  </si>
  <si>
    <t>020-945-GREEN 020-946-GREEN</t>
  </si>
  <si>
    <t>105-816-SNOW</t>
  </si>
  <si>
    <t>024-186-GREEN 024-185-GREEN 024-184-GREEN</t>
  </si>
  <si>
    <t>063-117-BANANA</t>
  </si>
  <si>
    <t>167-784-CAKE</t>
  </si>
  <si>
    <t>024-932-GREEN</t>
  </si>
  <si>
    <t>062-887-BANANA 062-886-BANANA</t>
  </si>
  <si>
    <t>024-013-GREEN 024-012-GREEN</t>
  </si>
  <si>
    <t>069-724-BANANA 062-843-BANANA 064-069-BANANA</t>
  </si>
  <si>
    <t>024-367-GREEN</t>
  </si>
  <si>
    <t>003-782-BLUE 000-342-BLUE</t>
  </si>
  <si>
    <t>167-787-CAKE</t>
  </si>
  <si>
    <t>026-876-GREEN</t>
  </si>
  <si>
    <t>062-886-BANANA</t>
  </si>
  <si>
    <t>022-245-GREEN</t>
  </si>
  <si>
    <t>069-318-BANANA</t>
  </si>
  <si>
    <t>167-795-CAKE</t>
  </si>
  <si>
    <t>064-141-BANANA</t>
  </si>
  <si>
    <t>069-655-BANANA 069-653-BANANA</t>
  </si>
  <si>
    <t>166-738-agekke</t>
  </si>
  <si>
    <t>166-746-agekke</t>
  </si>
  <si>
    <t>066-206-BANANA 066-205-BANANA</t>
  </si>
  <si>
    <t>064-763-BANANA</t>
  </si>
  <si>
    <t>167-790-CAKE</t>
  </si>
  <si>
    <t>026-988-GREEN 026-937-GREEN</t>
  </si>
  <si>
    <t>024-873-GREEN 024-898-GREEN</t>
  </si>
  <si>
    <t>166-740-agekke</t>
  </si>
  <si>
    <t>065-769-BANANA 110-748-SUN</t>
  </si>
  <si>
    <t>015-896-RED 015-900-RED</t>
  </si>
  <si>
    <t>058-844-STRAWBERRY 058-843-STRAWBERRY</t>
  </si>
  <si>
    <t>167-797-CAKE</t>
  </si>
  <si>
    <t>016-848-RED 024-183-GREEN 016-849-RED</t>
  </si>
  <si>
    <t>068-504-BANANA 066-203-BANANA</t>
  </si>
  <si>
    <t>142-103-STAR</t>
  </si>
  <si>
    <t>063-731-BANANA</t>
  </si>
  <si>
    <t>010-095-RED 010-056-RED</t>
  </si>
  <si>
    <t>023-887-GREEN</t>
  </si>
  <si>
    <t>006-691-BLUE</t>
  </si>
  <si>
    <t>000-341-BLUE 022-277-GREEN 022-278-GREEN</t>
  </si>
  <si>
    <t>068-209-BANANA</t>
  </si>
  <si>
    <t>052-130-STRAWBERRY 052-151-STRAWBERRY</t>
  </si>
  <si>
    <t>117-967-SUN 102-643-SNOW</t>
  </si>
  <si>
    <t>015-073-RED 059-499-STRAWBERRY</t>
  </si>
  <si>
    <t>010-185-RED</t>
  </si>
  <si>
    <t>024-872-GREEN</t>
  </si>
  <si>
    <t>113-721-SUN</t>
  </si>
  <si>
    <t>068-210-BANANA</t>
  </si>
  <si>
    <t>167-798-CAKE</t>
  </si>
  <si>
    <t>025-490-GREEN 025-481-GREEN</t>
  </si>
  <si>
    <t>004-522-BLUE</t>
  </si>
  <si>
    <t>067-447-BANANA 067-448-BANANA</t>
  </si>
  <si>
    <t>022-213-GREEN 022-212-GREEN</t>
  </si>
  <si>
    <t>020-734-GREEN 020-732-GREEN 020-733-GREEN</t>
  </si>
  <si>
    <t>167-800-CAKE</t>
  </si>
  <si>
    <t>005-325-BLUE</t>
  </si>
  <si>
    <t>009-149-BLUE</t>
  </si>
  <si>
    <t>026-710-GREEN 026-713-GREEN 026-712-GREEN 026-711-GREEN</t>
  </si>
  <si>
    <t>007-633-BLUE</t>
  </si>
  <si>
    <t>068-441-BANANA</t>
  </si>
  <si>
    <t>166-716-agekke</t>
  </si>
  <si>
    <t>019-357-RED 019-360-RED 019-359-RED 019-358-RED</t>
  </si>
  <si>
    <t>032-428-YELLOW 032-427-YELLOW 025-708-GREEN</t>
  </si>
  <si>
    <t>024-812-GREEN</t>
  </si>
  <si>
    <t>069-544-BANANA</t>
  </si>
  <si>
    <t>053-680-STRAWBERRY 073-956-ORANGE</t>
  </si>
  <si>
    <t>107-392-SNOW</t>
  </si>
  <si>
    <t>117-761-SUN</t>
  </si>
  <si>
    <t>055-377-STRAWBERRY 069-605-BANANA</t>
  </si>
  <si>
    <t>018-896-RED</t>
  </si>
  <si>
    <t>024-061-GREEN</t>
  </si>
  <si>
    <t>022-214-GREEN</t>
  </si>
  <si>
    <t>069-604-BANANA</t>
  </si>
  <si>
    <t>069-725-BANANA</t>
  </si>
  <si>
    <t>027-188-GREEN 027-421-GREEN 027-420-GREEN</t>
  </si>
  <si>
    <t>103-762-SNOW</t>
  </si>
  <si>
    <t>000-995-BLUE</t>
  </si>
  <si>
    <t>167-805-CAKE</t>
  </si>
  <si>
    <t>020-579-GREEN 020-578-GREEN</t>
  </si>
  <si>
    <t>026-714-GREEN</t>
  </si>
  <si>
    <t>026-714-GREEN 026-715-GREEN</t>
  </si>
  <si>
    <t>167-806-CAKE</t>
  </si>
  <si>
    <t>025-489-GREEN 025-499-GREEN</t>
  </si>
  <si>
    <t>020-735-GREEN 020-736-GREEN</t>
  </si>
  <si>
    <t>026-483-GREEN</t>
  </si>
  <si>
    <t>062-888-BANANA</t>
  </si>
  <si>
    <t>022-215-GREEN</t>
  </si>
  <si>
    <t>022-117-GREEN</t>
  </si>
  <si>
    <t>167-807-CAKE</t>
  </si>
  <si>
    <t>167-796-CAKE</t>
  </si>
  <si>
    <t>028-691-GREEN</t>
  </si>
  <si>
    <t>023-899-GREEN</t>
  </si>
  <si>
    <t>112-312-SUN</t>
  </si>
  <si>
    <t>024-813-GREEN</t>
  </si>
  <si>
    <t>052-221-STRAWBERRY</t>
  </si>
  <si>
    <t>019-814-RED</t>
  </si>
  <si>
    <t>067-471-BANANA</t>
  </si>
  <si>
    <t>022-216-GREEN 022-217-GREEN 022-218-GREEN</t>
  </si>
  <si>
    <t>070-682-ORANGE 064-081-BANANA</t>
  </si>
  <si>
    <t>024-814-GREEN</t>
  </si>
  <si>
    <t>067-470-BANANA 067-469-BANANA</t>
  </si>
  <si>
    <t>024-815-GREEN</t>
  </si>
  <si>
    <t>062-843-BANANA</t>
  </si>
  <si>
    <t>022-216-GREEN 022-218-GREEN 022-217-GREEN</t>
  </si>
  <si>
    <t>072-026-ORANGE</t>
  </si>
  <si>
    <t>069-313-BANANA 069-310-BANANA 069-312-BANANA 069-311-BANANA 069-309-BANANA</t>
  </si>
  <si>
    <t>066-902-BANANA</t>
  </si>
  <si>
    <t>022-219-GREEN</t>
  </si>
  <si>
    <t>067-370-BANANA</t>
  </si>
  <si>
    <t>062-889-BANANA</t>
  </si>
  <si>
    <t>069-669-BANANA</t>
  </si>
  <si>
    <t>023-266-GREEN</t>
  </si>
  <si>
    <t>022-221-GREEN</t>
  </si>
  <si>
    <t>023-832-GREEN</t>
  </si>
  <si>
    <t>114-315-SUN 114-316-SUN</t>
  </si>
  <si>
    <t>024-816-GREEN</t>
  </si>
  <si>
    <t>069-845-BANANA</t>
  </si>
  <si>
    <t>063-571-BANANA</t>
  </si>
  <si>
    <t>022-280-GREEN 028-491-GREEN</t>
  </si>
  <si>
    <t>069-671-BANANA 069-670-BANANA</t>
  </si>
  <si>
    <t>073-716-ORANGE</t>
  </si>
  <si>
    <t>029-722-GREEN</t>
  </si>
  <si>
    <t>024-819-GREEN</t>
  </si>
  <si>
    <t>020-795-GREEN 020-796-GREEN 020-794-GREEN</t>
  </si>
  <si>
    <t>118-021-SUN 009-831-BLUE</t>
  </si>
  <si>
    <t>006-881-BLUE</t>
  </si>
  <si>
    <t>005-893-BLUE</t>
  </si>
  <si>
    <t>062-892-BANANA 142-103-STAR</t>
  </si>
  <si>
    <t>020-795-GREEN 020-794-GREEN 020-796-GREEN</t>
  </si>
  <si>
    <t>027-101-GREEN</t>
  </si>
  <si>
    <t>111-307-SUN</t>
  </si>
  <si>
    <t>109-277-SNOW</t>
  </si>
  <si>
    <t>005-794-BLUE</t>
  </si>
  <si>
    <t>062-895-BANANA 062-896-BANANA</t>
  </si>
  <si>
    <t>058-914-STRAWBERRY 058-915-STRAWBERRY</t>
  </si>
  <si>
    <t>066-347-BANANA</t>
  </si>
  <si>
    <t>058-915-STRAWBERRY</t>
  </si>
  <si>
    <t>022-283-GREEN 022-282-GREEN 022-281-GREEN 022-284-GREEN</t>
  </si>
  <si>
    <t>006-287-BLUE</t>
  </si>
  <si>
    <t>105-879-SNOW</t>
  </si>
  <si>
    <t>022-223-GREEN</t>
  </si>
  <si>
    <t>110-849-SUN</t>
  </si>
  <si>
    <t>113-543-SUN</t>
  </si>
  <si>
    <t>067-472-BANANA 110-849-SUN</t>
  </si>
  <si>
    <t>067-450-BANANA</t>
  </si>
  <si>
    <t>018-344-RED</t>
  </si>
  <si>
    <t>023-960-GREEN</t>
  </si>
  <si>
    <t>105-561-SNOW</t>
  </si>
  <si>
    <t>025-492-GREEN</t>
  </si>
  <si>
    <t>023-828-GREEN</t>
  </si>
  <si>
    <t>004-239-BLUE</t>
  </si>
  <si>
    <t>024-825-GREEN 024-824-GREEN</t>
  </si>
  <si>
    <t>004-520-BLUE 004-239-BLUE</t>
  </si>
  <si>
    <t>005-896-BLUE 005-897-BLUE</t>
  </si>
  <si>
    <t>166-715-agekke</t>
  </si>
  <si>
    <t>166-707-agekke</t>
  </si>
  <si>
    <t>023-857-GREEN 023-854-GREEN 023-855-GREEN 023-858-GREEN 023-856-GREEN</t>
  </si>
  <si>
    <t>073-466-ORANGE</t>
  </si>
  <si>
    <t>022-226-GREEN</t>
  </si>
  <si>
    <t>070-549-ORANGE</t>
  </si>
  <si>
    <t>018-747-RED</t>
  </si>
  <si>
    <t>025-412-GREEN</t>
  </si>
  <si>
    <t>022-222-GREEN</t>
  </si>
  <si>
    <t>018-478-RED</t>
  </si>
  <si>
    <t>118-041-SUN</t>
  </si>
  <si>
    <t>023-859-GREEN</t>
  </si>
  <si>
    <t>023-860-GREEN</t>
  </si>
  <si>
    <t>023-818-GREEN</t>
  </si>
  <si>
    <t>023-816-GREEN</t>
  </si>
  <si>
    <t>※102行と同一人物と思われるため一番短い待ち時間を採用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</si>
  <si>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</si>
  <si>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※106行と同一人物と思われるため一番短い待ち時間を採用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</si>
  <si>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※116,117,119行と同一人物と思われるため一番短い待ち時間を採用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</si>
  <si>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※113,117,119行と同一人物と思われるため一番短い待ち時間を採用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</si>
  <si>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※113,116,119行と同一人物と思われるため一番短い待ち時間を採用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</si>
  <si>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※113,116,117行と同一人物と思われるため一番短い待ち時間を採用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</si>
  <si>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※118行と同一人物と思われるため一番短い待ち時間を採用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</si>
  <si>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※141行と同一人物と思われるため一番短い待ち時間を採用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</si>
  <si>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※187行と同一人物と思われるため一番短い待ち時間を採用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</si>
  <si>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※185行と同一人物と思われるため一番短い待ち時間を採用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</si>
  <si>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</si>
  <si>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※213行と同一人物と思われるため一番短い待ち時間を採用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</si>
  <si>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※294行と同一人物と思われるため一番短い待ち時間を採用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</si>
  <si>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※293行と同一人物と思われるため一番短い待ち時間を採用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</si>
  <si>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※339行と同一人物と思われるため一番短い待ち時間を採用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</si>
  <si>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※337行と同一人物と思われるため一番短い待ち時間を採用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</si>
  <si>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※369,370行と同一人物と思われるため一番短い待ち時間を採用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</si>
  <si>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※369,372行と同一人物と思われるため一番短い待ち時間を採用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</si>
  <si>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※372,370行と同一人物と思われるため一番短い待ち時間を採用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</si>
  <si>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069-314-BANANA 069-316-BANANA 069-315-BANANA</t>
  </si>
  <si>
    <t>069-944-BANANA 069-945-BANANA</t>
  </si>
  <si>
    <t>053-282-STRAWBERRY 065-256-BANANA</t>
  </si>
  <si>
    <t>023-817-GREEN</t>
  </si>
  <si>
    <t>025-761-GREEN</t>
  </si>
  <si>
    <t>053-681-STRAWBERRY 073-666-ORANGE</t>
  </si>
  <si>
    <t>053-680-STRAWBERRY 073-957-ORANGE 073-958-ORANGE 073-956-ORANGE</t>
  </si>
  <si>
    <t>167-801-CAKE</t>
  </si>
  <si>
    <t>166-516-agekke</t>
  </si>
  <si>
    <t>166-508-agekke</t>
  </si>
  <si>
    <t>068-274-BANANA</t>
  </si>
  <si>
    <t>166-527-agekke</t>
  </si>
  <si>
    <t>020-404-GREEN 068-249-BANANA</t>
  </si>
  <si>
    <t>105-718-SNOW 105-680-SNOW</t>
  </si>
  <si>
    <t>031-345-YELLOW 031-928-YELLOW</t>
  </si>
  <si>
    <t>031-938-YELLOW 031-932-YELLOW 031-921-YELLOW</t>
  </si>
  <si>
    <t>167-804-CAKE</t>
  </si>
  <si>
    <t>028-162-GREEN</t>
  </si>
  <si>
    <t>072-580-ORANGE 071-113-ORANGE</t>
  </si>
  <si>
    <t>006-841-BLUE</t>
  </si>
  <si>
    <t>031-346-YELLOW 023-821-GREEN 031-347-YELLOW</t>
  </si>
  <si>
    <t>019-069-RED</t>
  </si>
  <si>
    <t>023-820-GREEN</t>
  </si>
  <si>
    <t>018-254-RED</t>
  </si>
  <si>
    <t>069-438-BANANA</t>
  </si>
  <si>
    <t>069-710-BANANA</t>
  </si>
  <si>
    <t>068-467-BANANA 068-432-BANANA</t>
  </si>
  <si>
    <t>006-548-BLUE 062-776-BANANA</t>
  </si>
  <si>
    <t>062-878-BANANA 062-879-BANANA 062-876-BANANA</t>
  </si>
  <si>
    <t>025-186-GREEN 025-179-GREEN</t>
  </si>
  <si>
    <t>118-127-SUN</t>
  </si>
  <si>
    <t>118-124-SUN 118-123-SUN 118-126-SUN 118-128-SUN 118-125-SUN</t>
  </si>
  <si>
    <t>117-562-SUN 117-565-SUN 117-564-SUN 117-563-SUN 117-969-SUN</t>
  </si>
  <si>
    <t>071-240-ORANGE 071-236-ORANGE 058-904-STRAWBERRY 067-398-BANANA</t>
  </si>
  <si>
    <t>015-954-RED</t>
  </si>
  <si>
    <t>166-492-agekke</t>
  </si>
  <si>
    <t>114-086-SUN</t>
  </si>
  <si>
    <t>062-841-BANANA 062-957-BANANA</t>
  </si>
  <si>
    <t>018-251-RED</t>
  </si>
  <si>
    <t>024-902-GREEN</t>
  </si>
  <si>
    <t>067-166-BANANA</t>
  </si>
  <si>
    <t>062-879-BANANA 062-878-BANANA 062-876-BANANA</t>
  </si>
  <si>
    <t>025-141-GREEN 025-140-GREEN</t>
  </si>
  <si>
    <t>110-525-SUN</t>
  </si>
  <si>
    <t>053-680-STRAWBERRY 073-958-ORANGE 073-957-ORANGE 073-956-ORANGE</t>
  </si>
  <si>
    <t>053-158-STRAWBERRY 053-162-STRAWBERRY</t>
  </si>
  <si>
    <t>023-891-GREEN 023-889-GREEN 023-890-GREEN 020-581-GREEN</t>
  </si>
  <si>
    <t>024-856-GREEN 024-853-GREEN</t>
  </si>
  <si>
    <t>024-839-GREEN 024-840-GREEN</t>
  </si>
  <si>
    <t>019-032-RED</t>
  </si>
  <si>
    <t>117-970-SUN</t>
  </si>
  <si>
    <t>050-567-STRAWBERRY 050-568-STRAWBERRY</t>
  </si>
  <si>
    <t>024-905-GREEN</t>
  </si>
  <si>
    <t>015-902-RED 025-933-GREEN 015-901-RED</t>
  </si>
  <si>
    <t>167-799-CAKE</t>
  </si>
  <si>
    <t>028-676-GREEN 028-679-GREEN</t>
  </si>
  <si>
    <t>020-315-GREEN 023-892-GREEN</t>
  </si>
  <si>
    <t>113-592-SUN</t>
  </si>
  <si>
    <t>025-144-GREEN 025-142-GREEN 025-143-GREEN</t>
  </si>
  <si>
    <t>031-781-YELLOW</t>
  </si>
  <si>
    <t>022-369-GREEN</t>
  </si>
  <si>
    <t>062-852-BANANA</t>
  </si>
  <si>
    <t>167-809-CAKE</t>
  </si>
  <si>
    <t>025-495-GREEN 025-494-GREEN</t>
  </si>
  <si>
    <t>024-497-GREEN 024-498-GREEN</t>
  </si>
  <si>
    <t>016-385-RED</t>
  </si>
  <si>
    <t>006-548-BLUE</t>
  </si>
  <si>
    <t>065-837-BANANA 065-838-BANANA</t>
  </si>
  <si>
    <t>028-163-GREEN</t>
  </si>
  <si>
    <t>103-958-SNOW 105-346-SNOW</t>
  </si>
  <si>
    <t>167-810-CAKE</t>
  </si>
  <si>
    <t>025-465-GREEN</t>
  </si>
  <si>
    <t>166-532-agekke</t>
  </si>
  <si>
    <t>166-548-agekke</t>
  </si>
  <si>
    <t>025-144-GREEN</t>
  </si>
  <si>
    <t>025-502-GREEN 022-285-GREEN</t>
  </si>
  <si>
    <t>020-548-GREEN 020-549-GREEN</t>
  </si>
  <si>
    <t>166-754-agekke</t>
  </si>
  <si>
    <t>026-653-GREEN</t>
  </si>
  <si>
    <t>116-733-SUN</t>
  </si>
  <si>
    <t>166-520-agekke</t>
  </si>
  <si>
    <t>019-038-RED</t>
  </si>
  <si>
    <t>167-811-CAKE</t>
  </si>
  <si>
    <t>025-144-GREEN 025-143-GREEN 025-142-GREEN</t>
  </si>
  <si>
    <t>024-528-GREEN</t>
  </si>
  <si>
    <t>030-572-YELLOW</t>
  </si>
  <si>
    <t>069-369-BANANA</t>
  </si>
  <si>
    <t>024-845-GREEN 030-630-YELLOW</t>
  </si>
  <si>
    <t>002-673-BLUE</t>
  </si>
  <si>
    <t>024-846-GREEN 024-847-GREEN</t>
  </si>
  <si>
    <t>025-410-GREEN</t>
  </si>
  <si>
    <t>167-813-CAKE</t>
  </si>
  <si>
    <t>024-829-GREEN</t>
  </si>
  <si>
    <t>167-808-CAKE</t>
  </si>
  <si>
    <t>018-668-RED</t>
  </si>
  <si>
    <t>015-912-RED 015-911-RED 015-910-RED 015-914-RED 015-913-RED 015-909-RED</t>
  </si>
  <si>
    <t>015-912-RED 015-911-RED 015-910-RED 015-914-RED 015-909-RED 015-913-RED</t>
  </si>
  <si>
    <t>103-958-SNOW</t>
  </si>
  <si>
    <t>015-315-RED</t>
  </si>
  <si>
    <t>065-125-BANANA 065-126-BANANA</t>
  </si>
  <si>
    <t>107-476-SNOW 107-477-SNOW</t>
  </si>
  <si>
    <t>105-920-SNOW 105-921-SNOW</t>
  </si>
  <si>
    <t>020-583-GREEN</t>
  </si>
  <si>
    <t>028-412-GREEN 028-411-GREEN 028-413-GREEN</t>
  </si>
  <si>
    <t>020-748-GREEN 025-941-GREEN</t>
  </si>
  <si>
    <t>117-569-SUN</t>
  </si>
  <si>
    <t>065-128-BANANA</t>
  </si>
  <si>
    <t>103-680-SNOW</t>
  </si>
  <si>
    <t>117-570-SUN 117-566-SUN 117-561-SUN</t>
  </si>
  <si>
    <t>016-495-RED</t>
  </si>
  <si>
    <t>112-631-SUN 068-198-BANANA</t>
  </si>
  <si>
    <t>117-574-SUN 117-575-SUN 117-573-SUN</t>
  </si>
  <si>
    <t>062-957-BANANA 062-841-BANANA</t>
  </si>
  <si>
    <t>105-919-SNOW 025-503-GREEN</t>
  </si>
  <si>
    <t>102-961-SNOW</t>
  </si>
  <si>
    <t>024-988-GREEN</t>
  </si>
  <si>
    <t>167-815-CAKE</t>
  </si>
  <si>
    <t>166-722-agekke</t>
  </si>
  <si>
    <t>012-247-RED</t>
  </si>
  <si>
    <t>027-347-GREEN 027-348-GREEN 027-346-GREEN</t>
  </si>
  <si>
    <t>166-500-agekke</t>
  </si>
  <si>
    <t>026-702-GREEN 024-902-GREEN</t>
  </si>
  <si>
    <t>025-409-GREEN</t>
  </si>
  <si>
    <t>015-954-RED 112-130-SUN</t>
  </si>
  <si>
    <t>167-793-CAKE</t>
  </si>
  <si>
    <t>017-619-RED 024-489-GREEN 023-511-GREEN 102-886-SNOW</t>
  </si>
  <si>
    <t>068-198-BANANA</t>
  </si>
  <si>
    <t>111-233-SUN</t>
  </si>
  <si>
    <t>022-243-GREEN 022-242-GREEN</t>
  </si>
  <si>
    <t>024-990-GREEN</t>
  </si>
  <si>
    <t>025-026-GREEN 025-024-GREEN 025-025-GREEN</t>
  </si>
  <si>
    <t>019-033-RED</t>
  </si>
  <si>
    <t>020-563-GREEN</t>
  </si>
  <si>
    <t>022-228-GREEN</t>
  </si>
  <si>
    <t>069-914-BANANA 069-917-BANANA</t>
  </si>
  <si>
    <t>069-324-BANANA</t>
  </si>
  <si>
    <t>069-629-BANANA</t>
  </si>
  <si>
    <t>015-904-RED 015-906-RED 015-905-RED</t>
  </si>
  <si>
    <t>025-603-GREEN 018-995-RED 025-602-GREEN</t>
  </si>
  <si>
    <t>024-991-GREEN</t>
  </si>
  <si>
    <t>024-989-GREEN 026-651-GREEN 030-072-YELLOW 024-992-GREEN</t>
  </si>
  <si>
    <t>029-590-GREEN</t>
  </si>
  <si>
    <t>026-651-GREEN 024-989-GREEN 030-072-YELLOW 024-992-GREEN</t>
  </si>
  <si>
    <t>020-317-GREEN</t>
  </si>
  <si>
    <t>053-158-STRAWBERRY 053-157-STRAWBERRY 053-162-STRAWBERRY</t>
  </si>
  <si>
    <t>024-958-GREEN</t>
  </si>
  <si>
    <t>024-960-GREEN 024-959-GREEN 022-213-GREEN</t>
  </si>
  <si>
    <t>024-957-GREEN</t>
  </si>
  <si>
    <t>113-790-SUN</t>
  </si>
  <si>
    <t>024-961-GREEN</t>
  </si>
  <si>
    <t>002-688-BLUE</t>
  </si>
  <si>
    <t>068-133-BANANA</t>
  </si>
  <si>
    <t>068-134-BANANA</t>
  </si>
  <si>
    <t>024-815-GREEN 024-265-GREEN</t>
  </si>
  <si>
    <t>069-315-BANANA</t>
  </si>
  <si>
    <t>028-044-GREEN 027-417-GREEN</t>
  </si>
  <si>
    <t>117-786-SUN 117-784-SUN</t>
  </si>
  <si>
    <t>025-147-GREEN 025-146-GREEN</t>
  </si>
  <si>
    <t>114-195-SUN</t>
  </si>
  <si>
    <t>071-120-ORANGE</t>
  </si>
  <si>
    <t>029-591-GREEN</t>
  </si>
  <si>
    <t>000-528-BLUE 065-111-BANANA</t>
  </si>
  <si>
    <t>068-135-BANANA 068-136-BANANA</t>
  </si>
  <si>
    <t>067-413-BANANA</t>
  </si>
  <si>
    <t>024-824-GREEN</t>
  </si>
  <si>
    <t>024-962-GREEN</t>
  </si>
  <si>
    <t>025-968-GREEN</t>
  </si>
  <si>
    <t>027-178-GREEN</t>
  </si>
  <si>
    <t>071-106-ORANGE</t>
  </si>
  <si>
    <t>062-835-BANANA</t>
  </si>
  <si>
    <t>006-696-BLUE</t>
  </si>
  <si>
    <t>023-825-GREEN 069-438-BANANA</t>
  </si>
  <si>
    <t>069-914-BANANA 069-916-BANANA</t>
  </si>
  <si>
    <t>007-997-BLUE</t>
  </si>
  <si>
    <t>108-173-SNOW</t>
  </si>
  <si>
    <t>023-901-GREEN</t>
  </si>
  <si>
    <t>109-891-SNOW</t>
  </si>
  <si>
    <t>024-965-GREEN</t>
  </si>
  <si>
    <t>031-926-YELLOW</t>
  </si>
  <si>
    <t>069-379-BANANA</t>
  </si>
  <si>
    <t>027-439-GREEN</t>
  </si>
  <si>
    <t>003-789-BLUE 000-337-BLUE</t>
  </si>
  <si>
    <t>027-865-GREEN 027-864-GREEN 027-863-GREEN 027-824-GREEN</t>
  </si>
  <si>
    <t>069-713-BANANA 058-915-STRAWBERRY</t>
  </si>
  <si>
    <t>024-963-GREEN</t>
  </si>
  <si>
    <t>027-864-GREEN 027-865-GREEN 027-863-GREEN 027-824-GREEN</t>
  </si>
  <si>
    <t>022-889-GREEN</t>
  </si>
  <si>
    <t>022-248-GREEN</t>
  </si>
  <si>
    <t>025-486-GREEN</t>
  </si>
  <si>
    <t>068-135-BANANA</t>
  </si>
  <si>
    <t>000-363-BLUE 000-362-BLUE 000-361-BLUE</t>
  </si>
  <si>
    <t>102-686-SNOW</t>
  </si>
  <si>
    <t>166-556-agekke 166-492-agekke 166-500-agekke 166-520-agekke</t>
  </si>
  <si>
    <t>025-496-GREEN</t>
  </si>
  <si>
    <t>024-820-GREEN 024-822-GREEN 024-823-GREEN 024-821-GREEN</t>
  </si>
  <si>
    <t>113-747-SUN</t>
  </si>
  <si>
    <t>004-237-BLUE</t>
  </si>
  <si>
    <t>029-804-GREEN 029-803-GREEN</t>
  </si>
  <si>
    <t>024-967-GREEN</t>
  </si>
  <si>
    <t>024-964-GREEN 024-966-GREEN</t>
  </si>
  <si>
    <t>※57行と同一人物と思われるため一番短いものを採用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</si>
  <si>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※56行と同一人物と思われるため一番短いものを採用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</si>
  <si>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※85,86行と同一人物と思われるため一番短いものを採用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</si>
  <si>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※84,86行と同一人物と思われるため一番短いものを採用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</si>
  <si>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※85,84行と同一人物と思われるため一番短いものを採用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</si>
  <si>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※148行と同一人物と思われるため一番短いものを採用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</si>
  <si>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</si>
  <si>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</si>
  <si>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※293行と同一人物と思われるため一番短いものを採用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</si>
  <si>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※368行と同一人物と思われるため一番短いものを採用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</si>
  <si>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103-766-SNOW</t>
  </si>
  <si>
    <t>027-279-GREEN</t>
  </si>
  <si>
    <t>103-168-SNOW 103-175-SNOW</t>
  </si>
  <si>
    <t>068-141-BANANA 068-137-BANANA 068-139-BANANA 068-138-BANANA 068-140-BANANA</t>
  </si>
  <si>
    <t>166-536-agekke</t>
  </si>
  <si>
    <t>065-427-BANANA 065-428-BANANA</t>
  </si>
  <si>
    <t>166-496-agekke</t>
  </si>
  <si>
    <t>166-488-agekke</t>
  </si>
  <si>
    <t>065-494-BANANA</t>
  </si>
  <si>
    <t>117-965-SUN 105-557-SNOW</t>
  </si>
  <si>
    <t>166-524-agekke</t>
  </si>
  <si>
    <t>115-263-SUN 115-614-SUN 115-262-SUN</t>
  </si>
  <si>
    <t>167-822-CAKE</t>
  </si>
  <si>
    <t>167-823-CAKE</t>
  </si>
  <si>
    <t>028-690-GREEN</t>
  </si>
  <si>
    <t>020-591-GREEN</t>
  </si>
  <si>
    <t>071-204-ORANGE 061-220-BANANA</t>
  </si>
  <si>
    <t>065-196-BANANA 065-195-BANANA</t>
  </si>
  <si>
    <t>102-808-SNOW 112-648-SUN</t>
  </si>
  <si>
    <t>166-522-agekke</t>
  </si>
  <si>
    <t>000-047-BLUE</t>
  </si>
  <si>
    <t>117-420-SUN 117-422-SUN 117-418-SUN 117-419-SUN</t>
  </si>
  <si>
    <t>072-304-ORANGE</t>
  </si>
  <si>
    <t>068-142-BANANA</t>
  </si>
  <si>
    <t>101-314-SNOW</t>
  </si>
  <si>
    <t>068-440-BANANA</t>
  </si>
  <si>
    <t>025-109-GREEN 025-149-GREEN 025-110-GREEN</t>
  </si>
  <si>
    <t>102-823-SNOW</t>
  </si>
  <si>
    <t>070-506-ORANGE 070-507-ORANGE</t>
  </si>
  <si>
    <t>027-971-GREEN 027-346-GREEN 027-349-GREEN</t>
  </si>
  <si>
    <t>025-046-GREEN</t>
  </si>
  <si>
    <t>065-112-BANANA 065-113-BANANA</t>
  </si>
  <si>
    <t>025-969-GREEN 025-979-GREEN</t>
  </si>
  <si>
    <t>024-852-GREEN</t>
  </si>
  <si>
    <t>007-998-BLUE</t>
  </si>
  <si>
    <t>017-076-RED</t>
  </si>
  <si>
    <t>025-956-GREEN</t>
  </si>
  <si>
    <t>053-157-STRAWBERRY 053-162-STRAWBERRY</t>
  </si>
  <si>
    <t>146-023-STAR</t>
  </si>
  <si>
    <t>016-694-RED</t>
  </si>
  <si>
    <t>019-257-RED</t>
  </si>
  <si>
    <t>061-220-BANANA 071-204-ORANGE</t>
  </si>
  <si>
    <t>025-497-GREEN</t>
  </si>
  <si>
    <t>065-428-BANANA</t>
  </si>
  <si>
    <t>023-324-GREEN</t>
  </si>
  <si>
    <t>068-314-BANANA</t>
  </si>
  <si>
    <t>068-314-BANANA 068-307-BANANA</t>
  </si>
  <si>
    <t>062-769-BANANA 068-315-BANANA</t>
  </si>
  <si>
    <t>064-158-BANANA 065-495-BANANA</t>
  </si>
  <si>
    <t>024-368-GREEN</t>
  </si>
  <si>
    <t>115-867-SUN</t>
  </si>
  <si>
    <t>028-583-GREEN</t>
  </si>
  <si>
    <t>024-388-GREEN</t>
  </si>
  <si>
    <t>102-615-SNOW</t>
  </si>
  <si>
    <t>028-459-GREEN 016-079-RED</t>
  </si>
  <si>
    <t>067-423-BANANA</t>
  </si>
  <si>
    <t>027-380-GREEN</t>
  </si>
  <si>
    <t>019-382-RED</t>
  </si>
  <si>
    <t>103-237-SNOW</t>
  </si>
  <si>
    <t>117-487-SUN</t>
  </si>
  <si>
    <t>112-652-SUN 112-651-SUN</t>
  </si>
  <si>
    <t>025-048-GREEN 025-045-GREEN</t>
  </si>
  <si>
    <t>069-319-BANANA 069-304-BANANA 069-307-BANANA 069-308-BANANA 069-306-BANANA 069-305-BANANA</t>
  </si>
  <si>
    <t>016-717-RED 016-716-RED</t>
  </si>
  <si>
    <t>112-358-SUN</t>
  </si>
  <si>
    <t>021-093-GREEN 020-591-GREEN</t>
  </si>
  <si>
    <t>025-958-GREEN</t>
  </si>
  <si>
    <t>065-180-BANANA 065-181-BANANA</t>
  </si>
  <si>
    <t>024-551-GREEN</t>
  </si>
  <si>
    <t>167-825-CAKE</t>
  </si>
  <si>
    <t>064-158-BANANA</t>
  </si>
  <si>
    <t>023-657-GREEN</t>
  </si>
  <si>
    <t>118-159-SUN 118-158-SUN</t>
  </si>
  <si>
    <t>025-603-GREEN</t>
  </si>
  <si>
    <t>069-711-BANANA 068-145-BANANA 068-144-BANANA 068-143-BANANA</t>
  </si>
  <si>
    <t>024-969-GREEN</t>
  </si>
  <si>
    <t>027-944-GREEN 027-945-GREEN</t>
  </si>
  <si>
    <t>065-126-BANANA 065-125-BANANA</t>
  </si>
  <si>
    <t>065-183-BANANA 065-182-BANANA</t>
  </si>
  <si>
    <t>025-045-GREEN 025-048-GREEN</t>
  </si>
  <si>
    <t>025-959-GREEN 016-722-RED</t>
  </si>
  <si>
    <t>068-141-BANANA 068-137-BANANA 068-139-BANANA 068-140-BANANA 068-138-BANANA</t>
  </si>
  <si>
    <t>025-111-GREEN</t>
  </si>
  <si>
    <t>025-985-GREEN 025-986-GREEN</t>
  </si>
  <si>
    <t>167-827-CAKE</t>
  </si>
  <si>
    <t>017-139-RED</t>
  </si>
  <si>
    <t>117-822-SUN</t>
  </si>
  <si>
    <t>023-879-GREEN</t>
  </si>
  <si>
    <t>023-750-GREEN</t>
  </si>
  <si>
    <t>026-708-GREEN 027-147-GREEN</t>
  </si>
  <si>
    <t>118-160-SUN 118-153-SUN 118-154-SUN</t>
  </si>
  <si>
    <t>025-191-GREEN 025-192-GREEN</t>
  </si>
  <si>
    <t>018-286-RED</t>
  </si>
  <si>
    <t>027-147-GREEN 026-708-GREEN</t>
  </si>
  <si>
    <t>025-542-GREEN</t>
  </si>
  <si>
    <t>065-180-BANANA 065-181-BANANA 069-307-BANANA 069-308-BANANA 069-306-BANANA</t>
  </si>
  <si>
    <t>102-412-SNOW</t>
  </si>
  <si>
    <t>105-859-SNOW 105-860-SNOW</t>
  </si>
  <si>
    <t>025-981-GREEN 025-985-GREEN 025-986-GREEN</t>
  </si>
  <si>
    <t>025-203-GREEN</t>
  </si>
  <si>
    <t>018-921-RED</t>
  </si>
  <si>
    <t>018-843-RED</t>
  </si>
  <si>
    <t>017-524-RED</t>
  </si>
  <si>
    <t>065-182-BANANA</t>
  </si>
  <si>
    <t>116-722-SUN</t>
  </si>
  <si>
    <t>024-993-GREEN</t>
  </si>
  <si>
    <t>112-663-SUN 106-901-SNOW 102-823-SNOW</t>
  </si>
  <si>
    <t>069-661-BANANA 069-635-BANANA</t>
  </si>
  <si>
    <t>073-709-ORANGE</t>
  </si>
  <si>
    <t>067-377-BANANA</t>
  </si>
  <si>
    <t>068-253-BANANA 072-608-ORANGE</t>
  </si>
  <si>
    <t>167-824-CAKE</t>
  </si>
  <si>
    <t>065-114-BANANA 065-115-BANANA</t>
  </si>
  <si>
    <t>117-423-SUN 117-355-SUN</t>
  </si>
  <si>
    <t>166-413-agekke</t>
  </si>
  <si>
    <t>068-146-BANANA</t>
  </si>
  <si>
    <t>167-830-CAKE</t>
  </si>
  <si>
    <t>100-743-SNOW 100-744-SNOW</t>
  </si>
  <si>
    <t>166-389-agekke</t>
  </si>
  <si>
    <t>052-267-STRAWBERRY</t>
  </si>
  <si>
    <t>105-855-SNOW</t>
  </si>
  <si>
    <t>017-757-RED</t>
  </si>
  <si>
    <t>027-361-GREEN</t>
  </si>
  <si>
    <t>104-660-SNOW</t>
  </si>
  <si>
    <t>167-832-CAKE</t>
  </si>
  <si>
    <t>110-977-SUN 118-215-SUN</t>
  </si>
  <si>
    <t>113-777-SUN</t>
  </si>
  <si>
    <t>027-864-GREEN 027-824-GREEN</t>
  </si>
  <si>
    <t>118-014-SUN</t>
  </si>
  <si>
    <t>027-865-GREEN 027-824-GREEN</t>
  </si>
  <si>
    <t>064-157-BANANA 064-169-BANANA 064-170-BANANA</t>
  </si>
  <si>
    <t>167-834-CAKE</t>
  </si>
  <si>
    <t>143-465-STAR 143-432-STAR 143-433-STAR 143-431-STAR 143-452-STAR</t>
  </si>
  <si>
    <t>143-469-STAR 143-468-STAR</t>
  </si>
  <si>
    <t>143-455-STAR</t>
  </si>
  <si>
    <t>143-430-STAR 143-428-STAR 143-427-STAR 143-426-STAR</t>
  </si>
  <si>
    <t>143-454-STAR</t>
  </si>
  <si>
    <t>143-443-STAR</t>
  </si>
  <si>
    <t>143-442-STAR</t>
  </si>
  <si>
    <t>025-182-GREEN</t>
  </si>
  <si>
    <t>118-217-SUN</t>
  </si>
  <si>
    <t>143-441-STAR</t>
  </si>
  <si>
    <t>143-465-STAR 143-433-STAR 143-432-STAR 143-431-STAR 143-452-STAR</t>
  </si>
  <si>
    <t>143-440-STAR</t>
  </si>
  <si>
    <t>143-448-STAR 143-476-STAR 143-449-STAR</t>
  </si>
  <si>
    <t>118-216-SUN</t>
  </si>
  <si>
    <t>143-458-STAR 143-445-STAR 143-444-STAR</t>
  </si>
  <si>
    <t>143-470-STAR</t>
  </si>
  <si>
    <t>143-471-STAR</t>
  </si>
  <si>
    <t>069-319-BANANA 069-304-BANANA 069-307-BANANA 069-305-BANANA</t>
  </si>
  <si>
    <t>063-591-BANANA</t>
  </si>
  <si>
    <t>143-443-STAR 143-479-STAR</t>
  </si>
  <si>
    <t>143-438-STAR</t>
  </si>
  <si>
    <t>143-437-STAR</t>
  </si>
  <si>
    <t>105-378-SNOW</t>
  </si>
  <si>
    <t>143-454-STAR 143-481-STAR 143-480-STAR</t>
  </si>
  <si>
    <t>143-464-STAR 143-450-STAR</t>
  </si>
  <si>
    <t>143-439-STAR</t>
  </si>
  <si>
    <t>143-446-STAR 143-447-STAR 143-439-STAR 143-482-STAR</t>
  </si>
  <si>
    <t>143-463-STAR 025-994-GREEN</t>
  </si>
  <si>
    <t>026-708-GREEN</t>
  </si>
  <si>
    <t>025-990-GREEN 143-470-STAR 032-422-YELLOW</t>
  </si>
  <si>
    <t>032-426-YELLOW 143-437-STAR</t>
  </si>
  <si>
    <t>012-246-RED</t>
  </si>
  <si>
    <t>020-739-GREEN 020-738-GREEN</t>
  </si>
  <si>
    <t>143-466-STAR 025-995-GREEN 143-467-STAR</t>
  </si>
  <si>
    <t>143-451-STAR</t>
  </si>
  <si>
    <t>143-478-STAR 143-424-STAR 143-425-STAR</t>
  </si>
  <si>
    <t>143-455-STAR 143-422-STAR</t>
  </si>
  <si>
    <t>143-474-STAR 143-473-STAR</t>
  </si>
  <si>
    <t>026-707-GREEN</t>
  </si>
  <si>
    <t>065-186-BANANA 065-185-BANANA 143-441-STAR</t>
  </si>
  <si>
    <t>143-472-STAR</t>
  </si>
  <si>
    <t>075-393-ORANGE 075-392-ORANGE</t>
  </si>
  <si>
    <t>065-429-BANANA 065-430-BANANA</t>
  </si>
  <si>
    <t>143-456-STAR</t>
  </si>
  <si>
    <t>025-064-GREEN</t>
  </si>
  <si>
    <t>015-888-RED</t>
  </si>
  <si>
    <t>075-391-ORANGE 066-140-BANANA</t>
  </si>
  <si>
    <t>030-390-YELLOW 030-071-YELLOW 030-388-YELLOW 029-464-GREEN</t>
  </si>
  <si>
    <t>167-833-CAKE</t>
  </si>
  <si>
    <t>167-835-CAKE</t>
  </si>
  <si>
    <t>022-275-GREEN</t>
  </si>
  <si>
    <t>020-563-GREEN 022-205-GREEN 020-565-GREEN 020-564-GREEN</t>
  </si>
  <si>
    <t>075-392-ORANGE</t>
  </si>
  <si>
    <t>028-695-GREEN</t>
  </si>
  <si>
    <t>069-662-BANANA</t>
  </si>
  <si>
    <t>016-717-RED</t>
  </si>
  <si>
    <t>016-716-RED</t>
  </si>
  <si>
    <t>166-365-agekke 166-528-agekke</t>
  </si>
  <si>
    <t>017-759-RED</t>
  </si>
  <si>
    <t>113-726-SUN 113-725-SUN</t>
  </si>
  <si>
    <t>065-187-BANANA</t>
  </si>
  <si>
    <t>069-583-BANANA 026-026-GREEN</t>
  </si>
  <si>
    <t>102-843-SNOW</t>
  </si>
  <si>
    <t>143-450-STAR</t>
  </si>
  <si>
    <t>070-334-ORANGE</t>
  </si>
  <si>
    <t>101-713-SNOW 101-712-SNOW</t>
  </si>
  <si>
    <t>117-531-SUN</t>
  </si>
  <si>
    <t>018-410-RED</t>
  </si>
  <si>
    <t>026-075-GREEN 026-076-GREEN</t>
  </si>
  <si>
    <t>167-831-CAKE</t>
  </si>
  <si>
    <t>026-497-GREEN 026-498-GREEN</t>
  </si>
  <si>
    <t>000-007-BLUE 000-006-BLUE</t>
  </si>
  <si>
    <t>026-938-GREEN</t>
  </si>
  <si>
    <t>065-115-BANANA</t>
  </si>
  <si>
    <t>117-774-SUN</t>
  </si>
  <si>
    <t>073-195-ORANGE 073-151-ORANGE</t>
  </si>
  <si>
    <t>065-114-BANANA 026-060-GREEN 065-115-BANANA</t>
  </si>
  <si>
    <t>021-042-GREEN 023-896-GREEN 023-895-GREEN</t>
  </si>
  <si>
    <t>065-197-BANANA</t>
  </si>
  <si>
    <t>167-819-CAKE</t>
  </si>
  <si>
    <t>024-994-GREEN</t>
  </si>
  <si>
    <t>024-995-GREEN</t>
  </si>
  <si>
    <t>100-744-SNOW 100-743-SNOW</t>
  </si>
  <si>
    <t>021-092-GREEN 030-439-YELLOW 020-590-GREEN</t>
  </si>
  <si>
    <t>024-997-GREEN 024-996-GREEN</t>
  </si>
  <si>
    <t>019-747-RED</t>
  </si>
  <si>
    <t>167-818-CAKE</t>
  </si>
  <si>
    <t>029-592-GREEN</t>
  </si>
  <si>
    <t>025-426-GREEN 025-428-GREEN 025-427-GREEN 025-421-GREEN 025-420-GREEN 025-425-GREEN</t>
  </si>
  <si>
    <t>027-156-GREEN</t>
  </si>
  <si>
    <t>104-668-SNOW 104-716-SNOW</t>
  </si>
  <si>
    <t>023-843-GREEN 021-043-GREEN 023-841-GREEN 023-893-GREEN 023-842-GREEN 023-844-GREEN</t>
  </si>
  <si>
    <t>000-336-BLUE</t>
  </si>
  <si>
    <t>032-423-YELLOW 025-429-GREEN</t>
  </si>
  <si>
    <t>146-497-STAR</t>
  </si>
  <si>
    <t>117-775-SUN</t>
  </si>
  <si>
    <t>103-711-SNOW</t>
  </si>
  <si>
    <t>020-320-GREEN</t>
  </si>
  <si>
    <t>025-063-GREEN 025-066-GREEN</t>
  </si>
  <si>
    <t>026-060-GREEN</t>
  </si>
  <si>
    <t>066-828-BANANA</t>
  </si>
  <si>
    <t>113-778-SUN</t>
  </si>
  <si>
    <t>017-131-RED 102-843-SNOW 027-361-GREEN</t>
  </si>
  <si>
    <t>017-759-RED 018-843-RED 020-950-GREEN</t>
  </si>
  <si>
    <t>019-815-RED</t>
  </si>
  <si>
    <t>065-192-BANANA 065-190-BANANA 065-202-BANANA 065-191-BANANA 065-203-BANANA</t>
  </si>
  <si>
    <t>027-440-GREEN</t>
  </si>
  <si>
    <t>065-164-BANANA 065-161-BANANA 065-162-BANANA 065-163-BANANA</t>
  </si>
  <si>
    <t>065-167-BANANA 065-166-BANANA 065-165-BANANA</t>
  </si>
  <si>
    <t>070-801-ORANGE 069-616-BANANA</t>
  </si>
  <si>
    <t>026-063-GREEN</t>
  </si>
  <si>
    <t>032-424-YELLOW</t>
  </si>
  <si>
    <t>018-279-RED 024-389-GREEN</t>
  </si>
  <si>
    <t>103-432-SNOW</t>
  </si>
  <si>
    <t>023-843-GREEN 021-043-GREEN 023-841-GREEN 023-842-GREEN 023-893-GREEN</t>
  </si>
  <si>
    <t>025-931-GREEN</t>
  </si>
  <si>
    <t>028-143-GREEN 026-529-GREEN</t>
  </si>
  <si>
    <t>167-838-CAKE</t>
  </si>
  <si>
    <t>025-013-GREEN</t>
  </si>
  <si>
    <t>069-470-BANANA 067-378-BANANA 067-387-BANANA 073-568-ORANGE 069-471-BANANA 067-388-BANANA</t>
  </si>
  <si>
    <t>023-956-GREEN</t>
  </si>
  <si>
    <t>069-470-BANANA 067-387-BANANA 069-471-BANANA</t>
  </si>
  <si>
    <t>067-378-BANANA 073-568-ORANGE 067-388-BANANA</t>
  </si>
  <si>
    <t>116-311-SUN 104-357-SNOW</t>
  </si>
  <si>
    <t>063-709-BANANA</t>
  </si>
  <si>
    <t>067-474-BANANA 067-473-BANANA</t>
  </si>
  <si>
    <t>067-389-BANANA</t>
  </si>
  <si>
    <t>072-299-ORANGE</t>
  </si>
  <si>
    <t>069-711-BANANA 068-145-BANANA 068-144-BANANA</t>
  </si>
  <si>
    <t>104-716-SNOW</t>
  </si>
  <si>
    <t>025-979-GREEN 068-146-BANANA</t>
  </si>
  <si>
    <t>068-143-BANANA</t>
  </si>
  <si>
    <t>050-393-STRAWBERRY</t>
  </si>
  <si>
    <t>069-668-BANANA 069-667-BANANA</t>
  </si>
  <si>
    <t>024-820-GREEN</t>
  </si>
  <si>
    <t>024-822-GREEN 024-821-GREEN</t>
  </si>
  <si>
    <t>003-734-BLUE 003-735-BLUE</t>
  </si>
  <si>
    <t>025-966-GREEN</t>
  </si>
  <si>
    <t>067-385-BANANA 067-386-BANANA</t>
  </si>
  <si>
    <t>068-110-BANANA 068-108-BANANA 068-109-BANANA 068-111-BANANA</t>
  </si>
  <si>
    <t>068-110-BANANA 068-109-BANANA 068-108-BANANA 068-111-BANANA</t>
  </si>
  <si>
    <t>070-334-ORANGE 070-336-ORANGE</t>
  </si>
  <si>
    <t>026-075-GREEN</t>
  </si>
  <si>
    <t>014-954-RED</t>
  </si>
  <si>
    <t>167-836-CAKE</t>
  </si>
  <si>
    <t>111-659-SUN</t>
  </si>
  <si>
    <t>031-388-YELLOW</t>
  </si>
  <si>
    <t>006-879-BLUE</t>
  </si>
  <si>
    <t>064-813-BANANA</t>
  </si>
  <si>
    <t>117-958-SUN</t>
  </si>
  <si>
    <t>006-286-BLUE</t>
  </si>
  <si>
    <t>019-009-RED</t>
  </si>
  <si>
    <t>063-663-BANANA</t>
  </si>
  <si>
    <t>025-932-GREEN</t>
  </si>
  <si>
    <t>030-390-YELLOW 025-963-GREEN 025-965-GREEN 025-964-GREEN</t>
  </si>
  <si>
    <t>021-055-GREEN</t>
  </si>
  <si>
    <t>003-773-BLUE</t>
  </si>
  <si>
    <t>063-592-BANANA 063-591-BANANA</t>
  </si>
  <si>
    <t>003-778-BLUE</t>
  </si>
  <si>
    <t>070-516-ORANGE</t>
  </si>
  <si>
    <t>016-089-RED</t>
  </si>
  <si>
    <t>005-840-BLUE</t>
  </si>
  <si>
    <t>018-843-RED 017-760-RED</t>
  </si>
  <si>
    <t>017-140-RED 117-822-SUN</t>
  </si>
  <si>
    <t>004-631-BLUE</t>
  </si>
  <si>
    <t>003-772-BLUE 003-774-BLUE</t>
  </si>
  <si>
    <t>025-066-GREEN 025-063-GREEN</t>
  </si>
  <si>
    <t>015-316-RED</t>
  </si>
  <si>
    <t>025-967-GREEN 024-999-GREEN 024-998-GREEN</t>
  </si>
  <si>
    <t>※39行と同一人物と思われるため一番短い待ち時間を採用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</si>
  <si>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※38行と同一人物と思われるため一番短い待ち時間を採用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</si>
  <si>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※46行と同一人物と思われるため一番短い待ち時間を採用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</si>
  <si>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※45行と同一人物と思われるため一番短い待ち時間を採用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</si>
  <si>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※114行と同一人物と思われるため一番短い待ち時間を採用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</si>
  <si>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※111行と同一人物と思われるため一番短い待ち時間を採用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</si>
  <si>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</si>
  <si>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※161行と同一人物と思われるため一番短い待ち時間を採用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</si>
  <si>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※222,223行と同一人物と思われるため一番短い待ち時間を採用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</si>
  <si>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※220,223行と同一人物と思われるため一番短い待ち時間を採用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</si>
  <si>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※220,222行と同一人物と思われるため一番短い待ち時間を採用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</si>
  <si>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※234行と同一人物と思われるため一番短い待ち時間を採用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</si>
  <si>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</si>
  <si>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</si>
  <si>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</si>
  <si>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</si>
  <si>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</si>
  <si>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※252,255行と同一人物と思われるため一番短い待ち時間を採用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</si>
  <si>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※242,255行と同一人物と思われるため一番短い待ち時間を採用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</si>
  <si>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※242,252行と同一人物と思われるため一番短い待ち時間を採用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</si>
  <si>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※295行と同一人物と思われるため一番短い待ち時間を採用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</si>
  <si>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</si>
  <si>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※325,327行と同一人物と思われるため一番短い待ち時間を採用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</si>
  <si>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※321,327行と同一人物と思われるため一番短い待ち時間を採用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</si>
  <si>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※325,321行と同一人物と思われるため一番短い待ち時間を採用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</si>
  <si>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※326,330行と同一人物と思われるため一番短い待ち時間を採用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</si>
  <si>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※323,330行と同一人物と思われるため一番短い待ち時間を採用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</si>
  <si>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※326,323行と同一人物と思われるため一番短い待ち時間を採用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</si>
  <si>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※338,339行と同一人物と思われるため一番短い待ち時間を採用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</si>
  <si>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※337,339行と同一人物と思われるため一番短い待ち時間を採用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</si>
  <si>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※338,337行と同一人物と思われるため一番短い待ち時間を採用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</si>
  <si>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※342行と同一人物と思われるため一番短い待ち時間を採用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</si>
  <si>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※336行と同一人物と思われるため一番短い待ち時間を採用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</si>
  <si>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※354,358行と同一人物と思われるため一番短い待ち時間を採用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</si>
  <si>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※350,358行と同一人物と思われるため一番短い待ち時間を採用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</si>
  <si>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※354,350行と同一人物と思われるため一番短い待ち時間を採用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</si>
  <si>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※447行と同一人物と思われるため一番短い待ち時間を採用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</si>
  <si>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※484行と同一人物と思われるため一番短い待ち時間を採用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</si>
  <si>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※483行と同一人物と思われるため一番短い待ち時間を採用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</si>
  <si>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※492行と同一人物と思われるため一番短い待ち時間を採用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</si>
  <si>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※494行と同一人物と思われるため一番短い待ち時間を採用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</si>
  <si>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※500行と同一人物と思われるため一番短い待ち時間を採用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</si>
  <si>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</si>
  <si>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022-884-GREEN</t>
  </si>
  <si>
    <t>025-992-GREEN 023-755-GREEN 025-991-GREEN</t>
  </si>
  <si>
    <t>065-611-BANANA 065-609-BANANA 065-610-BANANA</t>
  </si>
  <si>
    <t>002-672-BLUE</t>
  </si>
  <si>
    <t>065-668-BANANA 068-433-BANANA</t>
  </si>
  <si>
    <t>069-684-BANANA 069-736-BANANA</t>
  </si>
  <si>
    <t>117-286-SUN</t>
  </si>
  <si>
    <t>024-855-GREEN</t>
  </si>
  <si>
    <t>065-612-BANANA</t>
  </si>
  <si>
    <t>167-828-CAKE</t>
  </si>
  <si>
    <t>166-436-agekke</t>
  </si>
  <si>
    <t>018-356-RED 018-355-RED</t>
  </si>
  <si>
    <t>166-428-agekke</t>
  </si>
  <si>
    <t>111-736-SUN 111-735-SUN</t>
  </si>
  <si>
    <t>027-171-GREEN</t>
  </si>
  <si>
    <t>166-412-agekke</t>
  </si>
  <si>
    <t>166-373-agekke</t>
  </si>
  <si>
    <t>030-388-YELLOW 029-464-GREEN</t>
  </si>
  <si>
    <t>117-703-SUN</t>
  </si>
  <si>
    <t>167-846-CAKE</t>
  </si>
  <si>
    <t>166-552-agekke</t>
  </si>
  <si>
    <t>019-750-RED</t>
  </si>
  <si>
    <t>022-304-GREEN 022-305-GREEN</t>
  </si>
  <si>
    <t>117-495-SUN 117-494-SUN</t>
  </si>
  <si>
    <t>069-686-BANANA</t>
  </si>
  <si>
    <t>022-247-GREEN</t>
  </si>
  <si>
    <t>015-293-RED 015-445-RED 015-450-RED</t>
  </si>
  <si>
    <t>003-772-BLUE</t>
  </si>
  <si>
    <t>166-484-agekke</t>
  </si>
  <si>
    <t>107-378-SNOW</t>
  </si>
  <si>
    <t>069-630-BANANA</t>
  </si>
  <si>
    <t>026-012-GREEN</t>
  </si>
  <si>
    <t>031-658-YELLOW</t>
  </si>
  <si>
    <t>024-802-GREEN</t>
  </si>
  <si>
    <t>115-903-SUN</t>
  </si>
  <si>
    <t>111-313-SUN 111-703-SUN 111-888-SUN 111-702-SUN</t>
  </si>
  <si>
    <t>167-847-CAKE</t>
  </si>
  <si>
    <t>025-818-GREEN</t>
  </si>
  <si>
    <t>003-787-BLUE 003-788-BLUE</t>
  </si>
  <si>
    <t>乗客アプリ（Myルートから）</t>
  </si>
  <si>
    <t>065-172-BANANA 065-687-BANANA 065-688-BANANA</t>
  </si>
  <si>
    <t>167-848-CAKE</t>
  </si>
  <si>
    <t>167-849-CAKE</t>
  </si>
  <si>
    <t>063-923-BANANA</t>
  </si>
  <si>
    <t>065-613-BANANA</t>
  </si>
  <si>
    <t>023-875-GREEN</t>
  </si>
  <si>
    <t>118-014-SUN 118-012-SUN</t>
  </si>
  <si>
    <t>063-510-BANANA 063-355-BANANA</t>
  </si>
  <si>
    <t>023-758-GREEN 015-945-RED</t>
  </si>
  <si>
    <t>073-129-ORANGE</t>
  </si>
  <si>
    <t>105-902-SNOW</t>
  </si>
  <si>
    <t>105-864-SNOW 105-865-SNOW</t>
  </si>
  <si>
    <t>073-129-ORANGE 073-121-ORANGE</t>
  </si>
  <si>
    <t>026-038-GREEN</t>
  </si>
  <si>
    <t>103-237-SNOW 103-219-SNOW 103-236-SNOW</t>
  </si>
  <si>
    <t>062-880-BANANA</t>
  </si>
  <si>
    <t>071-144-ORANGE 069-689-BANANA</t>
  </si>
  <si>
    <t>007-215-BLUE</t>
  </si>
  <si>
    <t>022-192-GREEN 022-197-GREEN</t>
  </si>
  <si>
    <t>025-170-GREEN 025-171-GREEN</t>
  </si>
  <si>
    <t>077-601-ORANGE</t>
  </si>
  <si>
    <t>065-690-BANANA 065-691-BANANA</t>
  </si>
  <si>
    <t>020-545-GREEN</t>
  </si>
  <si>
    <t>024-852-GREEN 024-849-GREEN</t>
  </si>
  <si>
    <t>026-035-GREEN</t>
  </si>
  <si>
    <t>026-959-GREEN</t>
  </si>
  <si>
    <t>029-416-GREEN</t>
  </si>
  <si>
    <t>117-534-SUN</t>
  </si>
  <si>
    <t>000-551-BLUE</t>
  </si>
  <si>
    <t>065-613-BANANA 117-533-SUN 117-534-SUN</t>
  </si>
  <si>
    <t>070-543-ORANGE 070-542-ORANGE 072-559-ORANGE</t>
  </si>
  <si>
    <t>024-870-GREEN</t>
  </si>
  <si>
    <t>065-670-BANANA 065-671-BANANA</t>
  </si>
  <si>
    <t>020-565-GREEN</t>
  </si>
  <si>
    <t>020-545-GREEN 025-468-GREEN</t>
  </si>
  <si>
    <t>019-039-RED</t>
  </si>
  <si>
    <t>018-356-RED</t>
  </si>
  <si>
    <t>026-040-GREEN 026-039-GREEN</t>
  </si>
  <si>
    <t>015-197-RED 026-935-GREEN</t>
  </si>
  <si>
    <t>019-063-RED 019-064-RED</t>
  </si>
  <si>
    <t>026-050-GREEN</t>
  </si>
  <si>
    <t>031-947-YELLOW</t>
  </si>
  <si>
    <t>016-835-RED 016-836-RED 024-791-GREEN</t>
  </si>
  <si>
    <t>027-183-GREEN</t>
  </si>
  <si>
    <t>024-793-GREEN 024-792-GREEN</t>
  </si>
  <si>
    <t>102-648-SNOW 000-551-BLUE</t>
  </si>
  <si>
    <t>019-133-RED</t>
  </si>
  <si>
    <t>025-450-GREEN</t>
  </si>
  <si>
    <t>023-428-GREEN</t>
  </si>
  <si>
    <t>020-933-GREEN 022-367-GREEN</t>
  </si>
  <si>
    <t>117-466-SUN</t>
  </si>
  <si>
    <t>025-993-GREEN</t>
  </si>
  <si>
    <t>166-365-agekke</t>
  </si>
  <si>
    <t>065-613-BANANA 065-614-BANANA 065-615-BANANA</t>
  </si>
  <si>
    <t>103-760-SNOW</t>
  </si>
  <si>
    <t>022-224-GREEN 032-009-YELLOW</t>
  </si>
  <si>
    <t>069-682-BANANA 069-680-BANANA</t>
  </si>
  <si>
    <t>072-608-ORANGE</t>
  </si>
  <si>
    <t>068-148-BANANA</t>
  </si>
  <si>
    <t>024-789-GREEN 024-790-GREEN 024-788-GREEN</t>
  </si>
  <si>
    <t>065-616-BANANA 065-617-BANANA</t>
  </si>
  <si>
    <t>018-695-RED 018-694-RED</t>
  </si>
  <si>
    <t>026-025-GREEN 026-024-GREEN</t>
  </si>
  <si>
    <t>024-862-GREEN 010-345-RED 065-668-BANANA 068-433-BANANA</t>
  </si>
  <si>
    <t>065-065-BANANA</t>
  </si>
  <si>
    <t>025-540-GREEN</t>
  </si>
  <si>
    <t>166-485-agekke</t>
  </si>
  <si>
    <t>166-468-agekke</t>
  </si>
  <si>
    <t>001-838-BLUE 001-833-BLUE 001-832-BLUE</t>
  </si>
  <si>
    <t>166-460-agekke</t>
  </si>
  <si>
    <t>025-172-GREEN 025-173-GREEN</t>
  </si>
  <si>
    <t>166-477-agekke</t>
  </si>
  <si>
    <t>012-266-RED 012-275-RED 012-267-RED</t>
  </si>
  <si>
    <t>027-293-GREEN 116-297-SUN 117-410-SUN 117-411-SUN</t>
  </si>
  <si>
    <t>019-756-RED 015-617-RED</t>
  </si>
  <si>
    <t>019-134-RED 019-133-RED</t>
  </si>
  <si>
    <t>110-495-SUN</t>
  </si>
  <si>
    <t>065-696-BANANA 065-695-BANANA 065-694-BANANA</t>
  </si>
  <si>
    <t>026-110-GREEN</t>
  </si>
  <si>
    <t>023-395-GREEN 027-195-GREEN 103-081-SNOW 103-084-SNOW 103-082-SNOW</t>
  </si>
  <si>
    <t>064-813-BANANA 064-754-BANANA</t>
  </si>
  <si>
    <t>077-605-ORANGE</t>
  </si>
  <si>
    <t>103-081-SNOW 103-084-SNOW</t>
  </si>
  <si>
    <t>065-615-BANANA</t>
  </si>
  <si>
    <t>026-244-GREEN 026-247-GREEN 026-246-GREEN</t>
  </si>
  <si>
    <t>018-956-RED 003-720-BLUE 018-955-RED</t>
  </si>
  <si>
    <t>023-868-GREEN</t>
  </si>
  <si>
    <t>023-853-GREEN</t>
  </si>
  <si>
    <t>003-779-BLUE 003-771-BLUE</t>
  </si>
  <si>
    <t>026-002-GREEN 019-065-RED 026-003-GREEN 025-956-GREEN</t>
  </si>
  <si>
    <t>024-795-GREEN 024-797-GREEN 024-796-GREEN 026-245-GREEN 024-798-GREEN</t>
  </si>
  <si>
    <t>077-607-ORANGE 077-608-ORANGE</t>
  </si>
  <si>
    <t>105-918-SNOW 105-917-SNOW</t>
  </si>
  <si>
    <t>166-544-agekke</t>
  </si>
  <si>
    <t>072-510-ORANGE 072-462-ORANGE</t>
  </si>
  <si>
    <t>117-533-SUN 068-529-BANANA</t>
  </si>
  <si>
    <t>015-313-RED</t>
  </si>
  <si>
    <t>113-799-SUN 114-057-SUN</t>
  </si>
  <si>
    <t>065-199-BANANA 065-200-BANANA</t>
  </si>
  <si>
    <t>020-724-GREEN</t>
  </si>
  <si>
    <t>024-165-GREEN 028-697-GREEN</t>
  </si>
  <si>
    <t>065-614-BANANA</t>
  </si>
  <si>
    <t>107-493-SNOW 113-772-SUN</t>
  </si>
  <si>
    <t>117-471-SUN 117-472-SUN 117-473-SUN 117-470-SUN</t>
  </si>
  <si>
    <t>073-663-ORANGE</t>
  </si>
  <si>
    <t>023-286-GREEN</t>
  </si>
  <si>
    <t>115-910-SUN</t>
  </si>
  <si>
    <t>066-299-BANANA</t>
  </si>
  <si>
    <t>100-744-SNOW</t>
  </si>
  <si>
    <t>102-810-SNOW</t>
  </si>
  <si>
    <t>019-065-RED 065-841-BANANA 065-842-BANANA 065-843-BANANA</t>
  </si>
  <si>
    <t>065-695-BANANA 065-696-BANANA 065-694-BANANA</t>
  </si>
  <si>
    <t>026-652-GREEN</t>
  </si>
  <si>
    <t>065-762-BANANA</t>
  </si>
  <si>
    <t>024-797-GREEN 024-795-GREEN 024-796-GREEN 026-245-GREEN 024-798-GREEN</t>
  </si>
  <si>
    <t>027-293-GREEN</t>
  </si>
  <si>
    <t>027-293-GREEN 116-297-SUN 117-411-SUN 117-410-SUN</t>
  </si>
  <si>
    <t>115-922-SUN</t>
  </si>
  <si>
    <t>166-396-agekke</t>
  </si>
  <si>
    <t>008-153-BLUE</t>
  </si>
  <si>
    <t>022-118-GREEN</t>
  </si>
  <si>
    <t>065-761-BANANA 065-762-BANANA</t>
  </si>
  <si>
    <t>063-924-BANANA 063-925-BANANA</t>
  </si>
  <si>
    <t>025-198-GREEN</t>
  </si>
  <si>
    <t>077-603-ORANGE 077-604-ORANGE</t>
  </si>
  <si>
    <t>025-451-GREEN</t>
  </si>
  <si>
    <t>026-315-GREEN</t>
  </si>
  <si>
    <t>031-243-YELLOW</t>
  </si>
  <si>
    <t>025-197-GREEN 025-196-GREEN 025-195-GREEN</t>
  </si>
  <si>
    <t>019-271-RED 018-499-RED</t>
  </si>
  <si>
    <t>114-201-SUN</t>
  </si>
  <si>
    <t>167-853-CAKE</t>
  </si>
  <si>
    <t>067-390-BANANA</t>
  </si>
  <si>
    <t>000-027-BLUE</t>
  </si>
  <si>
    <t>026-820-GREEN</t>
  </si>
  <si>
    <t>020-319-GREEN</t>
  </si>
  <si>
    <t>000-351-BLUE</t>
  </si>
  <si>
    <t>025-004-GREEN 025-003-GREEN 025-005-GREEN</t>
  </si>
  <si>
    <t>009-576-BLUE</t>
  </si>
  <si>
    <t>029-593-GREEN</t>
  </si>
  <si>
    <t>023-893-GREEN</t>
  </si>
  <si>
    <t>029-862-GREEN</t>
  </si>
  <si>
    <t>117-538-SUN 114-472-SUN</t>
  </si>
  <si>
    <t>020-890-GREEN</t>
  </si>
  <si>
    <t>027-205-GREEN 027-219-GREEN</t>
  </si>
  <si>
    <t>069-685-BANANA 077-606-ORANGE</t>
  </si>
  <si>
    <t>021-043-GREEN</t>
  </si>
  <si>
    <t>026-821-GREEN 026-801-GREEN</t>
  </si>
  <si>
    <t>007-707-BLUE</t>
  </si>
  <si>
    <t>065-670-BANANA 065-672-BANANA 065-671-BANANA</t>
  </si>
  <si>
    <t>025-007-GREEN</t>
  </si>
  <si>
    <t>117-551-SUN</t>
  </si>
  <si>
    <t>026-514-GREEN</t>
  </si>
  <si>
    <t>026-832-GREEN 031-022-YELLOW 030-357-YELLOW</t>
  </si>
  <si>
    <t>020-773-GREEN 000-034-BLUE 000-026-BLUE 020-774-GREEN</t>
  </si>
  <si>
    <t>018-499-RED</t>
  </si>
  <si>
    <t>026-244-GREEN 026-246-GREEN 026-247-GREEN</t>
  </si>
  <si>
    <t>070-681-ORANGE 070-867-ORANGE</t>
  </si>
  <si>
    <t>023-886-GREEN</t>
  </si>
  <si>
    <t>013-963-RED 019-039-RED</t>
  </si>
  <si>
    <t>019-877-RED</t>
  </si>
  <si>
    <t>113-758-SUN 113-759-SUN</t>
  </si>
  <si>
    <t>026-090-GREEN</t>
  </si>
  <si>
    <t>111-716-SUN</t>
  </si>
  <si>
    <t>070-586-ORANGE 070-587-ORANGE</t>
  </si>
  <si>
    <t>167-842-CAKE</t>
  </si>
  <si>
    <t>000-026-BLUE</t>
  </si>
  <si>
    <t>069-690-BANANA 070-588-ORANGE</t>
  </si>
  <si>
    <t>026-093-GREEN 026-092-GREEN 026-091-GREEN 026-090-GREEN</t>
  </si>
  <si>
    <t>018-695-RED 018-694-RED 026-358-GREEN</t>
  </si>
  <si>
    <t>077-609-ORANGE</t>
  </si>
  <si>
    <t>073-897-ORANGE</t>
  </si>
  <si>
    <t>117-477-SUN</t>
  </si>
  <si>
    <t>104-357-SNOW</t>
  </si>
  <si>
    <t>020-273-GREEN 020-275-GREEN 020-276-GREEN 020-274-GREEN</t>
  </si>
  <si>
    <t>075-213-ORANGE 065-472-BANANA</t>
  </si>
  <si>
    <t>025-006-GREEN</t>
  </si>
  <si>
    <t>063-355-BANANA</t>
  </si>
  <si>
    <t>065-672-BANANA 065-670-BANANA 065-671-BANANA</t>
  </si>
  <si>
    <t>077-607-ORANGE</t>
  </si>
  <si>
    <t>068-530-BANANA</t>
  </si>
  <si>
    <t>103-963-SNOW</t>
  </si>
  <si>
    <t>025-214-GREEN 025-215-GREEN</t>
  </si>
  <si>
    <t>069-689-BANANA</t>
  </si>
  <si>
    <t>026-345-GREEN 026-347-GREEN</t>
  </si>
  <si>
    <t>026-097-GREEN</t>
  </si>
  <si>
    <t>025-015-GREEN</t>
  </si>
  <si>
    <t>026-095-GREEN 026-096-GREEN 026-094-GREEN</t>
  </si>
  <si>
    <t>065-497-BANANA 067-870-BANANA</t>
  </si>
  <si>
    <t>026-095-GREEN</t>
  </si>
  <si>
    <t>006-607-BLUE</t>
  </si>
  <si>
    <t>062-704-BANANA 065-667-BANANA 069-431-BANANA</t>
  </si>
  <si>
    <t>019-416-RED</t>
  </si>
  <si>
    <t>065-675-BANANA 065-676-BANANA 065-677-BANANA</t>
  </si>
  <si>
    <t>072-140-ORANGE 072-436-ORANGE</t>
  </si>
  <si>
    <t>020-602-GREEN</t>
  </si>
  <si>
    <t>113-128-SUN</t>
  </si>
  <si>
    <t>025-452-GREEN</t>
  </si>
  <si>
    <t>069-473-BANANA 068-250-BANANA</t>
  </si>
  <si>
    <t>026-345-GREEN</t>
  </si>
  <si>
    <t>025-371-GREEN</t>
  </si>
  <si>
    <t>117-481-SUN 117-480-SUN</t>
  </si>
  <si>
    <t>166-484-agekke 166-404-agekke 166-468-agekke</t>
  </si>
  <si>
    <t>067-475-BANANA 067-476-BANANA</t>
  </si>
  <si>
    <t>025-183-GREEN</t>
  </si>
  <si>
    <t>029-447-GREEN</t>
  </si>
  <si>
    <t>026-111-GREEN</t>
  </si>
  <si>
    <t>026-094-GREEN</t>
  </si>
  <si>
    <t>065-473-BANANA</t>
  </si>
  <si>
    <t>020-727-GREEN 020-728-GREEN</t>
  </si>
  <si>
    <t>031-026-YELLOW 031-021-YELLOW</t>
  </si>
  <si>
    <t>077-608-ORANGE</t>
  </si>
  <si>
    <t>026-387-GREEN 026-386-GREEN</t>
  </si>
  <si>
    <t>111-714-SUN 111-716-SUN</t>
  </si>
  <si>
    <t>026-095-GREEN 027-433-GREEN 027-434-GREEN</t>
  </si>
  <si>
    <t>077-612-ORANGE 077-610-ORANGE 077-611-ORANGE</t>
  </si>
  <si>
    <t>030-387-YELLOW 030-491-YELLOW 030-074-YELLOW 029-857-GREEN</t>
  </si>
  <si>
    <t>024-164-GREEN 024-163-GREEN</t>
  </si>
  <si>
    <t>019-040-RED</t>
  </si>
  <si>
    <t>117-778-SUN</t>
  </si>
  <si>
    <t>167-845-CAKE</t>
  </si>
  <si>
    <t>024-162-GREEN</t>
  </si>
  <si>
    <t>065-394-BANANA</t>
  </si>
  <si>
    <t>008-507-BLUE 007-996-BLUE</t>
  </si>
  <si>
    <t>026-112-GREEN</t>
  </si>
  <si>
    <t>028-689-GREEN</t>
  </si>
  <si>
    <t>003-775-BLUE</t>
  </si>
  <si>
    <t>020-655-GREEN 025-417-GREEN</t>
  </si>
  <si>
    <t>005-789-BLUE</t>
  </si>
  <si>
    <t>024-161-GREEN 024-160-GREEN 003-772-BLUE</t>
  </si>
  <si>
    <t>074-617-ORANGE 074-616-ORANGE 072-064-ORANGE</t>
  </si>
  <si>
    <t>026-096-GREEN</t>
  </si>
  <si>
    <t>072-435-ORANGE</t>
  </si>
  <si>
    <t>003-703-BLUE</t>
  </si>
  <si>
    <t>013-963-RED</t>
  </si>
  <si>
    <t>020-603-GREEN 022-247-GREEN</t>
  </si>
  <si>
    <t>※42行と同一人物と思われるため一番短い待ち時間を採用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</si>
  <si>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※40行と同一人物と思われるため一番短い待ち時間を採用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</si>
  <si>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※92,93行と同一人物と思われるため一番短い待ち時間を採用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3" eb="24">
      <t>マ</t>
    </rPh>
    <rPh sb="25" eb="27">
      <t>ジカン</t>
    </rPh>
    <rPh sb="28" eb="30">
      <t>サイヨウ</t>
    </rPh>
    <phoneticPr fontId="18"/>
  </si>
  <si>
    <t>※89,93行と同一人物と思われるため一番短い待ち時間を採用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3" eb="24">
      <t>マ</t>
    </rPh>
    <rPh sb="25" eb="27">
      <t>ジカン</t>
    </rPh>
    <rPh sb="28" eb="30">
      <t>サイヨウ</t>
    </rPh>
    <phoneticPr fontId="18"/>
  </si>
  <si>
    <t>※89,92行と同一人物と思われるため一番短い待ち時間を採用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3" eb="24">
      <t>マ</t>
    </rPh>
    <rPh sb="25" eb="27">
      <t>ジカン</t>
    </rPh>
    <rPh sb="28" eb="30">
      <t>サイヨウ</t>
    </rPh>
    <phoneticPr fontId="18"/>
  </si>
  <si>
    <t>※131行と同一人物と思われるため一番短い待ち時間を採用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</si>
  <si>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</si>
  <si>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※124,129行と同一人物と思われるため一番短い待ち時間を採用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</si>
  <si>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※124,126行と同一人物と思われるため一番短い待ち時間を採用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</si>
  <si>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※126,129行と同一人物と思われるため一番短い待ち時間を採用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</si>
  <si>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※120,128行と同一人物と思われるため一番短い待ち時間を採用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</si>
  <si>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※120,133行と同一人物と思われるため一番短い待ち時間を採用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</si>
  <si>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※128,133行と同一人物と思われるため一番短い待ち時間を採用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</si>
  <si>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※135行と同一人物と思われるため一番短い待ち時間を採用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</si>
  <si>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※137行と同一人物と思われるため一番短い待ち時間を採用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</si>
  <si>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</si>
  <si>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※155行と同一人物と思われるため一番短い待ち時間を採用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</si>
  <si>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</si>
  <si>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</si>
  <si>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※269行と同一人物と思われるため一番短い待ち時間を採用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</si>
  <si>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※270行と同一人物と思われるため一番短い待ち時間を採用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</si>
  <si>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※310行と同一人物と思われるため一番短い待ち時間を採用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</si>
  <si>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</si>
  <si>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</si>
  <si>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</si>
  <si>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</si>
  <si>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※368行と同一人物と思われるため一番短い待ち時間を採用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</si>
  <si>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※386行と同一人物と思われるため一番短い待ち時間を採用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</si>
  <si>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※382行と同一人物と思われるため一番短い待ち時間を採用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</si>
  <si>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※※同一人物と思われるため一番短い待ち時間を採用</t>
    <rPh sb="2" eb="4">
      <t>ドウイツ</t>
    </rPh>
    <rPh sb="4" eb="6">
      <t>ジンブツ</t>
    </rPh>
    <rPh sb="7" eb="8">
      <t>オモ</t>
    </rPh>
    <rPh sb="13" eb="15">
      <t>イチバン</t>
    </rPh>
    <rPh sb="15" eb="16">
      <t>ミジカ</t>
    </rPh>
    <rPh sb="17" eb="18">
      <t>マ</t>
    </rPh>
    <rPh sb="19" eb="21">
      <t>ジカン</t>
    </rPh>
    <rPh sb="22" eb="24">
      <t>サイヨウ</t>
    </rPh>
    <phoneticPr fontId="18"/>
  </si>
  <si>
    <t>※391,393行と同一人物と思われるため一番短い待ち時間を採用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</si>
  <si>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※395,393行と同一人物と思われるため一番短い待ち時間を採用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</si>
  <si>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※391,395行と同一人物と思われるため一番短い待ち時間を採用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</si>
  <si>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※397行と同一人物と思われるため一番短い待ち時間を採用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</si>
  <si>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※399行と同一人物と思われるため一番短い待ち時間を採用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</si>
  <si>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※※※同一人物と思われるため一番短い待ち時間を採用</t>
    <rPh sb="3" eb="5">
      <t>ドウイツ</t>
    </rPh>
    <rPh sb="5" eb="7">
      <t>ジンブツ</t>
    </rPh>
    <rPh sb="8" eb="9">
      <t>オモ</t>
    </rPh>
    <rPh sb="14" eb="16">
      <t>イチバン</t>
    </rPh>
    <rPh sb="16" eb="17">
      <t>ミジカ</t>
    </rPh>
    <rPh sb="18" eb="19">
      <t>マ</t>
    </rPh>
    <rPh sb="20" eb="22">
      <t>ジカン</t>
    </rPh>
    <rPh sb="23" eb="25">
      <t>サイヨウ</t>
    </rPh>
    <phoneticPr fontId="18"/>
  </si>
  <si>
    <t>※449行と同一人物と思われるため一番短い待ち時間を採用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</si>
  <si>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※448行と同一人物と思われるため一番短い待ち時間を採用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</si>
  <si>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※460行と同一人物と思われるため一番短い待ち時間を採用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</si>
  <si>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※462行と同一人物と思われるため一番短い待ち時間を採用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</si>
</sst>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mm]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0" fontId="0" fillId="34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10" xfId="1" applyNumberFormat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1"/>
  <sheetViews>
    <sheetView tabSelected="1" topLeftCell="T1" zoomScale="80" zoomScaleNormal="80" workbookViewId="0">
      <pane ySplit="1" topLeftCell="A2" activePane="bottomLeft" state="frozen"/>
      <selection activeCell="O1" sqref="O1"/>
      <selection pane="bottomLeft" activeCell="AC1" sqref="AC1"/>
    </sheetView>
  </sheetViews>
  <sheetFormatPr defaultColWidth="16" defaultRowHeight="18.75" x14ac:dyDescent="0.4"/>
  <cols>
    <col min="1" max="2" width="7.125" style="37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8" width="9.375" bestFit="1" customWidth="1"/>
    <col min="29" max="29" width="11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5" x14ac:dyDescent="0.4">
      <c r="A1" s="36"/>
      <c r="B1" s="36"/>
      <c r="C1" s="27"/>
      <c r="D1" t="s">
        <v>0</v>
      </c>
      <c r="E1" t="s">
        <v>109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5" s="23" customFormat="1" x14ac:dyDescent="0.4">
      <c r="A2" s="20" t="str">
        <f t="shared" ref="A2:A14" si="0">IF(W2&gt;0, "★", "-")</f>
        <v>-</v>
      </c>
      <c r="B2" s="20" t="str">
        <f t="shared" ref="B2:B14" si="1">IF(L2&gt;0, "☆", "-")</f>
        <v>-</v>
      </c>
      <c r="C2" s="23">
        <v>10</v>
      </c>
      <c r="D2" s="22">
        <v>43420.40997685185</v>
      </c>
      <c r="E2" s="21" t="s">
        <v>169</v>
      </c>
      <c r="F2" s="21">
        <v>14648</v>
      </c>
      <c r="G2" s="21" t="s">
        <v>95</v>
      </c>
      <c r="H2" s="21">
        <v>0</v>
      </c>
      <c r="I2" s="21">
        <v>873</v>
      </c>
      <c r="J2" s="21">
        <v>2</v>
      </c>
      <c r="K2" s="21">
        <v>1</v>
      </c>
      <c r="L2" s="21"/>
      <c r="M2" s="22">
        <v>43420.421747685185</v>
      </c>
      <c r="N2" s="22">
        <v>43420.428541666668</v>
      </c>
      <c r="O2" s="21" t="s">
        <v>71</v>
      </c>
      <c r="P2" s="21" t="s">
        <v>72</v>
      </c>
      <c r="Q2" s="21" t="s">
        <v>28</v>
      </c>
      <c r="R2" s="21" t="s">
        <v>29</v>
      </c>
      <c r="S2" s="22">
        <v>43420.422719907408</v>
      </c>
      <c r="T2" s="22">
        <v>43420.422719907408</v>
      </c>
      <c r="U2" s="22">
        <v>43420.430381944447</v>
      </c>
      <c r="V2" s="22">
        <v>43420.430381944447</v>
      </c>
      <c r="W2" s="21"/>
      <c r="X2" s="22">
        <f t="shared" ref="X2:X58" si="2">IF(W2&gt;0,W2,D2)</f>
        <v>43420.40997685185</v>
      </c>
      <c r="Y2" s="35">
        <f t="shared" ref="Y2:Y65" si="3">N2-M2</f>
        <v>6.7939814834971912E-3</v>
      </c>
      <c r="Z2" s="35">
        <f t="shared" ref="Z2:Z65" si="4">Y2*K2</f>
        <v>6.7939814834971912E-3</v>
      </c>
      <c r="AA2" s="10">
        <f>SUM(Z2:Z45)</f>
        <v>0.2815856481611263</v>
      </c>
      <c r="AB2" s="26">
        <f t="shared" ref="AB2:AB61" si="5">IF(IF(A2="☆",L2-S2,M2-S2)&lt;0,0,IF(A2="☆",L2-S2,M2-S2))</f>
        <v>0</v>
      </c>
      <c r="AC2" s="26">
        <f>M2-AG2</f>
        <v>5.0810185202863067E-3</v>
      </c>
      <c r="AD2" s="10">
        <f>AVERAGE(AC2:AC45)</f>
        <v>2.7964092147246956E-3</v>
      </c>
      <c r="AE2" s="10">
        <f>MEDIAN(AC2:AC45)</f>
        <v>2.534722225391306E-3</v>
      </c>
      <c r="AG2" s="8">
        <v>43420.416666666664</v>
      </c>
      <c r="AH2" s="7" t="s">
        <v>91</v>
      </c>
    </row>
    <row r="3" spans="1:35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43420.414849537039</v>
      </c>
      <c r="E3" s="3" t="s">
        <v>172</v>
      </c>
      <c r="F3" s="3">
        <v>14651</v>
      </c>
      <c r="G3" s="3" t="s">
        <v>32</v>
      </c>
      <c r="H3" s="3">
        <v>1705</v>
      </c>
      <c r="I3" s="3">
        <v>57</v>
      </c>
      <c r="J3" s="3">
        <v>6</v>
      </c>
      <c r="K3" s="3">
        <v>1</v>
      </c>
      <c r="L3" s="3"/>
      <c r="M3" s="2">
        <v>43420.417141203703</v>
      </c>
      <c r="N3" s="2">
        <v>43420.421944444446</v>
      </c>
      <c r="O3" s="3" t="s">
        <v>33</v>
      </c>
      <c r="P3" s="3" t="s">
        <v>34</v>
      </c>
      <c r="Q3" s="3" t="s">
        <v>44</v>
      </c>
      <c r="R3" s="3" t="s">
        <v>45</v>
      </c>
      <c r="S3" s="2">
        <v>43420.417916666665</v>
      </c>
      <c r="T3" s="2">
        <v>43420.417916666665</v>
      </c>
      <c r="U3" s="2">
        <v>43420.42496527778</v>
      </c>
      <c r="V3" s="2">
        <v>43420.42496527778</v>
      </c>
      <c r="W3" s="3"/>
      <c r="X3" s="2">
        <f t="shared" si="2"/>
        <v>43420.414849537039</v>
      </c>
      <c r="Y3" s="33">
        <f t="shared" si="3"/>
        <v>4.803240743058268E-3</v>
      </c>
      <c r="Z3" s="33">
        <f t="shared" si="4"/>
        <v>4.803240743058268E-3</v>
      </c>
      <c r="AA3" s="10"/>
      <c r="AB3" s="10">
        <f t="shared" si="5"/>
        <v>0</v>
      </c>
      <c r="AC3" s="10">
        <f>M3-AG3</f>
        <v>4.7453703882638365E-4</v>
      </c>
      <c r="AD3" s="10"/>
      <c r="AE3" s="10"/>
      <c r="AG3" s="8">
        <v>43420.416666666664</v>
      </c>
      <c r="AH3" s="7" t="s">
        <v>91</v>
      </c>
    </row>
    <row r="4" spans="1:35" s="7" customFormat="1" x14ac:dyDescent="0.4">
      <c r="A4" s="16" t="str">
        <f t="shared" ref="A4:A13" si="6">IF(W4&gt;0, "★", "-")</f>
        <v>-</v>
      </c>
      <c r="B4" s="16" t="str">
        <f t="shared" ref="B4:B13" si="7">IF(L4&gt;0, "☆", "-")</f>
        <v>-</v>
      </c>
      <c r="C4" s="7">
        <v>10</v>
      </c>
      <c r="D4" s="2">
        <v>43420.418611111112</v>
      </c>
      <c r="E4" s="3" t="s">
        <v>173</v>
      </c>
      <c r="F4" s="3">
        <v>14653</v>
      </c>
      <c r="G4" s="3" t="s">
        <v>96</v>
      </c>
      <c r="H4" s="3">
        <v>0</v>
      </c>
      <c r="I4" s="3">
        <v>573</v>
      </c>
      <c r="J4" s="3">
        <v>7</v>
      </c>
      <c r="K4" s="3">
        <v>1</v>
      </c>
      <c r="L4" s="3"/>
      <c r="M4" s="2">
        <v>43420.425532407404</v>
      </c>
      <c r="N4" s="2">
        <v>43420.435787037037</v>
      </c>
      <c r="O4" s="3" t="s">
        <v>46</v>
      </c>
      <c r="P4" s="3" t="s">
        <v>47</v>
      </c>
      <c r="Q4" s="3" t="s">
        <v>48</v>
      </c>
      <c r="R4" s="3" t="s">
        <v>49</v>
      </c>
      <c r="S4" s="2">
        <v>43420.420694444445</v>
      </c>
      <c r="T4" s="2">
        <v>43420.420694444445</v>
      </c>
      <c r="U4" s="2">
        <v>43420.428090277775</v>
      </c>
      <c r="V4" s="2">
        <v>43420.428090277775</v>
      </c>
      <c r="W4" s="3"/>
      <c r="X4" s="2">
        <f t="shared" si="2"/>
        <v>43420.418611111112</v>
      </c>
      <c r="Y4" s="33">
        <f t="shared" si="3"/>
        <v>1.025462963298196E-2</v>
      </c>
      <c r="Z4" s="33">
        <f t="shared" si="4"/>
        <v>1.025462963298196E-2</v>
      </c>
      <c r="AA4" s="10"/>
      <c r="AB4" s="10">
        <f t="shared" si="5"/>
        <v>4.8379629588453099E-3</v>
      </c>
      <c r="AC4" s="10">
        <f t="shared" ref="AC4:AC61" si="8">IF(IF(B4="☆",(IF(L4&gt;S4,L4-X4,S4-X4)),M4-X4)&lt;0,0,IF(B4="☆",(IF(L4&gt;S4,L4-X4,S4-X4)),M4-X4))</f>
        <v>6.9212962916935794E-3</v>
      </c>
      <c r="AD4" s="10"/>
      <c r="AE4" s="10"/>
    </row>
    <row r="5" spans="1:35" s="7" customFormat="1" x14ac:dyDescent="0.4">
      <c r="A5" s="16" t="str">
        <f t="shared" si="6"/>
        <v>-</v>
      </c>
      <c r="B5" s="16" t="str">
        <f t="shared" si="7"/>
        <v>-</v>
      </c>
      <c r="C5" s="7">
        <v>10</v>
      </c>
      <c r="D5" s="2">
        <v>43420.418935185182</v>
      </c>
      <c r="E5" s="3" t="s">
        <v>174</v>
      </c>
      <c r="F5" s="3">
        <v>14654</v>
      </c>
      <c r="G5" s="3" t="s">
        <v>32</v>
      </c>
      <c r="H5" s="3">
        <v>1885</v>
      </c>
      <c r="I5" s="3">
        <v>876</v>
      </c>
      <c r="J5" s="3">
        <v>9</v>
      </c>
      <c r="K5" s="3">
        <v>1</v>
      </c>
      <c r="L5" s="3"/>
      <c r="M5" s="2">
        <v>43420.422060185185</v>
      </c>
      <c r="N5" s="2">
        <v>43420.431863425925</v>
      </c>
      <c r="O5" s="3" t="s">
        <v>63</v>
      </c>
      <c r="P5" s="3" t="s">
        <v>64</v>
      </c>
      <c r="Q5" s="3" t="s">
        <v>26</v>
      </c>
      <c r="R5" s="3" t="s">
        <v>27</v>
      </c>
      <c r="S5" s="2">
        <v>43420.419976851852</v>
      </c>
      <c r="T5" s="2">
        <v>43420.419976851852</v>
      </c>
      <c r="U5" s="2">
        <v>43420.427766203706</v>
      </c>
      <c r="V5" s="2">
        <v>43420.427766203706</v>
      </c>
      <c r="W5" s="3"/>
      <c r="X5" s="2">
        <f t="shared" si="2"/>
        <v>43420.418935185182</v>
      </c>
      <c r="Y5" s="33">
        <f t="shared" si="3"/>
        <v>9.8032407404389232E-3</v>
      </c>
      <c r="Z5" s="33">
        <f t="shared" si="4"/>
        <v>9.8032407404389232E-3</v>
      </c>
      <c r="AA5" s="10"/>
      <c r="AB5" s="10">
        <f t="shared" si="5"/>
        <v>2.0833333328482695E-3</v>
      </c>
      <c r="AC5" s="10">
        <f t="shared" si="8"/>
        <v>3.125000002910383E-3</v>
      </c>
      <c r="AD5" s="10"/>
      <c r="AE5" s="10"/>
      <c r="AG5" s="8"/>
      <c r="AI5" s="3"/>
    </row>
    <row r="6" spans="1:35" s="7" customFormat="1" x14ac:dyDescent="0.4">
      <c r="A6" s="16" t="str">
        <f t="shared" ref="A6:A11" si="9">IF(W6&gt;0, "★", "-")</f>
        <v>-</v>
      </c>
      <c r="B6" s="16" t="str">
        <f t="shared" ref="B6:B11" si="10">IF(L6&gt;0, "☆", "-")</f>
        <v>-</v>
      </c>
      <c r="C6" s="7">
        <v>10</v>
      </c>
      <c r="D6" s="2">
        <v>43420.419189814813</v>
      </c>
      <c r="E6" s="3" t="s">
        <v>175</v>
      </c>
      <c r="F6" s="3">
        <v>14655</v>
      </c>
      <c r="G6" s="3" t="s">
        <v>18</v>
      </c>
      <c r="H6" s="3">
        <v>2314</v>
      </c>
      <c r="I6" s="3">
        <v>466</v>
      </c>
      <c r="J6" s="3">
        <v>5</v>
      </c>
      <c r="K6" s="3">
        <v>1</v>
      </c>
      <c r="L6" s="3"/>
      <c r="M6" s="2">
        <v>43420.421284722222</v>
      </c>
      <c r="N6" s="2">
        <v>43420.424386574072</v>
      </c>
      <c r="O6" s="3" t="s">
        <v>63</v>
      </c>
      <c r="P6" s="3" t="s">
        <v>64</v>
      </c>
      <c r="Q6" s="3" t="s">
        <v>70</v>
      </c>
      <c r="R6" s="3" t="s">
        <v>125</v>
      </c>
      <c r="S6" s="2">
        <v>43420.421388888892</v>
      </c>
      <c r="T6" s="2">
        <v>43420.421388888892</v>
      </c>
      <c r="U6" s="2">
        <v>43420.426458333335</v>
      </c>
      <c r="V6" s="2">
        <v>43420.426458333335</v>
      </c>
      <c r="W6" s="3"/>
      <c r="X6" s="2">
        <f t="shared" si="2"/>
        <v>43420.419189814813</v>
      </c>
      <c r="Y6" s="33">
        <f t="shared" si="3"/>
        <v>3.1018518493510783E-3</v>
      </c>
      <c r="Z6" s="33">
        <f t="shared" si="4"/>
        <v>3.1018518493510783E-3</v>
      </c>
      <c r="AA6" s="10"/>
      <c r="AB6" s="10">
        <f t="shared" si="5"/>
        <v>0</v>
      </c>
      <c r="AC6" s="10">
        <f t="shared" si="8"/>
        <v>2.0949074096279219E-3</v>
      </c>
      <c r="AD6" s="10"/>
      <c r="AE6" s="10"/>
      <c r="AG6" s="8"/>
    </row>
    <row r="7" spans="1:35" s="7" customFormat="1" x14ac:dyDescent="0.4">
      <c r="A7" s="16" t="str">
        <f t="shared" si="9"/>
        <v>-</v>
      </c>
      <c r="B7" s="16" t="str">
        <f t="shared" si="10"/>
        <v>-</v>
      </c>
      <c r="C7" s="7">
        <v>10</v>
      </c>
      <c r="D7" s="2">
        <v>43420.419270833336</v>
      </c>
      <c r="E7" s="3" t="s">
        <v>151</v>
      </c>
      <c r="F7" s="3">
        <v>14656</v>
      </c>
      <c r="G7" s="3" t="s">
        <v>18</v>
      </c>
      <c r="H7" s="3">
        <v>6126</v>
      </c>
      <c r="I7" s="3">
        <v>177</v>
      </c>
      <c r="J7" s="3">
        <v>4</v>
      </c>
      <c r="K7" s="3">
        <v>1</v>
      </c>
      <c r="L7" s="3"/>
      <c r="M7" s="2">
        <v>43420.422199074077</v>
      </c>
      <c r="N7" s="2">
        <v>43420.431828703702</v>
      </c>
      <c r="O7" s="3" t="s">
        <v>43</v>
      </c>
      <c r="P7" s="3" t="s">
        <v>89</v>
      </c>
      <c r="Q7" s="3" t="s">
        <v>108</v>
      </c>
      <c r="R7" s="3" t="s">
        <v>19</v>
      </c>
      <c r="S7" s="2">
        <v>43420.421099537038</v>
      </c>
      <c r="T7" s="2">
        <v>43420.421099537038</v>
      </c>
      <c r="U7" s="2">
        <v>43420.427731481483</v>
      </c>
      <c r="V7" s="2">
        <v>43420.427731481483</v>
      </c>
      <c r="W7" s="3"/>
      <c r="X7" s="2">
        <f t="shared" si="2"/>
        <v>43420.419270833336</v>
      </c>
      <c r="Y7" s="33">
        <f t="shared" si="3"/>
        <v>9.6296296251239255E-3</v>
      </c>
      <c r="Z7" s="33">
        <f t="shared" si="4"/>
        <v>9.6296296251239255E-3</v>
      </c>
      <c r="AA7" s="10"/>
      <c r="AB7" s="10">
        <f t="shared" si="5"/>
        <v>1.0995370394084603E-3</v>
      </c>
      <c r="AC7" s="10">
        <f t="shared" si="8"/>
        <v>2.9282407413120382E-3</v>
      </c>
      <c r="AD7" s="10"/>
      <c r="AE7" s="10"/>
    </row>
    <row r="8" spans="1:35" s="7" customFormat="1" x14ac:dyDescent="0.4">
      <c r="A8" s="16" t="str">
        <f t="shared" si="9"/>
        <v>-</v>
      </c>
      <c r="B8" s="16" t="str">
        <f t="shared" si="10"/>
        <v>-</v>
      </c>
      <c r="C8" s="7">
        <v>10</v>
      </c>
      <c r="D8" s="2">
        <v>43420.419768518521</v>
      </c>
      <c r="E8" s="3" t="s">
        <v>176</v>
      </c>
      <c r="F8" s="3">
        <v>14657</v>
      </c>
      <c r="G8" s="3" t="s">
        <v>32</v>
      </c>
      <c r="H8" s="3">
        <v>2856</v>
      </c>
      <c r="I8" s="3">
        <v>183</v>
      </c>
      <c r="J8" s="3">
        <v>10</v>
      </c>
      <c r="K8" s="3">
        <v>1</v>
      </c>
      <c r="L8" s="3"/>
      <c r="M8" s="2">
        <v>43420.423622685186</v>
      </c>
      <c r="N8" s="2">
        <v>43420.430972222224</v>
      </c>
      <c r="O8" s="3" t="s">
        <v>48</v>
      </c>
      <c r="P8" s="3" t="s">
        <v>49</v>
      </c>
      <c r="Q8" s="3" t="s">
        <v>33</v>
      </c>
      <c r="R8" s="3" t="s">
        <v>34</v>
      </c>
      <c r="S8" s="2">
        <v>43420.42224537037</v>
      </c>
      <c r="T8" s="2">
        <v>43420.423518518517</v>
      </c>
      <c r="U8" s="2">
        <v>43420.429062499999</v>
      </c>
      <c r="V8" s="2">
        <v>43420.434270833335</v>
      </c>
      <c r="W8" s="3"/>
      <c r="X8" s="2">
        <f t="shared" si="2"/>
        <v>43420.419768518521</v>
      </c>
      <c r="Y8" s="33">
        <f t="shared" si="3"/>
        <v>7.3495370379532687E-3</v>
      </c>
      <c r="Z8" s="33">
        <f t="shared" si="4"/>
        <v>7.3495370379532687E-3</v>
      </c>
      <c r="AA8" s="10"/>
      <c r="AB8" s="10">
        <f t="shared" si="5"/>
        <v>1.377314816636499E-3</v>
      </c>
      <c r="AC8" s="10">
        <f t="shared" si="8"/>
        <v>3.8541666654055007E-3</v>
      </c>
      <c r="AD8" s="10"/>
      <c r="AE8" s="10"/>
    </row>
    <row r="9" spans="1:35" s="7" customFormat="1" x14ac:dyDescent="0.4">
      <c r="A9" s="16" t="str">
        <f t="shared" si="9"/>
        <v>-</v>
      </c>
      <c r="B9" s="16" t="str">
        <f t="shared" si="10"/>
        <v>-</v>
      </c>
      <c r="C9" s="7">
        <v>10</v>
      </c>
      <c r="D9" s="2">
        <v>43420.420787037037</v>
      </c>
      <c r="E9" s="3" t="s">
        <v>135</v>
      </c>
      <c r="F9" s="3">
        <v>14658</v>
      </c>
      <c r="G9" s="3" t="s">
        <v>32</v>
      </c>
      <c r="H9" s="3">
        <v>1075</v>
      </c>
      <c r="I9" s="3">
        <v>564</v>
      </c>
      <c r="J9" s="3">
        <v>11</v>
      </c>
      <c r="K9" s="3">
        <v>1</v>
      </c>
      <c r="L9" s="3"/>
      <c r="M9" s="2">
        <v>43420.424328703702</v>
      </c>
      <c r="N9" s="2">
        <v>43420.428391203706</v>
      </c>
      <c r="O9" s="3" t="s">
        <v>108</v>
      </c>
      <c r="P9" s="3" t="s">
        <v>19</v>
      </c>
      <c r="Q9" s="3" t="s">
        <v>39</v>
      </c>
      <c r="R9" s="3" t="s">
        <v>40</v>
      </c>
      <c r="S9" s="2">
        <v>43420.424895833334</v>
      </c>
      <c r="T9" s="2">
        <v>43420.424895833334</v>
      </c>
      <c r="U9" s="2">
        <v>43420.431388888886</v>
      </c>
      <c r="V9" s="2">
        <v>43420.431388888886</v>
      </c>
      <c r="W9" s="3"/>
      <c r="X9" s="2">
        <f t="shared" si="2"/>
        <v>43420.420787037037</v>
      </c>
      <c r="Y9" s="33">
        <f t="shared" si="3"/>
        <v>4.062500003783498E-3</v>
      </c>
      <c r="Z9" s="33">
        <f t="shared" si="4"/>
        <v>4.062500003783498E-3</v>
      </c>
      <c r="AA9" s="10"/>
      <c r="AB9" s="10">
        <f t="shared" si="5"/>
        <v>0</v>
      </c>
      <c r="AC9" s="10">
        <f t="shared" si="8"/>
        <v>3.5416666651144624E-3</v>
      </c>
      <c r="AD9" s="10"/>
      <c r="AE9" s="10"/>
    </row>
    <row r="10" spans="1:35" s="7" customFormat="1" x14ac:dyDescent="0.4">
      <c r="A10" s="16" t="str">
        <f t="shared" si="9"/>
        <v>★</v>
      </c>
      <c r="B10" s="16" t="str">
        <f t="shared" si="10"/>
        <v>-</v>
      </c>
      <c r="C10" s="7">
        <v>10</v>
      </c>
      <c r="D10" s="2">
        <v>43420.422500000001</v>
      </c>
      <c r="E10" s="3" t="s">
        <v>177</v>
      </c>
      <c r="F10" s="3">
        <v>14659</v>
      </c>
      <c r="G10" s="3" t="s">
        <v>32</v>
      </c>
      <c r="H10" s="3">
        <v>6306</v>
      </c>
      <c r="I10" s="3">
        <v>933</v>
      </c>
      <c r="J10" s="3">
        <v>10</v>
      </c>
      <c r="K10" s="3">
        <v>1</v>
      </c>
      <c r="L10" s="3"/>
      <c r="M10" s="2">
        <v>43420.427997685183</v>
      </c>
      <c r="N10" s="2">
        <v>43420.438472222224</v>
      </c>
      <c r="O10" s="3" t="s">
        <v>26</v>
      </c>
      <c r="P10" s="3" t="s">
        <v>27</v>
      </c>
      <c r="Q10" s="3" t="s">
        <v>28</v>
      </c>
      <c r="R10" s="3" t="s">
        <v>29</v>
      </c>
      <c r="S10" s="2">
        <v>43420.429432870369</v>
      </c>
      <c r="T10" s="2">
        <v>43420.429432870369</v>
      </c>
      <c r="U10" s="2">
        <v>43420.439872685187</v>
      </c>
      <c r="V10" s="2">
        <v>43420.439872685187</v>
      </c>
      <c r="W10" s="2">
        <v>43420.429432870369</v>
      </c>
      <c r="X10" s="2">
        <f t="shared" si="2"/>
        <v>43420.429432870369</v>
      </c>
      <c r="Y10" s="33">
        <f t="shared" si="3"/>
        <v>1.0474537040863652E-2</v>
      </c>
      <c r="Z10" s="33">
        <f t="shared" si="4"/>
        <v>1.0474537040863652E-2</v>
      </c>
      <c r="AA10" s="10"/>
      <c r="AB10" s="10">
        <f t="shared" si="5"/>
        <v>0</v>
      </c>
      <c r="AC10" s="10">
        <f t="shared" si="8"/>
        <v>0</v>
      </c>
      <c r="AD10" s="10"/>
      <c r="AE10" s="10"/>
      <c r="AI10" s="3"/>
    </row>
    <row r="11" spans="1:35" s="7" customFormat="1" x14ac:dyDescent="0.4">
      <c r="A11" s="16" t="str">
        <f t="shared" si="9"/>
        <v>-</v>
      </c>
      <c r="B11" s="16" t="str">
        <f t="shared" si="10"/>
        <v>-</v>
      </c>
      <c r="C11" s="7">
        <v>10</v>
      </c>
      <c r="D11" s="2">
        <v>43420.422777777778</v>
      </c>
      <c r="E11" s="3" t="s">
        <v>178</v>
      </c>
      <c r="F11" s="3">
        <v>14660</v>
      </c>
      <c r="G11" s="3" t="s">
        <v>95</v>
      </c>
      <c r="H11" s="3">
        <v>0</v>
      </c>
      <c r="I11" s="3">
        <v>361</v>
      </c>
      <c r="J11" s="3">
        <v>13</v>
      </c>
      <c r="K11" s="3">
        <v>2</v>
      </c>
      <c r="L11" s="3"/>
      <c r="M11" s="2">
        <v>43420.425543981481</v>
      </c>
      <c r="N11" s="2">
        <v>43420.432534722226</v>
      </c>
      <c r="O11" s="3" t="s">
        <v>63</v>
      </c>
      <c r="P11" s="3" t="s">
        <v>64</v>
      </c>
      <c r="Q11" s="3" t="s">
        <v>39</v>
      </c>
      <c r="R11" s="3" t="s">
        <v>40</v>
      </c>
      <c r="S11" s="2">
        <v>43420.424849537034</v>
      </c>
      <c r="T11" s="2">
        <v>43420.424849537034</v>
      </c>
      <c r="U11" s="2">
        <v>43420.434965277775</v>
      </c>
      <c r="V11" s="2">
        <v>43420.434965277775</v>
      </c>
      <c r="W11" s="3"/>
      <c r="X11" s="2">
        <f t="shared" si="2"/>
        <v>43420.422777777778</v>
      </c>
      <c r="Y11" s="33">
        <f t="shared" si="3"/>
        <v>6.9907407450955361E-3</v>
      </c>
      <c r="Z11" s="33">
        <f t="shared" si="4"/>
        <v>1.3981481490191072E-2</v>
      </c>
      <c r="AA11" s="10"/>
      <c r="AB11" s="10">
        <f t="shared" si="5"/>
        <v>6.944444467080757E-4</v>
      </c>
      <c r="AC11" s="10">
        <f t="shared" si="8"/>
        <v>2.7662037027766928E-3</v>
      </c>
      <c r="AD11" s="10"/>
      <c r="AE11" s="10"/>
    </row>
    <row r="12" spans="1:35" s="7" customFormat="1" x14ac:dyDescent="0.4">
      <c r="A12" s="16" t="str">
        <f t="shared" si="6"/>
        <v>-</v>
      </c>
      <c r="B12" s="16" t="str">
        <f t="shared" si="7"/>
        <v>-</v>
      </c>
      <c r="C12" s="7">
        <v>10</v>
      </c>
      <c r="D12" s="2">
        <v>43420.423078703701</v>
      </c>
      <c r="E12" s="3" t="s">
        <v>179</v>
      </c>
      <c r="F12" s="3">
        <v>14661</v>
      </c>
      <c r="G12" s="3" t="s">
        <v>32</v>
      </c>
      <c r="H12" s="3">
        <v>6346</v>
      </c>
      <c r="I12" s="3">
        <v>211</v>
      </c>
      <c r="J12" s="3">
        <v>3</v>
      </c>
      <c r="K12" s="3">
        <v>1</v>
      </c>
      <c r="L12" s="3"/>
      <c r="M12" s="2">
        <v>43420.42732638889</v>
      </c>
      <c r="N12" s="2">
        <v>43420.432002314818</v>
      </c>
      <c r="O12" s="3" t="s">
        <v>108</v>
      </c>
      <c r="P12" s="3" t="s">
        <v>19</v>
      </c>
      <c r="Q12" s="3" t="s">
        <v>30</v>
      </c>
      <c r="R12" s="3" t="s">
        <v>31</v>
      </c>
      <c r="S12" s="2">
        <v>43420.428425925929</v>
      </c>
      <c r="T12" s="2">
        <v>43420.428425925929</v>
      </c>
      <c r="U12" s="2">
        <v>43420.434618055559</v>
      </c>
      <c r="V12" s="2">
        <v>43420.435659722221</v>
      </c>
      <c r="W12" s="3"/>
      <c r="X12" s="2">
        <f t="shared" si="2"/>
        <v>43420.423078703701</v>
      </c>
      <c r="Y12" s="33">
        <f t="shared" si="3"/>
        <v>4.6759259275859222E-3</v>
      </c>
      <c r="Z12" s="33">
        <f t="shared" si="4"/>
        <v>4.6759259275859222E-3</v>
      </c>
      <c r="AA12" s="10"/>
      <c r="AB12" s="10">
        <f t="shared" si="5"/>
        <v>0</v>
      </c>
      <c r="AC12" s="10">
        <f t="shared" si="8"/>
        <v>4.2476851886021905E-3</v>
      </c>
      <c r="AD12" s="10"/>
      <c r="AE12" s="10"/>
      <c r="AG12" s="8"/>
    </row>
    <row r="13" spans="1:35" s="7" customFormat="1" x14ac:dyDescent="0.4">
      <c r="A13" s="16" t="str">
        <f t="shared" si="6"/>
        <v>-</v>
      </c>
      <c r="B13" s="16" t="str">
        <f t="shared" si="7"/>
        <v>-</v>
      </c>
      <c r="C13" s="7">
        <v>10</v>
      </c>
      <c r="D13" s="2">
        <v>43420.423125000001</v>
      </c>
      <c r="E13" s="3" t="s">
        <v>180</v>
      </c>
      <c r="F13" s="3">
        <v>14662</v>
      </c>
      <c r="G13" s="3" t="s">
        <v>32</v>
      </c>
      <c r="H13" s="3">
        <v>6294</v>
      </c>
      <c r="I13" s="3">
        <v>51</v>
      </c>
      <c r="J13" s="3">
        <v>8</v>
      </c>
      <c r="K13" s="3">
        <v>1</v>
      </c>
      <c r="L13" s="3"/>
      <c r="M13" s="2">
        <v>43420.427824074075</v>
      </c>
      <c r="N13" s="2">
        <v>43420.431076388886</v>
      </c>
      <c r="O13" s="3" t="s">
        <v>108</v>
      </c>
      <c r="P13" s="3" t="s">
        <v>19</v>
      </c>
      <c r="Q13" s="3" t="s">
        <v>30</v>
      </c>
      <c r="R13" s="3" t="s">
        <v>31</v>
      </c>
      <c r="S13" s="2">
        <v>43420.429305555554</v>
      </c>
      <c r="T13" s="2">
        <v>43420.429305555554</v>
      </c>
      <c r="U13" s="2">
        <v>43420.435497685183</v>
      </c>
      <c r="V13" s="2">
        <v>43420.435497685183</v>
      </c>
      <c r="W13" s="3"/>
      <c r="X13" s="2">
        <f t="shared" si="2"/>
        <v>43420.423125000001</v>
      </c>
      <c r="Y13" s="33">
        <f t="shared" si="3"/>
        <v>3.2523148111067712E-3</v>
      </c>
      <c r="Z13" s="33">
        <f t="shared" si="4"/>
        <v>3.2523148111067712E-3</v>
      </c>
      <c r="AA13" s="10"/>
      <c r="AB13" s="10">
        <f t="shared" si="5"/>
        <v>0</v>
      </c>
      <c r="AC13" s="10">
        <f t="shared" si="8"/>
        <v>4.6990740738692693E-3</v>
      </c>
      <c r="AD13" s="10"/>
      <c r="AE13" s="10"/>
    </row>
    <row r="14" spans="1:35" s="7" customFormat="1" x14ac:dyDescent="0.4">
      <c r="A14" s="16" t="str">
        <f t="shared" si="0"/>
        <v>★</v>
      </c>
      <c r="B14" s="16" t="str">
        <f t="shared" si="1"/>
        <v>-</v>
      </c>
      <c r="C14" s="7">
        <v>10</v>
      </c>
      <c r="D14" s="2">
        <v>43420.424675925926</v>
      </c>
      <c r="E14" s="3" t="s">
        <v>182</v>
      </c>
      <c r="F14" s="3">
        <v>14664</v>
      </c>
      <c r="G14" s="3" t="s">
        <v>18</v>
      </c>
      <c r="H14" s="3">
        <v>5476</v>
      </c>
      <c r="I14" s="3">
        <v>114</v>
      </c>
      <c r="J14" s="3">
        <v>4</v>
      </c>
      <c r="K14" s="3">
        <v>2</v>
      </c>
      <c r="L14" s="3"/>
      <c r="M14" s="2">
        <v>43420.42827546296</v>
      </c>
      <c r="N14" s="2">
        <v>43420.433680555558</v>
      </c>
      <c r="O14" s="3" t="s">
        <v>43</v>
      </c>
      <c r="P14" s="3" t="s">
        <v>89</v>
      </c>
      <c r="Q14" s="3" t="s">
        <v>33</v>
      </c>
      <c r="R14" s="3" t="s">
        <v>34</v>
      </c>
      <c r="S14" s="2">
        <v>43420.431620370371</v>
      </c>
      <c r="T14" s="2">
        <v>43420.431620370371</v>
      </c>
      <c r="U14" s="2">
        <v>43420.441134259258</v>
      </c>
      <c r="V14" s="2">
        <v>43420.441134259258</v>
      </c>
      <c r="W14" s="2">
        <v>43420.431620370371</v>
      </c>
      <c r="X14" s="2">
        <f t="shared" si="2"/>
        <v>43420.431620370371</v>
      </c>
      <c r="Y14" s="33">
        <f t="shared" si="3"/>
        <v>5.4050925973569974E-3</v>
      </c>
      <c r="Z14" s="33">
        <f t="shared" si="4"/>
        <v>1.0810185194713995E-2</v>
      </c>
      <c r="AA14" s="10"/>
      <c r="AB14" s="10">
        <f t="shared" si="5"/>
        <v>0</v>
      </c>
      <c r="AC14" s="10">
        <f t="shared" si="8"/>
        <v>0</v>
      </c>
      <c r="AD14" s="10"/>
      <c r="AE14" s="10"/>
    </row>
    <row r="15" spans="1:35" s="7" customFormat="1" x14ac:dyDescent="0.4">
      <c r="A15" s="16" t="str">
        <f t="shared" ref="A15:A33" si="11">IF(W15&gt;0, "★", "-")</f>
        <v>★</v>
      </c>
      <c r="B15" s="16" t="str">
        <f t="shared" ref="B15:B33" si="12">IF(L15&gt;0, "☆", "-")</f>
        <v>-</v>
      </c>
      <c r="C15" s="7">
        <v>10</v>
      </c>
      <c r="D15" s="2">
        <v>43420.425844907404</v>
      </c>
      <c r="E15" s="3" t="s">
        <v>183</v>
      </c>
      <c r="F15" s="3">
        <v>14665</v>
      </c>
      <c r="G15" s="3" t="s">
        <v>32</v>
      </c>
      <c r="H15" s="3">
        <v>4073</v>
      </c>
      <c r="I15" s="3">
        <v>25</v>
      </c>
      <c r="J15" s="3">
        <v>7</v>
      </c>
      <c r="K15" s="3">
        <v>1</v>
      </c>
      <c r="L15" s="3"/>
      <c r="M15" s="2">
        <v>43420.429363425923</v>
      </c>
      <c r="N15" s="2">
        <v>43420.433541666665</v>
      </c>
      <c r="O15" s="3" t="s">
        <v>108</v>
      </c>
      <c r="P15" s="3" t="s">
        <v>19</v>
      </c>
      <c r="Q15" s="3" t="s">
        <v>55</v>
      </c>
      <c r="R15" s="3" t="s">
        <v>56</v>
      </c>
      <c r="S15" s="2">
        <v>43420.43277777778</v>
      </c>
      <c r="T15" s="2">
        <v>43420.43277777778</v>
      </c>
      <c r="U15" s="2">
        <v>43420.437893518516</v>
      </c>
      <c r="V15" s="2">
        <v>43420.434363425928</v>
      </c>
      <c r="W15" s="2">
        <v>43420.43277777778</v>
      </c>
      <c r="X15" s="2">
        <f t="shared" si="2"/>
        <v>43420.43277777778</v>
      </c>
      <c r="Y15" s="33">
        <f t="shared" si="3"/>
        <v>4.1782407424761914E-3</v>
      </c>
      <c r="Z15" s="33">
        <f t="shared" si="4"/>
        <v>4.1782407424761914E-3</v>
      </c>
      <c r="AA15" s="10"/>
      <c r="AB15" s="10">
        <f t="shared" si="5"/>
        <v>0</v>
      </c>
      <c r="AC15" s="10">
        <f t="shared" si="8"/>
        <v>0</v>
      </c>
      <c r="AD15" s="10"/>
      <c r="AE15" s="10"/>
    </row>
    <row r="16" spans="1:35" s="7" customFormat="1" x14ac:dyDescent="0.4">
      <c r="A16" s="16" t="str">
        <f t="shared" si="11"/>
        <v>-</v>
      </c>
      <c r="B16" s="16" t="str">
        <f>IF(L16&gt;0, "☆", "-")</f>
        <v>-</v>
      </c>
      <c r="C16" s="7">
        <v>10</v>
      </c>
      <c r="D16" s="2">
        <v>43420.426574074074</v>
      </c>
      <c r="E16" s="3" t="s">
        <v>184</v>
      </c>
      <c r="F16" s="3">
        <v>14666</v>
      </c>
      <c r="G16" s="3" t="s">
        <v>18</v>
      </c>
      <c r="H16" s="3">
        <v>6359</v>
      </c>
      <c r="I16" s="3">
        <v>101</v>
      </c>
      <c r="J16" s="3">
        <v>3</v>
      </c>
      <c r="K16" s="3">
        <v>3</v>
      </c>
      <c r="L16" s="3"/>
      <c r="M16" s="2">
        <v>43420.428993055553</v>
      </c>
      <c r="N16" s="2">
        <v>43420.432037037041</v>
      </c>
      <c r="O16" s="3" t="s">
        <v>108</v>
      </c>
      <c r="P16" s="3" t="s">
        <v>19</v>
      </c>
      <c r="Q16" s="3" t="s">
        <v>30</v>
      </c>
      <c r="R16" s="3" t="s">
        <v>31</v>
      </c>
      <c r="S16" s="2">
        <v>43420.428773148145</v>
      </c>
      <c r="T16" s="2">
        <v>43420.428773148145</v>
      </c>
      <c r="U16" s="2">
        <v>43420.436701388891</v>
      </c>
      <c r="V16" s="2">
        <v>43420.436701388891</v>
      </c>
      <c r="W16" s="3"/>
      <c r="X16" s="2">
        <f t="shared" si="2"/>
        <v>43420.426574074074</v>
      </c>
      <c r="Y16" s="33">
        <f t="shared" si="3"/>
        <v>3.0439814872806892E-3</v>
      </c>
      <c r="Z16" s="33">
        <f t="shared" si="4"/>
        <v>9.1319444618420675E-3</v>
      </c>
      <c r="AA16" s="10"/>
      <c r="AB16" s="10">
        <f t="shared" si="5"/>
        <v>2.1990740788169205E-4</v>
      </c>
      <c r="AC16" s="10">
        <f t="shared" si="8"/>
        <v>2.418981479422655E-3</v>
      </c>
      <c r="AD16" s="10"/>
      <c r="AE16" s="10"/>
    </row>
    <row r="17" spans="1:35" s="7" customFormat="1" x14ac:dyDescent="0.4">
      <c r="A17" s="16" t="str">
        <f t="shared" ref="A17:A19" si="13">IF(W17&gt;0, "★", "-")</f>
        <v>-</v>
      </c>
      <c r="B17" s="16" t="str">
        <f t="shared" ref="B17:B19" si="14">IF(L17&gt;0, "☆", "-")</f>
        <v>-</v>
      </c>
      <c r="C17" s="7">
        <v>10</v>
      </c>
      <c r="D17" s="2">
        <v>43420.426712962966</v>
      </c>
      <c r="E17" s="3" t="s">
        <v>185</v>
      </c>
      <c r="F17" s="3">
        <v>14667</v>
      </c>
      <c r="G17" s="3" t="s">
        <v>18</v>
      </c>
      <c r="H17" s="3">
        <v>3457</v>
      </c>
      <c r="I17" s="3">
        <v>154</v>
      </c>
      <c r="J17" s="3">
        <v>5</v>
      </c>
      <c r="K17" s="3">
        <v>1</v>
      </c>
      <c r="L17" s="3"/>
      <c r="M17" s="2">
        <v>43420.430335648147</v>
      </c>
      <c r="N17" s="2">
        <v>43420.433217592596</v>
      </c>
      <c r="O17" s="3" t="s">
        <v>70</v>
      </c>
      <c r="P17" s="3" t="s">
        <v>125</v>
      </c>
      <c r="Q17" s="3" t="s">
        <v>20</v>
      </c>
      <c r="R17" s="3" t="s">
        <v>21</v>
      </c>
      <c r="S17" s="2">
        <v>43420.431944444441</v>
      </c>
      <c r="T17" s="2">
        <v>43420.431944444441</v>
      </c>
      <c r="U17" s="2">
        <v>43420.436550925922</v>
      </c>
      <c r="V17" s="2">
        <v>43420.436550925922</v>
      </c>
      <c r="W17" s="3"/>
      <c r="X17" s="2">
        <f t="shared" si="2"/>
        <v>43420.426712962966</v>
      </c>
      <c r="Y17" s="33">
        <f t="shared" si="3"/>
        <v>2.8819444487453438E-3</v>
      </c>
      <c r="Z17" s="33">
        <f t="shared" si="4"/>
        <v>2.8819444487453438E-3</v>
      </c>
      <c r="AA17" s="29"/>
      <c r="AB17" s="10">
        <f t="shared" si="5"/>
        <v>0</v>
      </c>
      <c r="AC17" s="10">
        <f t="shared" si="8"/>
        <v>3.6226851807441562E-3</v>
      </c>
      <c r="AD17" s="10"/>
      <c r="AE17" s="10"/>
      <c r="AI17" s="3"/>
    </row>
    <row r="18" spans="1:35" s="7" customFormat="1" x14ac:dyDescent="0.4">
      <c r="A18" s="16" t="str">
        <f>IF(W18&gt;0, "★", "-")</f>
        <v>-</v>
      </c>
      <c r="B18" s="16" t="str">
        <f>IF(L18&gt;0, "☆", "-")</f>
        <v>-</v>
      </c>
      <c r="C18" s="7">
        <v>10</v>
      </c>
      <c r="D18" s="2">
        <v>43420.427719907406</v>
      </c>
      <c r="E18" s="3" t="s">
        <v>136</v>
      </c>
      <c r="F18" s="3">
        <v>14668</v>
      </c>
      <c r="G18" s="3" t="s">
        <v>18</v>
      </c>
      <c r="H18" s="3">
        <v>1888</v>
      </c>
      <c r="I18" s="3">
        <v>885</v>
      </c>
      <c r="J18" s="3">
        <v>6</v>
      </c>
      <c r="K18" s="3">
        <v>1</v>
      </c>
      <c r="L18" s="3"/>
      <c r="M18" s="2">
        <v>43420.431689814817</v>
      </c>
      <c r="N18" s="2">
        <v>43420.435914351852</v>
      </c>
      <c r="O18" s="3" t="s">
        <v>63</v>
      </c>
      <c r="P18" s="3" t="s">
        <v>64</v>
      </c>
      <c r="Q18" s="3" t="s">
        <v>73</v>
      </c>
      <c r="R18" s="3" t="s">
        <v>74</v>
      </c>
      <c r="S18" s="2">
        <v>43420.429872685185</v>
      </c>
      <c r="T18" s="2">
        <v>43420.430208333331</v>
      </c>
      <c r="U18" s="2">
        <v>43420.434201388889</v>
      </c>
      <c r="V18" s="2">
        <v>43420.435231481482</v>
      </c>
      <c r="W18" s="3"/>
      <c r="X18" s="2">
        <f t="shared" si="2"/>
        <v>43420.427719907406</v>
      </c>
      <c r="Y18" s="33">
        <f t="shared" si="3"/>
        <v>4.2245370350428857E-3</v>
      </c>
      <c r="Z18" s="33">
        <f t="shared" si="4"/>
        <v>4.2245370350428857E-3</v>
      </c>
      <c r="AA18" s="10"/>
      <c r="AB18" s="10">
        <f t="shared" si="5"/>
        <v>1.8171296323998831E-3</v>
      </c>
      <c r="AC18" s="10">
        <f t="shared" si="8"/>
        <v>3.9699074113741517E-3</v>
      </c>
      <c r="AD18" s="10"/>
      <c r="AE18" s="10"/>
    </row>
    <row r="19" spans="1:35" s="7" customFormat="1" x14ac:dyDescent="0.4">
      <c r="A19" s="16" t="str">
        <f t="shared" si="13"/>
        <v>-</v>
      </c>
      <c r="B19" s="16" t="str">
        <f t="shared" si="14"/>
        <v>-</v>
      </c>
      <c r="C19" s="7">
        <v>10</v>
      </c>
      <c r="D19" s="2">
        <v>43420.428055555552</v>
      </c>
      <c r="E19" s="3" t="s">
        <v>186</v>
      </c>
      <c r="F19" s="3">
        <v>14669</v>
      </c>
      <c r="G19" s="3" t="s">
        <v>18</v>
      </c>
      <c r="H19" s="3">
        <v>4261</v>
      </c>
      <c r="I19" s="3">
        <v>480</v>
      </c>
      <c r="J19" s="3">
        <v>6</v>
      </c>
      <c r="K19" s="3">
        <v>2</v>
      </c>
      <c r="L19" s="3"/>
      <c r="M19" s="2">
        <v>43420.431759259256</v>
      </c>
      <c r="N19" s="2">
        <v>43420.435983796298</v>
      </c>
      <c r="O19" s="3" t="s">
        <v>63</v>
      </c>
      <c r="P19" s="3" t="s">
        <v>64</v>
      </c>
      <c r="Q19" s="3" t="s">
        <v>73</v>
      </c>
      <c r="R19" s="3" t="s">
        <v>74</v>
      </c>
      <c r="S19" s="2">
        <v>43420.430555555555</v>
      </c>
      <c r="T19" s="2">
        <v>43420.430555555555</v>
      </c>
      <c r="U19" s="2">
        <v>43420.435925925929</v>
      </c>
      <c r="V19" s="2">
        <v>43420.435925925929</v>
      </c>
      <c r="W19" s="3"/>
      <c r="X19" s="2">
        <f t="shared" si="2"/>
        <v>43420.428055555552</v>
      </c>
      <c r="Y19" s="33">
        <f t="shared" si="3"/>
        <v>4.2245370423188433E-3</v>
      </c>
      <c r="Z19" s="33">
        <f t="shared" si="4"/>
        <v>8.4490740846376866E-3</v>
      </c>
      <c r="AA19" s="10"/>
      <c r="AB19" s="10">
        <f t="shared" si="5"/>
        <v>1.2037037013215013E-3</v>
      </c>
      <c r="AC19" s="10">
        <f t="shared" si="8"/>
        <v>3.7037037036498077E-3</v>
      </c>
      <c r="AD19" s="10"/>
      <c r="AE19" s="10"/>
    </row>
    <row r="20" spans="1:35" s="7" customFormat="1" x14ac:dyDescent="0.4">
      <c r="A20" s="16" t="str">
        <f t="shared" si="11"/>
        <v>-</v>
      </c>
      <c r="B20" s="16" t="str">
        <f t="shared" si="12"/>
        <v>-</v>
      </c>
      <c r="C20" s="7">
        <v>10</v>
      </c>
      <c r="D20" s="2">
        <v>43420.429710648146</v>
      </c>
      <c r="E20" s="3" t="s">
        <v>187</v>
      </c>
      <c r="F20" s="3">
        <v>14670</v>
      </c>
      <c r="G20" s="3" t="s">
        <v>95</v>
      </c>
      <c r="H20" s="3">
        <v>0</v>
      </c>
      <c r="I20" s="3">
        <v>614</v>
      </c>
      <c r="J20" s="3">
        <v>2</v>
      </c>
      <c r="K20" s="3">
        <v>1</v>
      </c>
      <c r="L20" s="3"/>
      <c r="M20" s="2">
        <v>43420.432997685188</v>
      </c>
      <c r="N20" s="2">
        <v>43420.442893518521</v>
      </c>
      <c r="O20" s="3" t="s">
        <v>108</v>
      </c>
      <c r="P20" s="3" t="s">
        <v>19</v>
      </c>
      <c r="Q20" s="3" t="s">
        <v>20</v>
      </c>
      <c r="R20" s="3" t="s">
        <v>21</v>
      </c>
      <c r="S20" s="2">
        <v>43420.434108796297</v>
      </c>
      <c r="T20" s="2">
        <v>43420.434108796297</v>
      </c>
      <c r="U20" s="2">
        <v>43420.440162037034</v>
      </c>
      <c r="V20" s="2">
        <v>43420.44630787037</v>
      </c>
      <c r="W20" s="3"/>
      <c r="X20" s="2">
        <f t="shared" si="2"/>
        <v>43420.429710648146</v>
      </c>
      <c r="Y20" s="33">
        <f t="shared" si="3"/>
        <v>9.8958333328482695E-3</v>
      </c>
      <c r="Z20" s="33">
        <f t="shared" si="4"/>
        <v>9.8958333328482695E-3</v>
      </c>
      <c r="AA20" s="10"/>
      <c r="AB20" s="10">
        <f t="shared" si="5"/>
        <v>0</v>
      </c>
      <c r="AC20" s="10">
        <f t="shared" si="8"/>
        <v>3.2870370414457284E-3</v>
      </c>
      <c r="AD20" s="10"/>
      <c r="AE20" s="10"/>
    </row>
    <row r="21" spans="1:35" s="7" customFormat="1" x14ac:dyDescent="0.4">
      <c r="A21" s="16" t="str">
        <f t="shared" ref="A21:A30" si="15">IF(W21&gt;0, "★", "-")</f>
        <v>-</v>
      </c>
      <c r="B21" s="16" t="str">
        <f t="shared" ref="B21:B30" si="16">IF(L21&gt;0, "☆", "-")</f>
        <v>-</v>
      </c>
      <c r="C21" s="7">
        <v>10</v>
      </c>
      <c r="D21" s="2">
        <v>43420.430659722224</v>
      </c>
      <c r="E21" s="3" t="s">
        <v>191</v>
      </c>
      <c r="F21" s="3">
        <v>14674</v>
      </c>
      <c r="G21" s="3" t="s">
        <v>96</v>
      </c>
      <c r="H21" s="3">
        <v>0</v>
      </c>
      <c r="I21" s="3">
        <v>5</v>
      </c>
      <c r="J21" s="3">
        <v>10</v>
      </c>
      <c r="K21" s="3">
        <v>2</v>
      </c>
      <c r="L21" s="3"/>
      <c r="M21" s="2">
        <v>43420.436354166668</v>
      </c>
      <c r="N21" s="2">
        <v>43420.445381944446</v>
      </c>
      <c r="O21" s="3" t="s">
        <v>36</v>
      </c>
      <c r="P21" s="3" t="s">
        <v>37</v>
      </c>
      <c r="Q21" s="3" t="s">
        <v>48</v>
      </c>
      <c r="R21" s="3" t="s">
        <v>49</v>
      </c>
      <c r="S21" s="2">
        <v>43420.435173611113</v>
      </c>
      <c r="T21" s="2">
        <v>43420.435173611113</v>
      </c>
      <c r="U21" s="2">
        <v>43420.445891203701</v>
      </c>
      <c r="V21" s="2">
        <v>43420.445891203701</v>
      </c>
      <c r="W21" s="3"/>
      <c r="X21" s="2">
        <f t="shared" ref="X21:X30" si="17">IF(W21&gt;0,W21,D21)</f>
        <v>43420.430659722224</v>
      </c>
      <c r="Y21" s="33">
        <f t="shared" si="3"/>
        <v>9.0277777781011537E-3</v>
      </c>
      <c r="Z21" s="33">
        <f t="shared" si="4"/>
        <v>1.8055555556202307E-2</v>
      </c>
      <c r="AA21" s="10"/>
      <c r="AB21" s="10">
        <f t="shared" si="5"/>
        <v>1.1805555550381541E-3</v>
      </c>
      <c r="AC21" s="10">
        <f t="shared" si="8"/>
        <v>5.694444444088731E-3</v>
      </c>
      <c r="AD21" s="10"/>
      <c r="AE21" s="10"/>
      <c r="AG21" s="8"/>
    </row>
    <row r="22" spans="1:35" s="7" customFormat="1" x14ac:dyDescent="0.4">
      <c r="A22" s="16" t="str">
        <f t="shared" si="15"/>
        <v>-</v>
      </c>
      <c r="B22" s="16" t="str">
        <f t="shared" si="16"/>
        <v>-</v>
      </c>
      <c r="C22" s="7">
        <v>10</v>
      </c>
      <c r="D22" s="2">
        <v>43420.430937500001</v>
      </c>
      <c r="E22" s="3" t="s">
        <v>192</v>
      </c>
      <c r="F22" s="3">
        <v>14675</v>
      </c>
      <c r="G22" s="3" t="s">
        <v>95</v>
      </c>
      <c r="H22" s="3">
        <v>0</v>
      </c>
      <c r="I22" s="3">
        <v>287</v>
      </c>
      <c r="J22" s="3">
        <v>8</v>
      </c>
      <c r="K22" s="3">
        <v>1</v>
      </c>
      <c r="L22" s="3"/>
      <c r="M22" s="2">
        <v>43420.431770833333</v>
      </c>
      <c r="N22" s="2">
        <v>43420.435648148145</v>
      </c>
      <c r="O22" s="3" t="s">
        <v>20</v>
      </c>
      <c r="P22" s="3" t="s">
        <v>21</v>
      </c>
      <c r="Q22" s="3" t="s">
        <v>108</v>
      </c>
      <c r="R22" s="3" t="s">
        <v>19</v>
      </c>
      <c r="S22" s="2">
        <v>43420.432002314818</v>
      </c>
      <c r="T22" s="2">
        <v>43420.432002314818</v>
      </c>
      <c r="U22" s="2">
        <v>43420.438981481479</v>
      </c>
      <c r="V22" s="2">
        <v>43420.438981481479</v>
      </c>
      <c r="W22" s="3"/>
      <c r="X22" s="2">
        <f t="shared" si="17"/>
        <v>43420.430937500001</v>
      </c>
      <c r="Y22" s="33">
        <f t="shared" si="3"/>
        <v>3.8773148116888478E-3</v>
      </c>
      <c r="Z22" s="33">
        <f t="shared" si="4"/>
        <v>3.8773148116888478E-3</v>
      </c>
      <c r="AA22" s="10"/>
      <c r="AB22" s="10">
        <f t="shared" si="5"/>
        <v>0</v>
      </c>
      <c r="AC22" s="10">
        <f t="shared" si="8"/>
        <v>8.3333333168411627E-4</v>
      </c>
      <c r="AD22" s="10"/>
      <c r="AE22" s="10"/>
      <c r="AG22" s="8"/>
    </row>
    <row r="23" spans="1:35" s="7" customFormat="1" x14ac:dyDescent="0.4">
      <c r="A23" s="16" t="str">
        <f t="shared" si="15"/>
        <v>-</v>
      </c>
      <c r="B23" s="16" t="str">
        <f t="shared" si="16"/>
        <v>-</v>
      </c>
      <c r="C23" s="7">
        <v>10</v>
      </c>
      <c r="D23" s="2">
        <v>43420.431006944447</v>
      </c>
      <c r="E23" s="3" t="s">
        <v>189</v>
      </c>
      <c r="F23" s="3">
        <v>14676</v>
      </c>
      <c r="G23" s="3" t="s">
        <v>18</v>
      </c>
      <c r="H23" s="3">
        <v>3123</v>
      </c>
      <c r="I23" s="3">
        <v>534</v>
      </c>
      <c r="J23" s="3">
        <v>9</v>
      </c>
      <c r="K23" s="3">
        <v>2</v>
      </c>
      <c r="L23" s="3"/>
      <c r="M23" s="2">
        <v>43420.439942129633</v>
      </c>
      <c r="N23" s="2">
        <v>43420.447604166664</v>
      </c>
      <c r="O23" s="3" t="s">
        <v>22</v>
      </c>
      <c r="P23" s="3" t="s">
        <v>23</v>
      </c>
      <c r="Q23" s="3" t="s">
        <v>38</v>
      </c>
      <c r="R23" s="3" t="s">
        <v>126</v>
      </c>
      <c r="S23" s="2">
        <v>43420.44085648148</v>
      </c>
      <c r="T23" s="2">
        <v>43420.44085648148</v>
      </c>
      <c r="U23" s="2">
        <v>43420.452245370368</v>
      </c>
      <c r="V23" s="2">
        <v>43420.452245370368</v>
      </c>
      <c r="W23" s="3"/>
      <c r="X23" s="2">
        <f t="shared" si="17"/>
        <v>43420.431006944447</v>
      </c>
      <c r="Y23" s="33">
        <f t="shared" si="3"/>
        <v>7.6620370309683494E-3</v>
      </c>
      <c r="Z23" s="33">
        <f t="shared" si="4"/>
        <v>1.5324074061936699E-2</v>
      </c>
      <c r="AA23" s="10"/>
      <c r="AB23" s="10">
        <f t="shared" si="5"/>
        <v>0</v>
      </c>
      <c r="AC23" s="10">
        <f t="shared" si="8"/>
        <v>8.9351851856918074E-3</v>
      </c>
      <c r="AD23" s="10"/>
      <c r="AE23" s="10"/>
    </row>
    <row r="24" spans="1:35" s="7" customFormat="1" x14ac:dyDescent="0.4">
      <c r="A24" s="16" t="str">
        <f t="shared" si="15"/>
        <v>★</v>
      </c>
      <c r="B24" s="16" t="str">
        <f t="shared" si="16"/>
        <v>-</v>
      </c>
      <c r="C24" s="7">
        <v>10</v>
      </c>
      <c r="D24" s="2">
        <v>43420.432962962965</v>
      </c>
      <c r="E24" s="3" t="s">
        <v>137</v>
      </c>
      <c r="F24" s="3">
        <v>14677</v>
      </c>
      <c r="G24" s="3" t="s">
        <v>32</v>
      </c>
      <c r="H24" s="3">
        <v>1312</v>
      </c>
      <c r="I24" s="3">
        <v>697</v>
      </c>
      <c r="J24" s="3">
        <v>2</v>
      </c>
      <c r="K24" s="3">
        <v>1</v>
      </c>
      <c r="L24" s="3"/>
      <c r="M24" s="2">
        <v>43420.43922453704</v>
      </c>
      <c r="N24" s="2">
        <v>43420.442800925928</v>
      </c>
      <c r="O24" s="3" t="s">
        <v>108</v>
      </c>
      <c r="P24" s="3" t="s">
        <v>19</v>
      </c>
      <c r="Q24" s="3" t="s">
        <v>20</v>
      </c>
      <c r="R24" s="3" t="s">
        <v>21</v>
      </c>
      <c r="S24" s="2">
        <v>43420.43990740741</v>
      </c>
      <c r="T24" s="2">
        <v>43420.43990740741</v>
      </c>
      <c r="U24" s="2">
        <v>43420.445960648147</v>
      </c>
      <c r="V24" s="2">
        <v>43420.445960648147</v>
      </c>
      <c r="W24" s="2">
        <v>43420.43990740741</v>
      </c>
      <c r="X24" s="2">
        <f t="shared" si="17"/>
        <v>43420.43990740741</v>
      </c>
      <c r="Y24" s="33">
        <f t="shared" si="3"/>
        <v>3.5763888881774619E-3</v>
      </c>
      <c r="Z24" s="33">
        <f t="shared" si="4"/>
        <v>3.5763888881774619E-3</v>
      </c>
      <c r="AA24" s="10"/>
      <c r="AB24" s="10">
        <f t="shared" si="5"/>
        <v>0</v>
      </c>
      <c r="AC24" s="10">
        <f t="shared" si="8"/>
        <v>0</v>
      </c>
      <c r="AD24" s="10"/>
      <c r="AE24" s="10"/>
    </row>
    <row r="25" spans="1:35" s="7" customFormat="1" x14ac:dyDescent="0.4">
      <c r="A25" s="16" t="str">
        <f t="shared" si="15"/>
        <v>★</v>
      </c>
      <c r="B25" s="16" t="str">
        <f t="shared" si="16"/>
        <v>-</v>
      </c>
      <c r="C25" s="7">
        <v>10</v>
      </c>
      <c r="D25" s="2">
        <v>43420.435555555552</v>
      </c>
      <c r="E25" s="3" t="s">
        <v>150</v>
      </c>
      <c r="F25" s="3">
        <v>14678</v>
      </c>
      <c r="G25" s="3" t="s">
        <v>95</v>
      </c>
      <c r="H25" s="3">
        <v>0</v>
      </c>
      <c r="I25" s="3">
        <v>793</v>
      </c>
      <c r="J25" s="3">
        <v>11</v>
      </c>
      <c r="K25" s="3">
        <v>4</v>
      </c>
      <c r="L25" s="3"/>
      <c r="M25" s="2">
        <v>43420.441250000003</v>
      </c>
      <c r="N25" s="2">
        <v>43420.449849537035</v>
      </c>
      <c r="O25" s="3" t="s">
        <v>43</v>
      </c>
      <c r="P25" s="3" t="s">
        <v>89</v>
      </c>
      <c r="Q25" s="3" t="s">
        <v>61</v>
      </c>
      <c r="R25" s="3" t="s">
        <v>62</v>
      </c>
      <c r="S25" s="2">
        <v>43420.442083333335</v>
      </c>
      <c r="T25" s="2">
        <v>43420.442083333335</v>
      </c>
      <c r="U25" s="2">
        <v>43420.454930555556</v>
      </c>
      <c r="V25" s="2">
        <v>43420.454930555556</v>
      </c>
      <c r="W25" s="2">
        <v>43420.442083333335</v>
      </c>
      <c r="X25" s="2">
        <f t="shared" si="17"/>
        <v>43420.442083333335</v>
      </c>
      <c r="Y25" s="33">
        <f t="shared" si="3"/>
        <v>8.5995370318414643E-3</v>
      </c>
      <c r="Z25" s="33">
        <f t="shared" si="4"/>
        <v>3.4398148127365857E-2</v>
      </c>
      <c r="AA25" s="10"/>
      <c r="AB25" s="10">
        <f t="shared" si="5"/>
        <v>0</v>
      </c>
      <c r="AC25" s="10">
        <f t="shared" si="8"/>
        <v>0</v>
      </c>
      <c r="AD25" s="10"/>
      <c r="AE25" s="10"/>
    </row>
    <row r="26" spans="1:35" s="7" customFormat="1" x14ac:dyDescent="0.4">
      <c r="A26" s="16" t="str">
        <f t="shared" si="15"/>
        <v>-</v>
      </c>
      <c r="B26" s="16" t="str">
        <f t="shared" si="16"/>
        <v>-</v>
      </c>
      <c r="C26" s="7">
        <v>10</v>
      </c>
      <c r="D26" s="2">
        <v>43420.435902777775</v>
      </c>
      <c r="E26" s="3" t="s">
        <v>193</v>
      </c>
      <c r="F26" s="3">
        <v>14679</v>
      </c>
      <c r="G26" s="3" t="s">
        <v>95</v>
      </c>
      <c r="H26" s="3">
        <v>0</v>
      </c>
      <c r="I26" s="3">
        <v>149</v>
      </c>
      <c r="J26" s="3">
        <v>1</v>
      </c>
      <c r="K26" s="3">
        <v>2</v>
      </c>
      <c r="L26" s="3"/>
      <c r="M26" s="2">
        <v>43420.44023148148</v>
      </c>
      <c r="N26" s="2">
        <v>43420.444710648146</v>
      </c>
      <c r="O26" s="3" t="s">
        <v>36</v>
      </c>
      <c r="P26" s="3" t="s">
        <v>37</v>
      </c>
      <c r="Q26" s="3" t="s">
        <v>77</v>
      </c>
      <c r="R26" s="3" t="s">
        <v>78</v>
      </c>
      <c r="S26" s="2">
        <v>43420.440439814818</v>
      </c>
      <c r="T26" s="2">
        <v>43420.440439814818</v>
      </c>
      <c r="U26" s="2">
        <v>43420.448483796295</v>
      </c>
      <c r="V26" s="2">
        <v>43420.448483796295</v>
      </c>
      <c r="W26" s="3"/>
      <c r="X26" s="2">
        <f t="shared" si="17"/>
        <v>43420.435902777775</v>
      </c>
      <c r="Y26" s="33">
        <f t="shared" si="3"/>
        <v>4.4791666659875773E-3</v>
      </c>
      <c r="Z26" s="33">
        <f t="shared" si="4"/>
        <v>8.9583333319751546E-3</v>
      </c>
      <c r="AA26" s="10"/>
      <c r="AB26" s="10">
        <f t="shared" si="5"/>
        <v>0</v>
      </c>
      <c r="AC26" s="10">
        <f t="shared" si="8"/>
        <v>4.3287037042318843E-3</v>
      </c>
      <c r="AD26" s="10"/>
      <c r="AE26" s="10"/>
    </row>
    <row r="27" spans="1:35" s="7" customFormat="1" x14ac:dyDescent="0.4">
      <c r="A27" s="16" t="str">
        <f t="shared" si="15"/>
        <v>-</v>
      </c>
      <c r="B27" s="16" t="str">
        <f t="shared" si="16"/>
        <v>-</v>
      </c>
      <c r="C27" s="7">
        <v>10</v>
      </c>
      <c r="D27" s="2">
        <v>43420.437893518516</v>
      </c>
      <c r="E27" s="3" t="s">
        <v>180</v>
      </c>
      <c r="F27" s="3">
        <v>14682</v>
      </c>
      <c r="G27" s="3" t="s">
        <v>32</v>
      </c>
      <c r="H27" s="3">
        <v>6294</v>
      </c>
      <c r="I27" s="3">
        <v>819</v>
      </c>
      <c r="J27" s="3">
        <v>3</v>
      </c>
      <c r="K27" s="3">
        <v>2</v>
      </c>
      <c r="L27" s="3"/>
      <c r="M27" s="2">
        <v>43420.438657407409</v>
      </c>
      <c r="N27" s="2">
        <v>43420.444097222222</v>
      </c>
      <c r="O27" s="3" t="s">
        <v>30</v>
      </c>
      <c r="P27" s="3" t="s">
        <v>31</v>
      </c>
      <c r="Q27" s="3" t="s">
        <v>75</v>
      </c>
      <c r="R27" s="3" t="s">
        <v>76</v>
      </c>
      <c r="S27" s="2">
        <v>43420.438935185186</v>
      </c>
      <c r="T27" s="2">
        <v>43420.438935185186</v>
      </c>
      <c r="U27" s="2">
        <v>43420.445590277777</v>
      </c>
      <c r="V27" s="2">
        <v>43420.445590277777</v>
      </c>
      <c r="W27" s="3"/>
      <c r="X27" s="2">
        <f t="shared" si="17"/>
        <v>43420.437893518516</v>
      </c>
      <c r="Y27" s="33">
        <f t="shared" si="3"/>
        <v>5.4398148131440394E-3</v>
      </c>
      <c r="Z27" s="33">
        <f t="shared" si="4"/>
        <v>1.0879629626288079E-2</v>
      </c>
      <c r="AA27" s="10"/>
      <c r="AB27" s="10">
        <f t="shared" si="5"/>
        <v>0</v>
      </c>
      <c r="AC27" s="10">
        <f t="shared" si="8"/>
        <v>7.638888928340748E-4</v>
      </c>
      <c r="AD27" s="10"/>
      <c r="AE27" s="10"/>
    </row>
    <row r="28" spans="1:35" s="7" customFormat="1" x14ac:dyDescent="0.4">
      <c r="A28" s="16" t="str">
        <f t="shared" si="15"/>
        <v>-</v>
      </c>
      <c r="B28" s="16" t="str">
        <f t="shared" si="16"/>
        <v>-</v>
      </c>
      <c r="C28" s="7">
        <v>10</v>
      </c>
      <c r="D28" s="2">
        <v>43420.441412037035</v>
      </c>
      <c r="E28" s="3" t="s">
        <v>195</v>
      </c>
      <c r="F28" s="3">
        <v>14685</v>
      </c>
      <c r="G28" s="3" t="s">
        <v>18</v>
      </c>
      <c r="H28" s="3">
        <v>6363</v>
      </c>
      <c r="I28" s="3">
        <v>287</v>
      </c>
      <c r="J28" s="3">
        <v>4</v>
      </c>
      <c r="K28" s="3">
        <v>2</v>
      </c>
      <c r="L28" s="3"/>
      <c r="M28" s="2">
        <v>43420.444525462961</v>
      </c>
      <c r="N28" s="2">
        <v>43420.448425925926</v>
      </c>
      <c r="O28" s="3" t="s">
        <v>108</v>
      </c>
      <c r="P28" s="3" t="s">
        <v>19</v>
      </c>
      <c r="Q28" s="3" t="s">
        <v>73</v>
      </c>
      <c r="R28" s="3" t="s">
        <v>74</v>
      </c>
      <c r="S28" s="2">
        <v>43420.443078703705</v>
      </c>
      <c r="T28" s="2">
        <v>43420.443078703705</v>
      </c>
      <c r="U28" s="2">
        <v>43420.451041666667</v>
      </c>
      <c r="V28" s="2">
        <v>43420.451041666667</v>
      </c>
      <c r="W28" s="3"/>
      <c r="X28" s="2">
        <f t="shared" si="17"/>
        <v>43420.441412037035</v>
      </c>
      <c r="Y28" s="33">
        <f t="shared" si="3"/>
        <v>3.9004629652481526E-3</v>
      </c>
      <c r="Z28" s="33">
        <f t="shared" si="4"/>
        <v>7.8009259304963052E-3</v>
      </c>
      <c r="AA28" s="10"/>
      <c r="AB28" s="10">
        <f t="shared" si="5"/>
        <v>1.4467592554865405E-3</v>
      </c>
      <c r="AC28" s="10">
        <f t="shared" si="8"/>
        <v>3.1134259261307307E-3</v>
      </c>
      <c r="AD28" s="10"/>
      <c r="AE28" s="10"/>
    </row>
    <row r="29" spans="1:35" s="7" customFormat="1" x14ac:dyDescent="0.4">
      <c r="A29" s="16" t="str">
        <f t="shared" si="15"/>
        <v>-</v>
      </c>
      <c r="B29" s="16" t="str">
        <f t="shared" si="16"/>
        <v>-</v>
      </c>
      <c r="C29" s="7">
        <v>10</v>
      </c>
      <c r="D29" s="2">
        <v>43420.447939814818</v>
      </c>
      <c r="E29" s="3" t="s">
        <v>180</v>
      </c>
      <c r="F29" s="3">
        <v>14687</v>
      </c>
      <c r="G29" s="3" t="s">
        <v>32</v>
      </c>
      <c r="H29" s="3">
        <v>6294</v>
      </c>
      <c r="I29" s="3">
        <v>318</v>
      </c>
      <c r="J29" s="3">
        <v>9</v>
      </c>
      <c r="K29" s="3">
        <v>1</v>
      </c>
      <c r="L29" s="3"/>
      <c r="M29" s="2">
        <v>43420.450277777774</v>
      </c>
      <c r="N29" s="2">
        <v>43420.458379629628</v>
      </c>
      <c r="O29" s="3" t="s">
        <v>75</v>
      </c>
      <c r="P29" s="3" t="s">
        <v>76</v>
      </c>
      <c r="Q29" s="3" t="s">
        <v>22</v>
      </c>
      <c r="R29" s="3" t="s">
        <v>23</v>
      </c>
      <c r="S29" s="2">
        <v>43420.448981481481</v>
      </c>
      <c r="T29" s="2">
        <v>43420.448981481481</v>
      </c>
      <c r="U29" s="2">
        <v>43420.4609837963</v>
      </c>
      <c r="V29" s="2">
        <v>43420.4609837963</v>
      </c>
      <c r="W29" s="3"/>
      <c r="X29" s="2">
        <f t="shared" si="17"/>
        <v>43420.447939814818</v>
      </c>
      <c r="Y29" s="33">
        <f t="shared" si="3"/>
        <v>8.1018518540076911E-3</v>
      </c>
      <c r="Z29" s="33">
        <f t="shared" si="4"/>
        <v>8.1018518540076911E-3</v>
      </c>
      <c r="AA29" s="10"/>
      <c r="AB29" s="10">
        <f t="shared" si="5"/>
        <v>1.2962962937308475E-3</v>
      </c>
      <c r="AC29" s="10">
        <f t="shared" si="8"/>
        <v>2.3379629565170035E-3</v>
      </c>
      <c r="AD29" s="10"/>
      <c r="AE29" s="10"/>
    </row>
    <row r="30" spans="1:35" s="7" customFormat="1" x14ac:dyDescent="0.4">
      <c r="A30" s="16" t="str">
        <f t="shared" si="15"/>
        <v>-</v>
      </c>
      <c r="B30" s="16" t="str">
        <f t="shared" si="16"/>
        <v>-</v>
      </c>
      <c r="C30" s="7">
        <v>10</v>
      </c>
      <c r="D30" s="2">
        <v>43420.448229166665</v>
      </c>
      <c r="E30" s="3" t="s">
        <v>179</v>
      </c>
      <c r="F30" s="3">
        <v>14688</v>
      </c>
      <c r="G30" s="3" t="s">
        <v>32</v>
      </c>
      <c r="H30" s="3">
        <v>6346</v>
      </c>
      <c r="I30" s="3">
        <v>515</v>
      </c>
      <c r="J30" s="3">
        <v>5</v>
      </c>
      <c r="K30" s="3">
        <v>1</v>
      </c>
      <c r="L30" s="3"/>
      <c r="M30" s="2">
        <v>43420.449837962966</v>
      </c>
      <c r="N30" s="2">
        <v>43420.457743055558</v>
      </c>
      <c r="O30" s="3" t="s">
        <v>59</v>
      </c>
      <c r="P30" s="3" t="s">
        <v>60</v>
      </c>
      <c r="Q30" s="3" t="s">
        <v>22</v>
      </c>
      <c r="R30" s="3" t="s">
        <v>23</v>
      </c>
      <c r="S30" s="2">
        <v>43420.449675925927</v>
      </c>
      <c r="T30" s="2">
        <v>43420.449675925927</v>
      </c>
      <c r="U30" s="2">
        <v>43420.461516203701</v>
      </c>
      <c r="V30" s="2">
        <v>43420.461516203701</v>
      </c>
      <c r="W30" s="3"/>
      <c r="X30" s="2">
        <f t="shared" si="17"/>
        <v>43420.448229166665</v>
      </c>
      <c r="Y30" s="33">
        <f t="shared" si="3"/>
        <v>7.9050925924093463E-3</v>
      </c>
      <c r="Z30" s="33">
        <f t="shared" si="4"/>
        <v>7.9050925924093463E-3</v>
      </c>
      <c r="AA30" s="29"/>
      <c r="AB30" s="10">
        <f t="shared" si="5"/>
        <v>1.6203703853534535E-4</v>
      </c>
      <c r="AC30" s="10">
        <f t="shared" si="8"/>
        <v>1.6087963012978435E-3</v>
      </c>
      <c r="AD30" s="10"/>
      <c r="AE30" s="10"/>
    </row>
    <row r="31" spans="1:35" s="7" customFormat="1" x14ac:dyDescent="0.4">
      <c r="A31" s="16" t="str">
        <f t="shared" si="11"/>
        <v>-</v>
      </c>
      <c r="B31" s="16" t="str">
        <f t="shared" si="12"/>
        <v>-</v>
      </c>
      <c r="C31" s="7">
        <v>10</v>
      </c>
      <c r="D31" s="2">
        <v>43420.451180555552</v>
      </c>
      <c r="E31" s="3" t="s">
        <v>196</v>
      </c>
      <c r="F31" s="3">
        <v>14689</v>
      </c>
      <c r="G31" s="3" t="s">
        <v>96</v>
      </c>
      <c r="H31" s="3">
        <v>0</v>
      </c>
      <c r="I31" s="3">
        <v>20</v>
      </c>
      <c r="J31" s="3">
        <v>11</v>
      </c>
      <c r="K31" s="3">
        <v>2</v>
      </c>
      <c r="L31" s="3"/>
      <c r="M31" s="2">
        <v>43420.453414351854</v>
      </c>
      <c r="N31" s="2">
        <v>43420.455983796295</v>
      </c>
      <c r="O31" s="3" t="s">
        <v>63</v>
      </c>
      <c r="P31" s="3" t="s">
        <v>64</v>
      </c>
      <c r="Q31" s="3" t="s">
        <v>108</v>
      </c>
      <c r="R31" s="3" t="s">
        <v>19</v>
      </c>
      <c r="S31" s="2">
        <v>43420.452939814815</v>
      </c>
      <c r="T31" s="2">
        <v>43420.452939814815</v>
      </c>
      <c r="U31" s="2">
        <v>43420.458124999997</v>
      </c>
      <c r="V31" s="2">
        <v>43420.458124999997</v>
      </c>
      <c r="W31" s="3"/>
      <c r="X31" s="2">
        <f t="shared" si="2"/>
        <v>43420.451180555552</v>
      </c>
      <c r="Y31" s="33">
        <f t="shared" si="3"/>
        <v>2.5694444411783479E-3</v>
      </c>
      <c r="Z31" s="33">
        <f t="shared" si="4"/>
        <v>5.1388888823566958E-3</v>
      </c>
      <c r="AA31" s="10"/>
      <c r="AB31" s="10">
        <f t="shared" si="5"/>
        <v>4.7453703882638365E-4</v>
      </c>
      <c r="AC31" s="10">
        <f t="shared" si="8"/>
        <v>2.2337963018799201E-3</v>
      </c>
      <c r="AD31" s="10"/>
      <c r="AE31" s="10"/>
    </row>
    <row r="32" spans="1:35" s="7" customFormat="1" x14ac:dyDescent="0.4">
      <c r="A32" s="16" t="str">
        <f t="shared" si="11"/>
        <v>-</v>
      </c>
      <c r="B32" s="16" t="str">
        <f t="shared" si="12"/>
        <v>-</v>
      </c>
      <c r="C32" s="7">
        <v>10</v>
      </c>
      <c r="D32" s="2">
        <v>43420.451956018522</v>
      </c>
      <c r="E32" s="3" t="s">
        <v>197</v>
      </c>
      <c r="F32" s="3">
        <v>14690</v>
      </c>
      <c r="G32" s="3" t="s">
        <v>18</v>
      </c>
      <c r="H32" s="3">
        <v>6358</v>
      </c>
      <c r="I32" s="3">
        <v>268</v>
      </c>
      <c r="J32" s="3">
        <v>8</v>
      </c>
      <c r="K32" s="3">
        <v>1</v>
      </c>
      <c r="L32" s="3"/>
      <c r="M32" s="2">
        <v>43420.454247685186</v>
      </c>
      <c r="N32" s="2">
        <v>43420.458460648151</v>
      </c>
      <c r="O32" s="3" t="s">
        <v>108</v>
      </c>
      <c r="P32" s="3" t="s">
        <v>19</v>
      </c>
      <c r="Q32" s="3" t="s">
        <v>28</v>
      </c>
      <c r="R32" s="3" t="s">
        <v>29</v>
      </c>
      <c r="S32" s="2">
        <v>43420.453402777777</v>
      </c>
      <c r="T32" s="2">
        <v>43420.453402777777</v>
      </c>
      <c r="U32" s="2">
        <v>43420.45988425926</v>
      </c>
      <c r="V32" s="2">
        <v>43420.45988425926</v>
      </c>
      <c r="W32" s="3"/>
      <c r="X32" s="2">
        <f t="shared" si="2"/>
        <v>43420.451956018522</v>
      </c>
      <c r="Y32" s="33">
        <f t="shared" si="3"/>
        <v>4.2129629655391909E-3</v>
      </c>
      <c r="Z32" s="33">
        <f t="shared" si="4"/>
        <v>4.2129629655391909E-3</v>
      </c>
      <c r="AA32" s="10"/>
      <c r="AB32" s="10">
        <f t="shared" si="5"/>
        <v>8.4490740846376866E-4</v>
      </c>
      <c r="AC32" s="10">
        <f t="shared" si="8"/>
        <v>2.2916666639503092E-3</v>
      </c>
      <c r="AD32" s="10"/>
      <c r="AE32" s="10"/>
    </row>
    <row r="33" spans="1:34" s="7" customFormat="1" x14ac:dyDescent="0.4">
      <c r="A33" s="16" t="str">
        <f t="shared" si="11"/>
        <v>-</v>
      </c>
      <c r="B33" s="16" t="str">
        <f t="shared" si="12"/>
        <v>-</v>
      </c>
      <c r="C33" s="7">
        <v>10</v>
      </c>
      <c r="D33" s="2">
        <v>43420.4534375</v>
      </c>
      <c r="E33" s="3" t="s">
        <v>198</v>
      </c>
      <c r="F33" s="3">
        <v>14691</v>
      </c>
      <c r="G33" s="3" t="s">
        <v>32</v>
      </c>
      <c r="H33" s="3">
        <v>6366</v>
      </c>
      <c r="I33" s="3">
        <v>526</v>
      </c>
      <c r="J33" s="3">
        <v>4</v>
      </c>
      <c r="K33" s="3">
        <v>2</v>
      </c>
      <c r="L33" s="3"/>
      <c r="M33" s="2">
        <v>43420.456064814818</v>
      </c>
      <c r="N33" s="2">
        <v>43420.461597222224</v>
      </c>
      <c r="O33" s="3" t="s">
        <v>108</v>
      </c>
      <c r="P33" s="3" t="s">
        <v>19</v>
      </c>
      <c r="Q33" s="3" t="s">
        <v>30</v>
      </c>
      <c r="R33" s="3" t="s">
        <v>31</v>
      </c>
      <c r="S33" s="2">
        <v>43420.455879629626</v>
      </c>
      <c r="T33" s="2">
        <v>43420.455879629626</v>
      </c>
      <c r="U33" s="2">
        <v>43420.462766203702</v>
      </c>
      <c r="V33" s="2">
        <v>43420.462766203702</v>
      </c>
      <c r="W33" s="3"/>
      <c r="X33" s="2">
        <f t="shared" si="2"/>
        <v>43420.4534375</v>
      </c>
      <c r="Y33" s="33">
        <f t="shared" si="3"/>
        <v>5.5324074055533856E-3</v>
      </c>
      <c r="Z33" s="33">
        <f t="shared" si="4"/>
        <v>1.1064814811106771E-2</v>
      </c>
      <c r="AA33" s="10"/>
      <c r="AB33" s="10">
        <f t="shared" si="5"/>
        <v>1.8518519209465012E-4</v>
      </c>
      <c r="AC33" s="10">
        <f t="shared" si="8"/>
        <v>2.6273148178006522E-3</v>
      </c>
      <c r="AD33" s="10"/>
      <c r="AE33" s="10"/>
    </row>
    <row r="34" spans="1:34" s="7" customFormat="1" x14ac:dyDescent="0.4">
      <c r="A34" s="16" t="str">
        <f t="shared" ref="A34:A48" si="18">IF(W34&gt;0, "★", "-")</f>
        <v>-</v>
      </c>
      <c r="B34" s="16" t="str">
        <f t="shared" ref="B34:B48" si="19">IF(L34&gt;0, "☆", "-")</f>
        <v>-</v>
      </c>
      <c r="C34" s="7">
        <v>10</v>
      </c>
      <c r="D34" s="2">
        <v>43420.45590277778</v>
      </c>
      <c r="E34" s="3" t="s">
        <v>175</v>
      </c>
      <c r="F34" s="3">
        <v>14692</v>
      </c>
      <c r="G34" s="3" t="s">
        <v>95</v>
      </c>
      <c r="H34" s="3">
        <v>0</v>
      </c>
      <c r="I34" s="3">
        <v>517</v>
      </c>
      <c r="J34" s="3">
        <v>3</v>
      </c>
      <c r="K34" s="3">
        <v>1</v>
      </c>
      <c r="L34" s="3"/>
      <c r="M34" s="2">
        <v>43420.457245370373</v>
      </c>
      <c r="N34" s="2">
        <v>43420.461782407408</v>
      </c>
      <c r="O34" s="3" t="s">
        <v>71</v>
      </c>
      <c r="P34" s="3" t="s">
        <v>72</v>
      </c>
      <c r="Q34" s="3" t="s">
        <v>38</v>
      </c>
      <c r="R34" s="3" t="s">
        <v>126</v>
      </c>
      <c r="S34" s="2">
        <v>43420.457106481481</v>
      </c>
      <c r="T34" s="2">
        <v>43420.457106481481</v>
      </c>
      <c r="U34" s="2">
        <v>43420.462916666664</v>
      </c>
      <c r="V34" s="2">
        <v>43420.462916666664</v>
      </c>
      <c r="W34" s="3"/>
      <c r="X34" s="2">
        <f t="shared" si="2"/>
        <v>43420.45590277778</v>
      </c>
      <c r="Y34" s="33">
        <f t="shared" si="3"/>
        <v>4.537037035333924E-3</v>
      </c>
      <c r="Z34" s="33">
        <f t="shared" si="4"/>
        <v>4.537037035333924E-3</v>
      </c>
      <c r="AA34" s="10"/>
      <c r="AB34" s="10">
        <f t="shared" si="5"/>
        <v>1.3888889225199819E-4</v>
      </c>
      <c r="AC34" s="10">
        <f t="shared" si="8"/>
        <v>1.3425925935734995E-3</v>
      </c>
      <c r="AD34" s="10"/>
      <c r="AE34" s="10"/>
    </row>
    <row r="35" spans="1:34" s="7" customFormat="1" x14ac:dyDescent="0.4">
      <c r="A35" s="16" t="str">
        <f>IF(W35&gt;0, "★", "-")</f>
        <v>★</v>
      </c>
      <c r="B35" s="16" t="str">
        <f>IF(L35&gt;0, "☆", "-")</f>
        <v>☆</v>
      </c>
      <c r="C35" s="7">
        <v>10</v>
      </c>
      <c r="D35" s="2">
        <v>43420.391724537039</v>
      </c>
      <c r="E35" s="3" t="s">
        <v>167</v>
      </c>
      <c r="F35" s="3">
        <v>14646</v>
      </c>
      <c r="G35" s="3" t="s">
        <v>18</v>
      </c>
      <c r="H35" s="3">
        <v>988</v>
      </c>
      <c r="I35" s="3">
        <v>814</v>
      </c>
      <c r="J35" s="3">
        <v>10</v>
      </c>
      <c r="K35" s="3">
        <v>1</v>
      </c>
      <c r="L35" s="2">
        <v>43420.393252314818</v>
      </c>
      <c r="M35" s="3"/>
      <c r="N35" s="3"/>
      <c r="O35" s="3" t="s">
        <v>22</v>
      </c>
      <c r="P35" s="3" t="s">
        <v>23</v>
      </c>
      <c r="Q35" s="3" t="s">
        <v>30</v>
      </c>
      <c r="R35" s="3" t="s">
        <v>31</v>
      </c>
      <c r="S35" s="2">
        <v>43420.41920138889</v>
      </c>
      <c r="T35" s="3"/>
      <c r="U35" s="2">
        <v>43420.425370370373</v>
      </c>
      <c r="V35" s="3"/>
      <c r="W35" s="2">
        <v>43420.398668981485</v>
      </c>
      <c r="X35" s="2">
        <f t="shared" ref="X35:X47" si="20">IF(W35&gt;0,W35,D35)</f>
        <v>43420.398668981485</v>
      </c>
      <c r="Y35" s="33">
        <f t="shared" si="3"/>
        <v>0</v>
      </c>
      <c r="Z35" s="33">
        <f t="shared" si="4"/>
        <v>0</v>
      </c>
      <c r="AA35" s="10"/>
      <c r="AB35" s="10">
        <f t="shared" ref="AB35:AB47" si="21">IF(IF(A35="☆",L35-S35,M35-S35)&lt;0,0,IF(A35="☆",L35-S35,M35-S35))</f>
        <v>0</v>
      </c>
      <c r="AC35" s="10">
        <f>S35-AG35</f>
        <v>2.534722225391306E-3</v>
      </c>
      <c r="AD35" s="10"/>
      <c r="AE35" s="10"/>
      <c r="AG35" s="8">
        <v>43420.416666666664</v>
      </c>
      <c r="AH35" s="7" t="s">
        <v>91</v>
      </c>
    </row>
    <row r="36" spans="1:34" s="7" customFormat="1" x14ac:dyDescent="0.4">
      <c r="A36" s="16" t="str">
        <f>IF(W36&gt;0, "★", "-")</f>
        <v>★</v>
      </c>
      <c r="B36" s="16" t="str">
        <f>IF(L36&gt;0, "☆", "-")</f>
        <v>☆</v>
      </c>
      <c r="C36" s="7">
        <v>10</v>
      </c>
      <c r="D36" s="2">
        <v>43420.40315972222</v>
      </c>
      <c r="E36" s="3" t="s">
        <v>168</v>
      </c>
      <c r="F36" s="3">
        <v>14647</v>
      </c>
      <c r="G36" s="3" t="s">
        <v>98</v>
      </c>
      <c r="H36" s="3">
        <v>6354</v>
      </c>
      <c r="I36" s="3">
        <v>649</v>
      </c>
      <c r="J36" s="3">
        <v>2</v>
      </c>
      <c r="K36" s="3">
        <v>4</v>
      </c>
      <c r="L36" s="2">
        <v>43420.403854166667</v>
      </c>
      <c r="M36" s="3"/>
      <c r="N36" s="3"/>
      <c r="O36" s="3" t="s">
        <v>48</v>
      </c>
      <c r="P36" s="3" t="s">
        <v>49</v>
      </c>
      <c r="Q36" s="3" t="s">
        <v>30</v>
      </c>
      <c r="R36" s="3" t="s">
        <v>31</v>
      </c>
      <c r="S36" s="2">
        <v>43420.444814814815</v>
      </c>
      <c r="T36" s="3"/>
      <c r="U36" s="2">
        <v>43420.454722222225</v>
      </c>
      <c r="V36" s="3"/>
      <c r="W36" s="2">
        <v>43420.444814814815</v>
      </c>
      <c r="X36" s="2">
        <f t="shared" si="20"/>
        <v>43420.444814814815</v>
      </c>
      <c r="Y36" s="33">
        <f t="shared" si="3"/>
        <v>0</v>
      </c>
      <c r="Z36" s="33">
        <f t="shared" si="4"/>
        <v>0</v>
      </c>
      <c r="AA36" s="10"/>
      <c r="AB36" s="10">
        <f t="shared" si="21"/>
        <v>0</v>
      </c>
      <c r="AC36" s="10">
        <f>IF(IF(B36="☆",(IF(L36&gt;S36,L36-X36,S36-X36)),M36-X36)&lt;0,0,IF(B36="☆",(IF(L36&gt;S36,L36-X36,S36-X36)),M36-X36))</f>
        <v>0</v>
      </c>
      <c r="AD36" s="10"/>
      <c r="AE36" s="10"/>
      <c r="AG36" s="8"/>
    </row>
    <row r="37" spans="1:34" s="7" customFormat="1" x14ac:dyDescent="0.4">
      <c r="A37" s="16" t="str">
        <f>IF(W37&gt;0, "★", "-")</f>
        <v>★</v>
      </c>
      <c r="B37" s="16" t="str">
        <f>IF(L37&gt;0, "☆", "-")</f>
        <v>☆</v>
      </c>
      <c r="C37" s="7">
        <v>10</v>
      </c>
      <c r="D37" s="2">
        <v>43420.411689814813</v>
      </c>
      <c r="E37" s="3" t="s">
        <v>170</v>
      </c>
      <c r="F37" s="3">
        <v>14649</v>
      </c>
      <c r="G37" s="3" t="s">
        <v>18</v>
      </c>
      <c r="H37" s="3">
        <v>6349</v>
      </c>
      <c r="I37" s="3">
        <v>538</v>
      </c>
      <c r="J37" s="3">
        <v>4</v>
      </c>
      <c r="K37" s="3">
        <v>1</v>
      </c>
      <c r="L37" s="2">
        <v>43420.413101851853</v>
      </c>
      <c r="M37" s="3"/>
      <c r="N37" s="3"/>
      <c r="O37" s="3" t="s">
        <v>41</v>
      </c>
      <c r="P37" s="3" t="s">
        <v>42</v>
      </c>
      <c r="Q37" s="3" t="s">
        <v>66</v>
      </c>
      <c r="R37" s="3" t="s">
        <v>67</v>
      </c>
      <c r="S37" s="2">
        <v>43420.426585648151</v>
      </c>
      <c r="T37" s="3"/>
      <c r="U37" s="2">
        <v>43420.432835648149</v>
      </c>
      <c r="V37" s="3"/>
      <c r="W37" s="2">
        <v>43420.418634259258</v>
      </c>
      <c r="X37" s="2">
        <f t="shared" si="20"/>
        <v>43420.418634259258</v>
      </c>
      <c r="Y37" s="33">
        <f t="shared" si="3"/>
        <v>0</v>
      </c>
      <c r="Z37" s="33">
        <f t="shared" si="4"/>
        <v>0</v>
      </c>
      <c r="AA37" s="10"/>
      <c r="AB37" s="10">
        <f t="shared" si="21"/>
        <v>0</v>
      </c>
      <c r="AC37" s="10">
        <f>S37-AG37</f>
        <v>9.9189814864075743E-3</v>
      </c>
      <c r="AD37" s="10"/>
      <c r="AE37" s="10"/>
      <c r="AG37" s="8">
        <v>43420.416666666664</v>
      </c>
      <c r="AH37" s="7" t="s">
        <v>91</v>
      </c>
    </row>
    <row r="38" spans="1:34" s="7" customFormat="1" x14ac:dyDescent="0.4">
      <c r="A38" s="16" t="str">
        <f t="shared" ref="A38" si="22">IF(W38&gt;0, "★", "-")</f>
        <v>★</v>
      </c>
      <c r="B38" s="16" t="str">
        <f t="shared" ref="B38" si="23">IF(L38&gt;0, "☆", "-")</f>
        <v>☆</v>
      </c>
      <c r="C38" s="7">
        <v>10</v>
      </c>
      <c r="D38" s="2">
        <v>43420.412974537037</v>
      </c>
      <c r="E38" s="3" t="s">
        <v>171</v>
      </c>
      <c r="F38" s="3">
        <v>14650</v>
      </c>
      <c r="G38" s="3" t="s">
        <v>18</v>
      </c>
      <c r="H38" s="3">
        <v>6355</v>
      </c>
      <c r="I38" s="3">
        <v>235</v>
      </c>
      <c r="J38" s="3">
        <v>10</v>
      </c>
      <c r="K38" s="3">
        <v>1</v>
      </c>
      <c r="L38" s="2">
        <v>43420.414467592593</v>
      </c>
      <c r="M38" s="3"/>
      <c r="N38" s="3"/>
      <c r="O38" s="3" t="s">
        <v>26</v>
      </c>
      <c r="P38" s="3" t="s">
        <v>27</v>
      </c>
      <c r="Q38" s="3" t="s">
        <v>108</v>
      </c>
      <c r="R38" s="3" t="s">
        <v>19</v>
      </c>
      <c r="S38" s="2">
        <v>43420.422523148147</v>
      </c>
      <c r="T38" s="3"/>
      <c r="U38" s="2">
        <v>43420.426701388889</v>
      </c>
      <c r="V38" s="3"/>
      <c r="W38" s="2">
        <v>43420.419907407406</v>
      </c>
      <c r="X38" s="2">
        <f t="shared" si="20"/>
        <v>43420.419907407406</v>
      </c>
      <c r="Y38" s="33">
        <f t="shared" si="3"/>
        <v>0</v>
      </c>
      <c r="Z38" s="33">
        <f t="shared" si="4"/>
        <v>0</v>
      </c>
      <c r="AA38" s="10"/>
      <c r="AB38" s="10">
        <f t="shared" si="21"/>
        <v>0</v>
      </c>
      <c r="AC38" s="10"/>
      <c r="AD38" s="10"/>
      <c r="AE38" s="10"/>
      <c r="AG38" s="7" t="s">
        <v>396</v>
      </c>
    </row>
    <row r="39" spans="1:34" s="7" customFormat="1" x14ac:dyDescent="0.4">
      <c r="A39" s="16" t="str">
        <f t="shared" ref="A39:A47" si="24">IF(W39&gt;0, "★", "-")</f>
        <v>★</v>
      </c>
      <c r="B39" s="16" t="str">
        <f t="shared" ref="B39:B47" si="25">IF(L39&gt;0, "☆", "-")</f>
        <v>☆</v>
      </c>
      <c r="C39" s="7">
        <v>10</v>
      </c>
      <c r="D39" s="2">
        <v>43420.41679398148</v>
      </c>
      <c r="E39" s="3" t="s">
        <v>171</v>
      </c>
      <c r="F39" s="3">
        <v>14652</v>
      </c>
      <c r="G39" s="3" t="s">
        <v>18</v>
      </c>
      <c r="H39" s="3">
        <v>6355</v>
      </c>
      <c r="I39" s="3">
        <v>670</v>
      </c>
      <c r="J39" s="3">
        <v>10</v>
      </c>
      <c r="K39" s="3">
        <v>1</v>
      </c>
      <c r="L39" s="2">
        <v>43420.416990740741</v>
      </c>
      <c r="M39" s="3"/>
      <c r="N39" s="3"/>
      <c r="O39" s="3" t="s">
        <v>48</v>
      </c>
      <c r="P39" s="3" t="s">
        <v>49</v>
      </c>
      <c r="Q39" s="3" t="s">
        <v>26</v>
      </c>
      <c r="R39" s="3" t="s">
        <v>27</v>
      </c>
      <c r="S39" s="2">
        <v>43420.423738425925</v>
      </c>
      <c r="T39" s="3"/>
      <c r="U39" s="2">
        <v>43420.427094907405</v>
      </c>
      <c r="V39" s="3"/>
      <c r="W39" s="2">
        <v>43420.423738425925</v>
      </c>
      <c r="X39" s="2">
        <f t="shared" si="20"/>
        <v>43420.423738425925</v>
      </c>
      <c r="Y39" s="33">
        <f t="shared" si="3"/>
        <v>0</v>
      </c>
      <c r="Z39" s="33">
        <f t="shared" si="4"/>
        <v>0</v>
      </c>
      <c r="AA39" s="10"/>
      <c r="AB39" s="10">
        <f t="shared" si="21"/>
        <v>0</v>
      </c>
      <c r="AC39" s="10">
        <f>IF(IF(B39="☆",(IF(L39&gt;S39,L39-X39,S39-X39)),M39-X39)&lt;0,0,IF(B39="☆",(IF(L39&gt;S39,L39-X39,S39-X39)),M39-X39))</f>
        <v>0</v>
      </c>
      <c r="AD39" s="10"/>
      <c r="AE39" s="10"/>
      <c r="AG39" s="7" t="s">
        <v>397</v>
      </c>
    </row>
    <row r="40" spans="1:34" s="7" customFormat="1" x14ac:dyDescent="0.4">
      <c r="A40" s="16" t="str">
        <f t="shared" si="24"/>
        <v>★</v>
      </c>
      <c r="B40" s="16" t="str">
        <f t="shared" si="25"/>
        <v>☆</v>
      </c>
      <c r="C40" s="7">
        <v>10</v>
      </c>
      <c r="D40" s="2">
        <v>43420.424340277779</v>
      </c>
      <c r="E40" s="3" t="s">
        <v>181</v>
      </c>
      <c r="F40" s="3">
        <v>14663</v>
      </c>
      <c r="G40" s="3" t="s">
        <v>18</v>
      </c>
      <c r="H40" s="3">
        <v>5476</v>
      </c>
      <c r="I40" s="3">
        <v>725</v>
      </c>
      <c r="J40" s="3">
        <v>4</v>
      </c>
      <c r="K40" s="3">
        <v>1</v>
      </c>
      <c r="L40" s="2">
        <v>43420.424444444441</v>
      </c>
      <c r="M40" s="3"/>
      <c r="N40" s="3"/>
      <c r="O40" s="3" t="s">
        <v>43</v>
      </c>
      <c r="P40" s="3" t="s">
        <v>89</v>
      </c>
      <c r="Q40" s="3" t="s">
        <v>33</v>
      </c>
      <c r="R40" s="3" t="s">
        <v>34</v>
      </c>
      <c r="S40" s="2">
        <v>43420.431273148148</v>
      </c>
      <c r="T40" s="3"/>
      <c r="U40" s="2">
        <v>43420.440092592595</v>
      </c>
      <c r="V40" s="3"/>
      <c r="W40" s="2">
        <v>43420.431273148148</v>
      </c>
      <c r="X40" s="2">
        <f t="shared" si="20"/>
        <v>43420.431273148148</v>
      </c>
      <c r="Y40" s="33">
        <f t="shared" si="3"/>
        <v>0</v>
      </c>
      <c r="Z40" s="33">
        <f t="shared" si="4"/>
        <v>0</v>
      </c>
      <c r="AA40" s="10"/>
      <c r="AB40" s="10">
        <f t="shared" si="21"/>
        <v>0</v>
      </c>
      <c r="AC40" s="10">
        <f>IF(IF(B40="☆",(IF(L40&gt;S40,L40-X40,S40-X40)),M40-X40)&lt;0,0,IF(B40="☆",(IF(L40&gt;S40,L40-X40,S40-X40)),M40-X40))</f>
        <v>0</v>
      </c>
      <c r="AD40" s="10"/>
      <c r="AE40" s="10"/>
    </row>
    <row r="41" spans="1:34" s="7" customFormat="1" x14ac:dyDescent="0.4">
      <c r="A41" s="16" t="str">
        <f t="shared" si="24"/>
        <v>-</v>
      </c>
      <c r="B41" s="16" t="str">
        <f t="shared" si="25"/>
        <v>☆</v>
      </c>
      <c r="C41" s="7">
        <v>10</v>
      </c>
      <c r="D41" s="2">
        <v>43420.430405092593</v>
      </c>
      <c r="E41" s="3" t="s">
        <v>189</v>
      </c>
      <c r="F41" s="3">
        <v>14672</v>
      </c>
      <c r="G41" s="3" t="s">
        <v>18</v>
      </c>
      <c r="H41" s="3">
        <v>3123</v>
      </c>
      <c r="I41" s="3">
        <v>290</v>
      </c>
      <c r="J41" s="3">
        <v>8</v>
      </c>
      <c r="K41" s="3">
        <v>2</v>
      </c>
      <c r="L41" s="2">
        <v>43420.430555555555</v>
      </c>
      <c r="M41" s="3"/>
      <c r="N41" s="3"/>
      <c r="O41" s="3" t="s">
        <v>22</v>
      </c>
      <c r="P41" s="3" t="s">
        <v>23</v>
      </c>
      <c r="Q41" s="3" t="s">
        <v>53</v>
      </c>
      <c r="R41" s="3" t="s">
        <v>54</v>
      </c>
      <c r="S41" s="2">
        <v>43420.438715277778</v>
      </c>
      <c r="T41" s="3"/>
      <c r="U41" s="2">
        <v>43420.450810185182</v>
      </c>
      <c r="V41" s="3"/>
      <c r="W41" s="3"/>
      <c r="X41" s="2">
        <f t="shared" si="20"/>
        <v>43420.430405092593</v>
      </c>
      <c r="Y41" s="33">
        <f t="shared" si="3"/>
        <v>0</v>
      </c>
      <c r="Z41" s="33">
        <f t="shared" si="4"/>
        <v>0</v>
      </c>
      <c r="AB41" s="10">
        <f t="shared" si="21"/>
        <v>0</v>
      </c>
      <c r="AC41" s="10">
        <f>IF(IF(B41="☆",(IF(L41&gt;S41,L41-X41,S41-X41)),M41-X41)&lt;0,0,IF(B41="☆",(IF(L41&gt;S41,L41-X41,S41-X41)),M41-X41))</f>
        <v>8.3101851851097308E-3</v>
      </c>
      <c r="AG41" s="8"/>
    </row>
    <row r="42" spans="1:34" s="7" customFormat="1" x14ac:dyDescent="0.4">
      <c r="A42" s="16" t="str">
        <f t="shared" si="24"/>
        <v>-</v>
      </c>
      <c r="B42" s="16" t="str">
        <f t="shared" si="25"/>
        <v>☆</v>
      </c>
      <c r="C42" s="7">
        <v>10</v>
      </c>
      <c r="D42" s="2">
        <v>43420.437361111108</v>
      </c>
      <c r="E42" s="3" t="s">
        <v>180</v>
      </c>
      <c r="F42" s="3">
        <v>14680</v>
      </c>
      <c r="G42" s="3" t="s">
        <v>32</v>
      </c>
      <c r="H42" s="3">
        <v>6294</v>
      </c>
      <c r="I42" s="3">
        <v>421</v>
      </c>
      <c r="J42" s="3">
        <v>3</v>
      </c>
      <c r="K42" s="3">
        <v>1</v>
      </c>
      <c r="L42" s="2">
        <v>43420.437557870369</v>
      </c>
      <c r="M42" s="3"/>
      <c r="N42" s="3"/>
      <c r="O42" s="3" t="s">
        <v>30</v>
      </c>
      <c r="P42" s="3" t="s">
        <v>31</v>
      </c>
      <c r="Q42" s="3" t="s">
        <v>75</v>
      </c>
      <c r="R42" s="3" t="s">
        <v>76</v>
      </c>
      <c r="S42" s="2">
        <v>43420.438402777778</v>
      </c>
      <c r="T42" s="3"/>
      <c r="U42" s="2">
        <v>43420.444363425922</v>
      </c>
      <c r="V42" s="3"/>
      <c r="W42" s="3"/>
      <c r="X42" s="2">
        <f t="shared" si="20"/>
        <v>43420.437361111108</v>
      </c>
      <c r="Y42" s="33">
        <f t="shared" si="3"/>
        <v>0</v>
      </c>
      <c r="Z42" s="33">
        <f t="shared" si="4"/>
        <v>0</v>
      </c>
      <c r="AA42" s="10"/>
      <c r="AB42" s="10">
        <f t="shared" si="21"/>
        <v>0</v>
      </c>
      <c r="AC42" s="10">
        <f>IF(IF(B42="☆",(IF(L42&gt;S42,L42-X42,S42-X42)),M42-X42)&lt;0,0,IF(B42="☆",(IF(L42&gt;S42,L42-X42,S42-X42)),M42-X42))</f>
        <v>1.0416666700621136E-3</v>
      </c>
      <c r="AD42" s="10"/>
      <c r="AE42" s="10"/>
    </row>
    <row r="43" spans="1:34" s="7" customFormat="1" x14ac:dyDescent="0.4">
      <c r="A43" s="16" t="str">
        <f t="shared" si="24"/>
        <v>★</v>
      </c>
      <c r="B43" s="16" t="str">
        <f t="shared" si="25"/>
        <v>☆</v>
      </c>
      <c r="C43" s="7">
        <v>10</v>
      </c>
      <c r="D43" s="2">
        <v>43420.437442129631</v>
      </c>
      <c r="E43" s="3" t="s">
        <v>171</v>
      </c>
      <c r="F43" s="3">
        <v>14681</v>
      </c>
      <c r="G43" s="3" t="s">
        <v>18</v>
      </c>
      <c r="H43" s="3">
        <v>6355</v>
      </c>
      <c r="I43" s="3">
        <v>959</v>
      </c>
      <c r="J43" s="3">
        <v>4</v>
      </c>
      <c r="K43" s="3">
        <v>1</v>
      </c>
      <c r="L43" s="2">
        <v>43420.438321759262</v>
      </c>
      <c r="M43" s="3"/>
      <c r="N43" s="3"/>
      <c r="O43" s="3" t="s">
        <v>26</v>
      </c>
      <c r="P43" s="3" t="s">
        <v>27</v>
      </c>
      <c r="Q43" s="3" t="s">
        <v>57</v>
      </c>
      <c r="R43" s="3" t="s">
        <v>58</v>
      </c>
      <c r="S43" s="2">
        <v>43420.444374999999</v>
      </c>
      <c r="T43" s="3"/>
      <c r="U43" s="2">
        <v>43420.450196759259</v>
      </c>
      <c r="V43" s="3"/>
      <c r="W43" s="2">
        <v>43420.444374999999</v>
      </c>
      <c r="X43" s="2">
        <f t="shared" si="20"/>
        <v>43420.444374999999</v>
      </c>
      <c r="Y43" s="33">
        <f t="shared" si="3"/>
        <v>0</v>
      </c>
      <c r="Z43" s="33">
        <f t="shared" si="4"/>
        <v>0</v>
      </c>
      <c r="AA43" s="10"/>
      <c r="AB43" s="10">
        <f t="shared" si="21"/>
        <v>0</v>
      </c>
      <c r="AC43" s="10">
        <f>IF(IF(B43="☆",(IF(L43&gt;S43,L43-X43,S43-X43)),M43-X43)&lt;0,0,IF(B43="☆",(IF(L43&gt;S43,L43-X43,S43-X43)),M43-X43))</f>
        <v>0</v>
      </c>
      <c r="AD43" s="10"/>
      <c r="AE43" s="10"/>
      <c r="AG43" s="7" t="s">
        <v>393</v>
      </c>
    </row>
    <row r="44" spans="1:34" s="7" customFormat="1" x14ac:dyDescent="0.4">
      <c r="A44" s="16" t="str">
        <f t="shared" si="24"/>
        <v>★</v>
      </c>
      <c r="B44" s="16" t="str">
        <f t="shared" si="25"/>
        <v>☆</v>
      </c>
      <c r="C44" s="7">
        <v>10</v>
      </c>
      <c r="D44" s="2">
        <v>43420.439062500001</v>
      </c>
      <c r="E44" s="3" t="s">
        <v>171</v>
      </c>
      <c r="F44" s="3">
        <v>14683</v>
      </c>
      <c r="G44" s="3" t="s">
        <v>18</v>
      </c>
      <c r="H44" s="3">
        <v>6355</v>
      </c>
      <c r="I44" s="3">
        <v>555</v>
      </c>
      <c r="J44" s="3">
        <v>4</v>
      </c>
      <c r="K44" s="3">
        <v>1</v>
      </c>
      <c r="L44" s="2">
        <v>43420.439201388886</v>
      </c>
      <c r="M44" s="3"/>
      <c r="N44" s="3"/>
      <c r="O44" s="3" t="s">
        <v>26</v>
      </c>
      <c r="P44" s="3" t="s">
        <v>27</v>
      </c>
      <c r="Q44" s="3" t="s">
        <v>108</v>
      </c>
      <c r="R44" s="3" t="s">
        <v>19</v>
      </c>
      <c r="S44" s="2">
        <v>43420.44599537037</v>
      </c>
      <c r="T44" s="3"/>
      <c r="U44" s="2">
        <v>43420.450173611112</v>
      </c>
      <c r="V44" s="3"/>
      <c r="W44" s="2">
        <v>43420.44599537037</v>
      </c>
      <c r="X44" s="2">
        <f t="shared" si="20"/>
        <v>43420.44599537037</v>
      </c>
      <c r="Y44" s="33">
        <f t="shared" si="3"/>
        <v>0</v>
      </c>
      <c r="Z44" s="33">
        <f t="shared" si="4"/>
        <v>0</v>
      </c>
      <c r="AA44" s="29"/>
      <c r="AB44" s="10">
        <f t="shared" si="21"/>
        <v>0</v>
      </c>
      <c r="AC44" s="10"/>
      <c r="AD44" s="10"/>
      <c r="AE44" s="10"/>
      <c r="AG44" s="7" t="s">
        <v>394</v>
      </c>
    </row>
    <row r="45" spans="1:34" s="12" customFormat="1" x14ac:dyDescent="0.4">
      <c r="A45" s="17" t="str">
        <f t="shared" si="24"/>
        <v>-</v>
      </c>
      <c r="B45" s="17" t="str">
        <f t="shared" si="25"/>
        <v>☆</v>
      </c>
      <c r="C45" s="12">
        <v>10</v>
      </c>
      <c r="D45" s="4">
        <v>43420.445416666669</v>
      </c>
      <c r="E45" s="5" t="s">
        <v>171</v>
      </c>
      <c r="F45" s="5">
        <v>14686</v>
      </c>
      <c r="G45" s="5" t="s">
        <v>18</v>
      </c>
      <c r="H45" s="5">
        <v>6355</v>
      </c>
      <c r="I45" s="5">
        <v>24</v>
      </c>
      <c r="J45" s="5">
        <v>10</v>
      </c>
      <c r="K45" s="5">
        <v>1</v>
      </c>
      <c r="L45" s="4">
        <v>43420.445601851854</v>
      </c>
      <c r="M45" s="5"/>
      <c r="N45" s="5"/>
      <c r="O45" s="5" t="s">
        <v>26</v>
      </c>
      <c r="P45" s="5" t="s">
        <v>27</v>
      </c>
      <c r="Q45" s="5" t="s">
        <v>33</v>
      </c>
      <c r="R45" s="5" t="s">
        <v>34</v>
      </c>
      <c r="S45" s="4">
        <v>43420.448078703703</v>
      </c>
      <c r="T45" s="5"/>
      <c r="U45" s="4">
        <v>43420.452916666669</v>
      </c>
      <c r="V45" s="5"/>
      <c r="W45" s="5"/>
      <c r="X45" s="4">
        <f t="shared" si="20"/>
        <v>43420.445416666669</v>
      </c>
      <c r="Y45" s="34">
        <f t="shared" si="3"/>
        <v>0</v>
      </c>
      <c r="Z45" s="34">
        <f t="shared" si="4"/>
        <v>0</v>
      </c>
      <c r="AA45" s="19"/>
      <c r="AB45" s="19">
        <f t="shared" si="21"/>
        <v>0</v>
      </c>
      <c r="AC45" s="19"/>
      <c r="AD45" s="19"/>
      <c r="AE45" s="19"/>
      <c r="AG45" s="7" t="s">
        <v>395</v>
      </c>
    </row>
    <row r="46" spans="1:34" s="23" customFormat="1" x14ac:dyDescent="0.4">
      <c r="A46" s="20" t="str">
        <f t="shared" si="24"/>
        <v>★</v>
      </c>
      <c r="B46" s="20" t="str">
        <f t="shared" si="25"/>
        <v>-</v>
      </c>
      <c r="C46" s="23">
        <v>11</v>
      </c>
      <c r="D46" s="22">
        <v>43420.430532407408</v>
      </c>
      <c r="E46" s="21" t="s">
        <v>190</v>
      </c>
      <c r="F46" s="21">
        <v>14673</v>
      </c>
      <c r="G46" s="21" t="s">
        <v>96</v>
      </c>
      <c r="H46" s="21">
        <v>0</v>
      </c>
      <c r="I46" s="21">
        <v>972</v>
      </c>
      <c r="J46" s="21">
        <v>10</v>
      </c>
      <c r="K46" s="21">
        <v>3</v>
      </c>
      <c r="L46" s="21"/>
      <c r="M46" s="22">
        <v>43420.471666666665</v>
      </c>
      <c r="N46" s="22">
        <v>43420.475775462961</v>
      </c>
      <c r="O46" s="21" t="s">
        <v>63</v>
      </c>
      <c r="P46" s="21" t="s">
        <v>64</v>
      </c>
      <c r="Q46" s="21" t="s">
        <v>36</v>
      </c>
      <c r="R46" s="21" t="s">
        <v>37</v>
      </c>
      <c r="S46" s="22">
        <v>43420.471956018519</v>
      </c>
      <c r="T46" s="22">
        <v>43420.471956018519</v>
      </c>
      <c r="U46" s="22">
        <v>43420.478182870371</v>
      </c>
      <c r="V46" s="22">
        <v>43420.478182870371</v>
      </c>
      <c r="W46" s="22">
        <v>43420.471956018519</v>
      </c>
      <c r="X46" s="22">
        <f t="shared" si="20"/>
        <v>43420.471956018519</v>
      </c>
      <c r="Y46" s="35">
        <f t="shared" si="3"/>
        <v>4.1087962963501923E-3</v>
      </c>
      <c r="Z46" s="35">
        <f t="shared" si="4"/>
        <v>1.2326388889050577E-2</v>
      </c>
      <c r="AA46" s="28">
        <f>SUM(Z46:Z75)</f>
        <v>0.16805555552855367</v>
      </c>
      <c r="AB46" s="26">
        <f t="shared" si="21"/>
        <v>0</v>
      </c>
      <c r="AC46" s="26">
        <f>IF(IF(B46="☆",(IF(L46&gt;S46,L46-X46,S46-X46)),M46-X46)&lt;0,0,IF(B46="☆",(IF(L46&gt;S46,L46-X46,S46-X46)),M46-X46))</f>
        <v>0</v>
      </c>
      <c r="AD46" s="26">
        <f>AVERAGE(AC46:AC75)</f>
        <v>2.5443007674264915E-3</v>
      </c>
      <c r="AE46" s="26">
        <f>MEDIAN(AC46:AC75)</f>
        <v>3.1481481491937302E-3</v>
      </c>
      <c r="AG46" s="24"/>
    </row>
    <row r="47" spans="1:34" s="7" customFormat="1" x14ac:dyDescent="0.4">
      <c r="A47" s="16" t="str">
        <f t="shared" si="24"/>
        <v>★</v>
      </c>
      <c r="B47" s="16" t="str">
        <f t="shared" si="25"/>
        <v>-</v>
      </c>
      <c r="C47" s="7">
        <v>11</v>
      </c>
      <c r="D47" s="2">
        <v>43420.440023148149</v>
      </c>
      <c r="E47" s="3" t="s">
        <v>194</v>
      </c>
      <c r="F47" s="3">
        <v>14684</v>
      </c>
      <c r="G47" s="3" t="s">
        <v>18</v>
      </c>
      <c r="H47" s="3">
        <v>2957</v>
      </c>
      <c r="I47" s="3">
        <v>630</v>
      </c>
      <c r="J47" s="3">
        <v>7</v>
      </c>
      <c r="K47" s="3">
        <v>1</v>
      </c>
      <c r="L47" s="3"/>
      <c r="M47" s="2">
        <v>43420.478495370371</v>
      </c>
      <c r="N47" s="2">
        <v>43420.484791666669</v>
      </c>
      <c r="O47" s="3" t="s">
        <v>48</v>
      </c>
      <c r="P47" s="3" t="s">
        <v>49</v>
      </c>
      <c r="Q47" s="3" t="s">
        <v>33</v>
      </c>
      <c r="R47" s="3" t="s">
        <v>34</v>
      </c>
      <c r="S47" s="2">
        <v>43420.481678240743</v>
      </c>
      <c r="T47" s="2">
        <v>43420.481678240743</v>
      </c>
      <c r="U47" s="2">
        <v>43420.488495370373</v>
      </c>
      <c r="V47" s="2">
        <v>43420.488495370373</v>
      </c>
      <c r="W47" s="2">
        <v>43420.481678240743</v>
      </c>
      <c r="X47" s="2">
        <f t="shared" si="20"/>
        <v>43420.481678240743</v>
      </c>
      <c r="Y47" s="33">
        <f t="shared" si="3"/>
        <v>6.2962962983874604E-3</v>
      </c>
      <c r="Z47" s="33">
        <f t="shared" si="4"/>
        <v>6.2962962983874604E-3</v>
      </c>
      <c r="AA47" s="10"/>
      <c r="AB47" s="10">
        <f t="shared" si="21"/>
        <v>0</v>
      </c>
      <c r="AC47" s="10">
        <f>IF(IF(B47="☆",(IF(L47&gt;S47,L47-X47,S47-X47)),M47-X47)&lt;0,0,IF(B47="☆",(IF(L47&gt;S47,L47-X47,S47-X47)),M47-X47))</f>
        <v>0</v>
      </c>
      <c r="AD47" s="10"/>
      <c r="AE47" s="10"/>
    </row>
    <row r="48" spans="1:34" s="7" customFormat="1" x14ac:dyDescent="0.4">
      <c r="A48" s="16" t="str">
        <f t="shared" si="18"/>
        <v>-</v>
      </c>
      <c r="B48" s="16" t="str">
        <f t="shared" si="19"/>
        <v>-</v>
      </c>
      <c r="C48" s="7">
        <v>11</v>
      </c>
      <c r="D48" s="2">
        <v>43420.459826388891</v>
      </c>
      <c r="E48" s="3" t="s">
        <v>200</v>
      </c>
      <c r="F48" s="3">
        <v>14694</v>
      </c>
      <c r="G48" s="3" t="s">
        <v>95</v>
      </c>
      <c r="H48" s="3">
        <v>0</v>
      </c>
      <c r="I48" s="3">
        <v>794</v>
      </c>
      <c r="J48" s="3">
        <v>2</v>
      </c>
      <c r="K48" s="3">
        <v>1</v>
      </c>
      <c r="L48" s="3"/>
      <c r="M48" s="2">
        <v>43420.463020833333</v>
      </c>
      <c r="N48" s="2">
        <v>43420.465277777781</v>
      </c>
      <c r="O48" s="3" t="s">
        <v>36</v>
      </c>
      <c r="P48" s="3" t="s">
        <v>37</v>
      </c>
      <c r="Q48" s="3" t="s">
        <v>33</v>
      </c>
      <c r="R48" s="3" t="s">
        <v>34</v>
      </c>
      <c r="S48" s="2">
        <v>43420.463310185187</v>
      </c>
      <c r="T48" s="2">
        <v>43420.463310185187</v>
      </c>
      <c r="U48" s="2">
        <v>43420.468634259261</v>
      </c>
      <c r="V48" s="2">
        <v>43420.468634259261</v>
      </c>
      <c r="W48" s="3"/>
      <c r="X48" s="2">
        <f t="shared" si="2"/>
        <v>43420.459826388891</v>
      </c>
      <c r="Y48" s="33">
        <f t="shared" si="3"/>
        <v>2.2569444481632672E-3</v>
      </c>
      <c r="Z48" s="33">
        <f t="shared" si="4"/>
        <v>2.2569444481632672E-3</v>
      </c>
      <c r="AA48" s="10"/>
      <c r="AB48" s="10">
        <f t="shared" si="5"/>
        <v>0</v>
      </c>
      <c r="AC48" s="10">
        <f t="shared" si="8"/>
        <v>3.1944444417604245E-3</v>
      </c>
      <c r="AD48" s="10"/>
      <c r="AE48" s="10"/>
    </row>
    <row r="49" spans="1:31" s="7" customFormat="1" x14ac:dyDescent="0.4">
      <c r="A49" s="16" t="str">
        <f t="shared" ref="A49:A53" si="26">IF(W49&gt;0, "★", "-")</f>
        <v>-</v>
      </c>
      <c r="B49" s="16" t="str">
        <f t="shared" ref="B49:B53" si="27">IF(L49&gt;0, "☆", "-")</f>
        <v>-</v>
      </c>
      <c r="C49" s="7">
        <v>11</v>
      </c>
      <c r="D49" s="2">
        <v>43420.460613425923</v>
      </c>
      <c r="E49" s="3" t="s">
        <v>143</v>
      </c>
      <c r="F49" s="3">
        <v>14696</v>
      </c>
      <c r="G49" s="3" t="s">
        <v>18</v>
      </c>
      <c r="H49" s="3">
        <v>5641</v>
      </c>
      <c r="I49" s="3">
        <v>758</v>
      </c>
      <c r="J49" s="3">
        <v>11</v>
      </c>
      <c r="K49" s="3">
        <v>2</v>
      </c>
      <c r="L49" s="3"/>
      <c r="M49" s="2">
        <v>43420.462951388887</v>
      </c>
      <c r="N49" s="2">
        <v>43420.465138888889</v>
      </c>
      <c r="O49" s="3" t="s">
        <v>77</v>
      </c>
      <c r="P49" s="3" t="s">
        <v>78</v>
      </c>
      <c r="Q49" s="3" t="s">
        <v>39</v>
      </c>
      <c r="R49" s="3" t="s">
        <v>40</v>
      </c>
      <c r="S49" s="2">
        <v>43420.46297453704</v>
      </c>
      <c r="T49" s="2">
        <v>43420.46297453704</v>
      </c>
      <c r="U49" s="2">
        <v>43420.466747685183</v>
      </c>
      <c r="V49" s="2">
        <v>43420.466747685183</v>
      </c>
      <c r="W49" s="3"/>
      <c r="X49" s="2">
        <f t="shared" si="2"/>
        <v>43420.460613425923</v>
      </c>
      <c r="Y49" s="33">
        <f t="shared" si="3"/>
        <v>2.1875000020372681E-3</v>
      </c>
      <c r="Z49" s="33">
        <f t="shared" si="4"/>
        <v>4.3750000040745363E-3</v>
      </c>
      <c r="AA49" s="10"/>
      <c r="AB49" s="10">
        <f t="shared" si="5"/>
        <v>0</v>
      </c>
      <c r="AC49" s="10">
        <f t="shared" si="8"/>
        <v>2.3379629637929611E-3</v>
      </c>
      <c r="AD49" s="10"/>
      <c r="AE49" s="10"/>
    </row>
    <row r="50" spans="1:31" s="7" customFormat="1" x14ac:dyDescent="0.4">
      <c r="A50" s="16" t="str">
        <f t="shared" si="26"/>
        <v>-</v>
      </c>
      <c r="B50" s="16" t="str">
        <f t="shared" si="27"/>
        <v>-</v>
      </c>
      <c r="C50" s="7">
        <v>11</v>
      </c>
      <c r="D50" s="2">
        <v>43420.462627314817</v>
      </c>
      <c r="E50" s="3" t="s">
        <v>203</v>
      </c>
      <c r="F50" s="3">
        <v>14698</v>
      </c>
      <c r="G50" s="3" t="s">
        <v>32</v>
      </c>
      <c r="H50" s="3">
        <v>6362</v>
      </c>
      <c r="I50" s="3">
        <v>924</v>
      </c>
      <c r="J50" s="3">
        <v>9</v>
      </c>
      <c r="K50" s="3">
        <v>1</v>
      </c>
      <c r="L50" s="3"/>
      <c r="M50" s="2">
        <v>43420.46638888889</v>
      </c>
      <c r="N50" s="2">
        <v>43420.471747685187</v>
      </c>
      <c r="O50" s="3" t="s">
        <v>43</v>
      </c>
      <c r="P50" s="3" t="s">
        <v>89</v>
      </c>
      <c r="Q50" s="3" t="s">
        <v>108</v>
      </c>
      <c r="R50" s="3" t="s">
        <v>19</v>
      </c>
      <c r="S50" s="2">
        <v>43420.465416666666</v>
      </c>
      <c r="T50" s="2">
        <v>43420.465416666666</v>
      </c>
      <c r="U50" s="2">
        <v>43420.472048611111</v>
      </c>
      <c r="V50" s="2">
        <v>43420.472048611111</v>
      </c>
      <c r="W50" s="3"/>
      <c r="X50" s="2">
        <f t="shared" si="2"/>
        <v>43420.462627314817</v>
      </c>
      <c r="Y50" s="33">
        <f t="shared" si="3"/>
        <v>5.3587962975143455E-3</v>
      </c>
      <c r="Z50" s="33">
        <f t="shared" si="4"/>
        <v>5.3587962975143455E-3</v>
      </c>
      <c r="AA50" s="10"/>
      <c r="AB50" s="10">
        <f t="shared" si="5"/>
        <v>9.7222222393611446E-4</v>
      </c>
      <c r="AC50" s="10">
        <f t="shared" si="8"/>
        <v>3.7615740729961544E-3</v>
      </c>
      <c r="AD50" s="10"/>
      <c r="AE50" s="10"/>
    </row>
    <row r="51" spans="1:31" s="7" customFormat="1" x14ac:dyDescent="0.4">
      <c r="A51" s="16" t="str">
        <f t="shared" si="26"/>
        <v>-</v>
      </c>
      <c r="B51" s="16" t="str">
        <f t="shared" si="27"/>
        <v>-</v>
      </c>
      <c r="C51" s="7">
        <v>11</v>
      </c>
      <c r="D51" s="2">
        <v>43420.463738425926</v>
      </c>
      <c r="E51" s="3" t="s">
        <v>179</v>
      </c>
      <c r="F51" s="3">
        <v>14700</v>
      </c>
      <c r="G51" s="3" t="s">
        <v>32</v>
      </c>
      <c r="H51" s="3">
        <v>6346</v>
      </c>
      <c r="I51" s="3">
        <v>823</v>
      </c>
      <c r="J51" s="3">
        <v>1</v>
      </c>
      <c r="K51" s="3">
        <v>1</v>
      </c>
      <c r="L51" s="3"/>
      <c r="M51" s="2">
        <v>43420.467291666668</v>
      </c>
      <c r="N51" s="2">
        <v>43420.475243055553</v>
      </c>
      <c r="O51" s="3" t="s">
        <v>22</v>
      </c>
      <c r="P51" s="3" t="s">
        <v>23</v>
      </c>
      <c r="Q51" s="3" t="s">
        <v>39</v>
      </c>
      <c r="R51" s="3" t="s">
        <v>40</v>
      </c>
      <c r="S51" s="2">
        <v>43420.466377314813</v>
      </c>
      <c r="T51" s="2">
        <v>43420.466377314813</v>
      </c>
      <c r="U51" s="2">
        <v>43420.477118055554</v>
      </c>
      <c r="V51" s="2">
        <v>43420.477118055554</v>
      </c>
      <c r="W51" s="3"/>
      <c r="X51" s="2">
        <f t="shared" si="2"/>
        <v>43420.463738425926</v>
      </c>
      <c r="Y51" s="33">
        <f t="shared" si="3"/>
        <v>7.9513888849760406E-3</v>
      </c>
      <c r="Z51" s="33">
        <f t="shared" si="4"/>
        <v>7.9513888849760406E-3</v>
      </c>
      <c r="AA51" s="10"/>
      <c r="AB51" s="10">
        <f t="shared" si="5"/>
        <v>9.1435185458976775E-4</v>
      </c>
      <c r="AC51" s="10">
        <f t="shared" si="8"/>
        <v>3.5532407418941148E-3</v>
      </c>
      <c r="AD51" s="10"/>
      <c r="AE51" s="10"/>
    </row>
    <row r="52" spans="1:31" s="7" customFormat="1" x14ac:dyDescent="0.4">
      <c r="A52" s="16" t="str">
        <f t="shared" si="26"/>
        <v>-</v>
      </c>
      <c r="B52" s="16" t="str">
        <f t="shared" si="27"/>
        <v>-</v>
      </c>
      <c r="C52" s="7">
        <v>11</v>
      </c>
      <c r="D52" s="2">
        <v>43420.463738425926</v>
      </c>
      <c r="E52" s="3" t="s">
        <v>180</v>
      </c>
      <c r="F52" s="3">
        <v>14699</v>
      </c>
      <c r="G52" s="3" t="s">
        <v>32</v>
      </c>
      <c r="H52" s="3">
        <v>6294</v>
      </c>
      <c r="I52" s="3">
        <v>428</v>
      </c>
      <c r="J52" s="3">
        <v>1</v>
      </c>
      <c r="K52" s="3">
        <v>1</v>
      </c>
      <c r="L52" s="3"/>
      <c r="M52" s="2">
        <v>43420.467395833337</v>
      </c>
      <c r="N52" s="2">
        <v>43420.472870370373</v>
      </c>
      <c r="O52" s="3" t="s">
        <v>22</v>
      </c>
      <c r="P52" s="3" t="s">
        <v>23</v>
      </c>
      <c r="Q52" s="3" t="s">
        <v>88</v>
      </c>
      <c r="R52" s="3" t="s">
        <v>35</v>
      </c>
      <c r="S52" s="2">
        <v>43420.46601851852</v>
      </c>
      <c r="T52" s="2">
        <v>43420.46603009259</v>
      </c>
      <c r="U52" s="2">
        <v>43420.474062499998</v>
      </c>
      <c r="V52" s="2">
        <v>43420.474421296298</v>
      </c>
      <c r="W52" s="3"/>
      <c r="X52" s="2">
        <f t="shared" si="2"/>
        <v>43420.463738425926</v>
      </c>
      <c r="Y52" s="33">
        <f t="shared" si="3"/>
        <v>5.4745370362070389E-3</v>
      </c>
      <c r="Z52" s="33">
        <f t="shared" si="4"/>
        <v>5.4745370362070389E-3</v>
      </c>
      <c r="AA52" s="10"/>
      <c r="AB52" s="10">
        <f t="shared" si="5"/>
        <v>1.377314816636499E-3</v>
      </c>
      <c r="AC52" s="10">
        <f t="shared" si="8"/>
        <v>3.6574074110831134E-3</v>
      </c>
      <c r="AD52" s="10"/>
      <c r="AE52" s="10"/>
    </row>
    <row r="53" spans="1:31" s="7" customFormat="1" x14ac:dyDescent="0.4">
      <c r="A53" s="16" t="str">
        <f t="shared" si="26"/>
        <v>-</v>
      </c>
      <c r="B53" s="16" t="str">
        <f t="shared" si="27"/>
        <v>-</v>
      </c>
      <c r="C53" s="7">
        <v>11</v>
      </c>
      <c r="D53" s="2">
        <v>43420.46471064815</v>
      </c>
      <c r="E53" s="3" t="s">
        <v>202</v>
      </c>
      <c r="F53" s="3">
        <v>14701</v>
      </c>
      <c r="G53" s="3" t="s">
        <v>32</v>
      </c>
      <c r="H53" s="3">
        <v>2082</v>
      </c>
      <c r="I53" s="3">
        <v>431</v>
      </c>
      <c r="J53" s="3">
        <v>13</v>
      </c>
      <c r="K53" s="3">
        <v>3</v>
      </c>
      <c r="L53" s="3"/>
      <c r="M53" s="2">
        <v>43420.465370370373</v>
      </c>
      <c r="N53" s="2">
        <v>43420.467280092591</v>
      </c>
      <c r="O53" s="3" t="s">
        <v>24</v>
      </c>
      <c r="P53" s="3" t="s">
        <v>25</v>
      </c>
      <c r="Q53" s="3" t="s">
        <v>20</v>
      </c>
      <c r="R53" s="3" t="s">
        <v>21</v>
      </c>
      <c r="S53" s="2">
        <v>43420.466111111113</v>
      </c>
      <c r="T53" s="2">
        <v>43420.466111111113</v>
      </c>
      <c r="U53" s="2">
        <v>43420.471238425926</v>
      </c>
      <c r="V53" s="2">
        <v>43420.471238425926</v>
      </c>
      <c r="W53" s="3"/>
      <c r="X53" s="2">
        <f t="shared" si="2"/>
        <v>43420.46471064815</v>
      </c>
      <c r="Y53" s="33">
        <f t="shared" si="3"/>
        <v>1.9097222175332718E-3</v>
      </c>
      <c r="Z53" s="33">
        <f t="shared" si="4"/>
        <v>5.7291666525998153E-3</v>
      </c>
      <c r="AA53" s="10"/>
      <c r="AB53" s="10">
        <f t="shared" si="5"/>
        <v>0</v>
      </c>
      <c r="AC53" s="10">
        <f t="shared" si="8"/>
        <v>6.5972222364507616E-4</v>
      </c>
      <c r="AD53" s="10"/>
      <c r="AE53" s="10"/>
    </row>
    <row r="54" spans="1:31" s="7" customFormat="1" x14ac:dyDescent="0.4">
      <c r="A54" s="16" t="str">
        <f t="shared" ref="A54:A99" si="28">IF(W54&gt;0, "★", "-")</f>
        <v>-</v>
      </c>
      <c r="B54" s="16" t="str">
        <f t="shared" ref="B54:B99" si="29">IF(L54&gt;0, "☆", "-")</f>
        <v>-</v>
      </c>
      <c r="C54" s="7">
        <v>11</v>
      </c>
      <c r="D54" s="2">
        <v>43420.464756944442</v>
      </c>
      <c r="E54" s="3" t="s">
        <v>173</v>
      </c>
      <c r="F54" s="3">
        <v>14702</v>
      </c>
      <c r="G54" s="3" t="s">
        <v>65</v>
      </c>
      <c r="H54" s="3">
        <v>4450</v>
      </c>
      <c r="I54" s="3">
        <v>727</v>
      </c>
      <c r="J54" s="3">
        <v>5</v>
      </c>
      <c r="K54" s="3">
        <v>1</v>
      </c>
      <c r="L54" s="3"/>
      <c r="M54" s="2">
        <v>43420.466215277775</v>
      </c>
      <c r="N54" s="2">
        <v>43420.472349537034</v>
      </c>
      <c r="O54" s="3" t="s">
        <v>48</v>
      </c>
      <c r="P54" s="3" t="s">
        <v>49</v>
      </c>
      <c r="Q54" s="3" t="s">
        <v>46</v>
      </c>
      <c r="R54" s="3" t="s">
        <v>47</v>
      </c>
      <c r="S54" s="2">
        <v>43420.465787037036</v>
      </c>
      <c r="T54" s="2">
        <v>43420.465787037036</v>
      </c>
      <c r="U54" s="2">
        <v>43420.475486111114</v>
      </c>
      <c r="V54" s="2">
        <v>43420.475486111114</v>
      </c>
      <c r="W54" s="3"/>
      <c r="X54" s="2">
        <f t="shared" si="2"/>
        <v>43420.464756944442</v>
      </c>
      <c r="Y54" s="33">
        <f t="shared" si="3"/>
        <v>6.1342592598521151E-3</v>
      </c>
      <c r="Z54" s="33">
        <f t="shared" si="4"/>
        <v>6.1342592598521151E-3</v>
      </c>
      <c r="AA54" s="10"/>
      <c r="AB54" s="10">
        <f t="shared" si="5"/>
        <v>4.2824073898373172E-4</v>
      </c>
      <c r="AC54" s="10">
        <f t="shared" si="8"/>
        <v>1.4583333322661929E-3</v>
      </c>
      <c r="AD54" s="10"/>
      <c r="AE54" s="10"/>
    </row>
    <row r="55" spans="1:31" s="7" customFormat="1" x14ac:dyDescent="0.4">
      <c r="A55" s="16" t="str">
        <f t="shared" ref="A55:A56" si="30">IF(W55&gt;0, "★", "-")</f>
        <v>-</v>
      </c>
      <c r="B55" s="16" t="str">
        <f t="shared" si="29"/>
        <v>-</v>
      </c>
      <c r="C55" s="7">
        <v>11</v>
      </c>
      <c r="D55" s="2">
        <v>43420.465138888889</v>
      </c>
      <c r="E55" s="3" t="s">
        <v>140</v>
      </c>
      <c r="F55" s="3">
        <v>14703</v>
      </c>
      <c r="G55" s="3" t="s">
        <v>18</v>
      </c>
      <c r="H55" s="3">
        <v>3162</v>
      </c>
      <c r="I55" s="3">
        <v>840</v>
      </c>
      <c r="J55" s="3">
        <v>8</v>
      </c>
      <c r="K55" s="3">
        <v>1</v>
      </c>
      <c r="L55" s="3"/>
      <c r="M55" s="2">
        <v>43420.466863425929</v>
      </c>
      <c r="N55" s="2">
        <v>43420.470439814817</v>
      </c>
      <c r="O55" s="3" t="s">
        <v>108</v>
      </c>
      <c r="P55" s="3" t="s">
        <v>19</v>
      </c>
      <c r="Q55" s="3" t="s">
        <v>26</v>
      </c>
      <c r="R55" s="3" t="s">
        <v>27</v>
      </c>
      <c r="S55" s="2">
        <v>43420.466481481482</v>
      </c>
      <c r="T55" s="2">
        <v>43420.466481481482</v>
      </c>
      <c r="U55" s="2">
        <v>43420.471655092595</v>
      </c>
      <c r="V55" s="2">
        <v>43420.471655092595</v>
      </c>
      <c r="W55" s="3"/>
      <c r="X55" s="2">
        <f t="shared" si="2"/>
        <v>43420.465138888889</v>
      </c>
      <c r="Y55" s="33">
        <f t="shared" si="3"/>
        <v>3.5763888881774619E-3</v>
      </c>
      <c r="Z55" s="33">
        <f t="shared" si="4"/>
        <v>3.5763888881774619E-3</v>
      </c>
      <c r="AB55" s="10">
        <f t="shared" si="5"/>
        <v>3.819444464170374E-4</v>
      </c>
      <c r="AC55" s="10">
        <f t="shared" si="8"/>
        <v>1.7245370399905369E-3</v>
      </c>
    </row>
    <row r="56" spans="1:31" s="7" customFormat="1" x14ac:dyDescent="0.4">
      <c r="A56" s="16" t="str">
        <f t="shared" si="30"/>
        <v>-</v>
      </c>
      <c r="B56" s="16" t="str">
        <f>IF(L56&gt;0, "☆", "-")</f>
        <v>-</v>
      </c>
      <c r="C56" s="7">
        <v>11</v>
      </c>
      <c r="D56" s="2">
        <v>43420.465150462966</v>
      </c>
      <c r="E56" s="3" t="s">
        <v>161</v>
      </c>
      <c r="F56" s="3">
        <v>14704</v>
      </c>
      <c r="G56" s="3" t="s">
        <v>32</v>
      </c>
      <c r="H56" s="3">
        <v>6314</v>
      </c>
      <c r="I56" s="3">
        <v>750</v>
      </c>
      <c r="J56" s="3">
        <v>6</v>
      </c>
      <c r="K56" s="3">
        <v>1</v>
      </c>
      <c r="L56" s="3"/>
      <c r="M56" s="2">
        <v>43420.469039351854</v>
      </c>
      <c r="N56" s="2">
        <v>43420.476354166669</v>
      </c>
      <c r="O56" s="3" t="s">
        <v>26</v>
      </c>
      <c r="P56" s="3" t="s">
        <v>27</v>
      </c>
      <c r="Q56" s="3" t="s">
        <v>28</v>
      </c>
      <c r="R56" s="3" t="s">
        <v>29</v>
      </c>
      <c r="S56" s="2">
        <v>43420.468368055554</v>
      </c>
      <c r="T56" s="2">
        <v>43420.468368055554</v>
      </c>
      <c r="U56" s="2">
        <v>43420.476840277777</v>
      </c>
      <c r="V56" s="2">
        <v>43420.476840277777</v>
      </c>
      <c r="W56" s="3"/>
      <c r="X56" s="2">
        <f t="shared" si="2"/>
        <v>43420.465150462966</v>
      </c>
      <c r="Y56" s="33">
        <f t="shared" si="3"/>
        <v>7.3148148148902692E-3</v>
      </c>
      <c r="Z56" s="33">
        <f t="shared" si="4"/>
        <v>7.3148148148902692E-3</v>
      </c>
      <c r="AA56" s="10"/>
      <c r="AB56" s="10">
        <f t="shared" si="5"/>
        <v>6.7129630042472854E-4</v>
      </c>
      <c r="AC56" s="10">
        <f t="shared" si="8"/>
        <v>3.8888888884685002E-3</v>
      </c>
      <c r="AD56" s="10"/>
      <c r="AE56" s="10"/>
    </row>
    <row r="57" spans="1:31" s="7" customFormat="1" ht="18" customHeight="1" x14ac:dyDescent="0.4">
      <c r="A57" s="16" t="str">
        <f>IF(W57&gt;0, "★", "-")</f>
        <v>-</v>
      </c>
      <c r="B57" s="16" t="str">
        <f>IF(L57&gt;0, "☆", "-")</f>
        <v>-</v>
      </c>
      <c r="C57" s="7">
        <v>11</v>
      </c>
      <c r="D57" s="2">
        <v>43420.466168981482</v>
      </c>
      <c r="E57" s="3" t="s">
        <v>204</v>
      </c>
      <c r="F57" s="3">
        <v>14705</v>
      </c>
      <c r="G57" s="3" t="s">
        <v>96</v>
      </c>
      <c r="H57" s="3">
        <v>0</v>
      </c>
      <c r="I57" s="3">
        <v>914</v>
      </c>
      <c r="J57" s="3">
        <v>3</v>
      </c>
      <c r="K57" s="3">
        <v>1</v>
      </c>
      <c r="L57" s="3"/>
      <c r="M57" s="2">
        <v>43420.469317129631</v>
      </c>
      <c r="N57" s="2">
        <v>43420.471990740742</v>
      </c>
      <c r="O57" s="3" t="s">
        <v>39</v>
      </c>
      <c r="P57" s="3" t="s">
        <v>40</v>
      </c>
      <c r="Q57" s="3" t="s">
        <v>43</v>
      </c>
      <c r="R57" s="3" t="s">
        <v>89</v>
      </c>
      <c r="S57" s="2">
        <v>43420.468333333331</v>
      </c>
      <c r="T57" s="2">
        <v>43420.468333333331</v>
      </c>
      <c r="U57" s="2">
        <v>43420.472199074073</v>
      </c>
      <c r="V57" s="2">
        <v>43420.472199074073</v>
      </c>
      <c r="W57" s="3"/>
      <c r="X57" s="2">
        <f t="shared" si="2"/>
        <v>43420.466168981482</v>
      </c>
      <c r="Y57" s="33">
        <f t="shared" si="3"/>
        <v>2.6736111103673466E-3</v>
      </c>
      <c r="Z57" s="33">
        <f t="shared" si="4"/>
        <v>2.6736111103673466E-3</v>
      </c>
      <c r="AA57" s="10"/>
      <c r="AB57" s="10">
        <f t="shared" si="5"/>
        <v>9.8379630071576685E-4</v>
      </c>
      <c r="AC57" s="10">
        <f t="shared" si="8"/>
        <v>3.1481481491937302E-3</v>
      </c>
      <c r="AD57" s="10"/>
      <c r="AE57" s="10"/>
    </row>
    <row r="58" spans="1:31" s="7" customFormat="1" x14ac:dyDescent="0.4">
      <c r="A58" s="16" t="str">
        <f>IF(W58&gt;0, "★", "-")</f>
        <v>-</v>
      </c>
      <c r="B58" s="16" t="str">
        <f>IF(L58&gt;0, "☆", "-")</f>
        <v>-</v>
      </c>
      <c r="C58" s="7">
        <v>11</v>
      </c>
      <c r="D58" s="2">
        <v>43420.470821759256</v>
      </c>
      <c r="E58" s="3" t="s">
        <v>139</v>
      </c>
      <c r="F58" s="3">
        <v>14706</v>
      </c>
      <c r="G58" s="3" t="s">
        <v>96</v>
      </c>
      <c r="H58" s="3">
        <v>0</v>
      </c>
      <c r="I58" s="3">
        <v>741</v>
      </c>
      <c r="J58" s="3">
        <v>8</v>
      </c>
      <c r="K58" s="3">
        <v>1</v>
      </c>
      <c r="L58" s="3"/>
      <c r="M58" s="2">
        <v>43420.474236111113</v>
      </c>
      <c r="N58" s="2">
        <v>43420.480416666665</v>
      </c>
      <c r="O58" s="3" t="s">
        <v>108</v>
      </c>
      <c r="P58" s="3" t="s">
        <v>19</v>
      </c>
      <c r="Q58" s="3" t="s">
        <v>39</v>
      </c>
      <c r="R58" s="3" t="s">
        <v>40</v>
      </c>
      <c r="S58" s="2">
        <v>43420.474108796298</v>
      </c>
      <c r="T58" s="2">
        <v>43420.474108796298</v>
      </c>
      <c r="U58" s="2">
        <v>43420.48060185185</v>
      </c>
      <c r="V58" s="2">
        <v>43420.48060185185</v>
      </c>
      <c r="W58" s="3"/>
      <c r="X58" s="2">
        <f t="shared" si="2"/>
        <v>43420.470821759256</v>
      </c>
      <c r="Y58" s="33">
        <f t="shared" si="3"/>
        <v>6.1805555524188094E-3</v>
      </c>
      <c r="Z58" s="33">
        <f t="shared" si="4"/>
        <v>6.1805555524188094E-3</v>
      </c>
      <c r="AA58" s="10"/>
      <c r="AB58" s="10">
        <f t="shared" si="5"/>
        <v>1.273148154723458E-4</v>
      </c>
      <c r="AC58" s="10">
        <f t="shared" si="8"/>
        <v>3.4143518569180742E-3</v>
      </c>
      <c r="AD58" s="10"/>
      <c r="AE58" s="10"/>
    </row>
    <row r="59" spans="1:31" s="7" customFormat="1" x14ac:dyDescent="0.4">
      <c r="A59" s="16" t="str">
        <f>IF(W59&gt;0, "★", "-")</f>
        <v>★</v>
      </c>
      <c r="B59" s="16" t="str">
        <f>IF(L59&gt;0, "☆", "-")</f>
        <v>-</v>
      </c>
      <c r="C59" s="7">
        <v>11</v>
      </c>
      <c r="D59" s="2">
        <v>43420.474085648151</v>
      </c>
      <c r="E59" s="3" t="s">
        <v>199</v>
      </c>
      <c r="F59" s="3">
        <v>14707</v>
      </c>
      <c r="G59" s="3" t="s">
        <v>32</v>
      </c>
      <c r="H59" s="3">
        <v>3615</v>
      </c>
      <c r="I59" s="3">
        <v>408</v>
      </c>
      <c r="J59" s="3">
        <v>11</v>
      </c>
      <c r="K59" s="3">
        <v>2</v>
      </c>
      <c r="L59" s="3"/>
      <c r="M59" s="2">
        <v>43420.480046296296</v>
      </c>
      <c r="N59" s="2">
        <v>43420.484386574077</v>
      </c>
      <c r="O59" s="3" t="s">
        <v>48</v>
      </c>
      <c r="P59" s="3" t="s">
        <v>49</v>
      </c>
      <c r="Q59" s="3" t="s">
        <v>71</v>
      </c>
      <c r="R59" s="3" t="s">
        <v>72</v>
      </c>
      <c r="S59" s="2">
        <v>43420.48101851852</v>
      </c>
      <c r="T59" s="2">
        <v>43420.48101851852</v>
      </c>
      <c r="U59" s="2">
        <v>43420.486192129632</v>
      </c>
      <c r="V59" s="2">
        <v>43420.486192129632</v>
      </c>
      <c r="W59" s="2">
        <v>43420.48101851852</v>
      </c>
      <c r="X59" s="2">
        <f t="shared" ref="X59:X121" si="31">IF(W59&gt;0,W59,D59)</f>
        <v>43420.48101851852</v>
      </c>
      <c r="Y59" s="33">
        <f t="shared" si="3"/>
        <v>4.3402777810115367E-3</v>
      </c>
      <c r="Z59" s="33">
        <f t="shared" si="4"/>
        <v>8.6805555620230734E-3</v>
      </c>
      <c r="AA59" s="10"/>
      <c r="AB59" s="10">
        <f t="shared" si="5"/>
        <v>0</v>
      </c>
      <c r="AC59" s="10">
        <f t="shared" si="8"/>
        <v>0</v>
      </c>
      <c r="AD59" s="10"/>
      <c r="AE59" s="10"/>
    </row>
    <row r="60" spans="1:31" s="7" customFormat="1" x14ac:dyDescent="0.4">
      <c r="A60" s="16" t="str">
        <f t="shared" ref="A60:A61" si="32">IF(W60&gt;0, "★", "-")</f>
        <v>-</v>
      </c>
      <c r="B60" s="16" t="str">
        <f t="shared" ref="B60:B61" si="33">IF(L60&gt;0, "☆", "-")</f>
        <v>-</v>
      </c>
      <c r="C60" s="7">
        <v>11</v>
      </c>
      <c r="D60" s="2">
        <v>43420.476400462961</v>
      </c>
      <c r="E60" s="3" t="s">
        <v>180</v>
      </c>
      <c r="F60" s="3">
        <v>14708</v>
      </c>
      <c r="G60" s="3" t="s">
        <v>18</v>
      </c>
      <c r="H60" s="3">
        <v>6294</v>
      </c>
      <c r="I60" s="3">
        <v>522</v>
      </c>
      <c r="J60" s="3">
        <v>3</v>
      </c>
      <c r="K60" s="3">
        <v>1</v>
      </c>
      <c r="L60" s="3"/>
      <c r="M60" s="2">
        <v>43420.479641203703</v>
      </c>
      <c r="N60" s="2">
        <v>43420.481342592589</v>
      </c>
      <c r="O60" s="3" t="s">
        <v>88</v>
      </c>
      <c r="P60" s="3" t="s">
        <v>35</v>
      </c>
      <c r="Q60" s="3" t="s">
        <v>66</v>
      </c>
      <c r="R60" s="3" t="s">
        <v>67</v>
      </c>
      <c r="S60" s="2">
        <v>43420.478125000001</v>
      </c>
      <c r="T60" s="2">
        <v>43420.478125000001</v>
      </c>
      <c r="U60" s="2">
        <v>43420.481168981481</v>
      </c>
      <c r="V60" s="2">
        <v>43420.481168981481</v>
      </c>
      <c r="W60" s="3"/>
      <c r="X60" s="2">
        <f t="shared" si="31"/>
        <v>43420.476400462961</v>
      </c>
      <c r="Y60" s="33">
        <f t="shared" si="3"/>
        <v>1.7013888864312321E-3</v>
      </c>
      <c r="Z60" s="33">
        <f t="shared" si="4"/>
        <v>1.7013888864312321E-3</v>
      </c>
      <c r="AA60" s="10"/>
      <c r="AB60" s="10">
        <f t="shared" si="5"/>
        <v>1.5162037016125396E-3</v>
      </c>
      <c r="AC60" s="10">
        <f t="shared" si="8"/>
        <v>3.2407407416030765E-3</v>
      </c>
      <c r="AD60" s="10"/>
      <c r="AE60" s="10"/>
    </row>
    <row r="61" spans="1:31" s="7" customFormat="1" x14ac:dyDescent="0.4">
      <c r="A61" s="16" t="str">
        <f t="shared" si="32"/>
        <v>-</v>
      </c>
      <c r="B61" s="16" t="str">
        <f t="shared" si="33"/>
        <v>-</v>
      </c>
      <c r="C61" s="7">
        <v>11</v>
      </c>
      <c r="D61" s="2">
        <v>43420.476527777777</v>
      </c>
      <c r="E61" s="3" t="s">
        <v>179</v>
      </c>
      <c r="F61" s="3">
        <v>14709</v>
      </c>
      <c r="G61" s="3" t="s">
        <v>18</v>
      </c>
      <c r="H61" s="3">
        <v>6346</v>
      </c>
      <c r="I61" s="3">
        <v>38</v>
      </c>
      <c r="J61" s="3">
        <v>13</v>
      </c>
      <c r="K61" s="3">
        <v>1</v>
      </c>
      <c r="L61" s="3"/>
      <c r="M61" s="2">
        <v>43420.479930555557</v>
      </c>
      <c r="N61" s="2">
        <v>43420.484467592592</v>
      </c>
      <c r="O61" s="3" t="s">
        <v>39</v>
      </c>
      <c r="P61" s="3" t="s">
        <v>40</v>
      </c>
      <c r="Q61" s="3" t="s">
        <v>66</v>
      </c>
      <c r="R61" s="3" t="s">
        <v>67</v>
      </c>
      <c r="S61" s="2">
        <v>43420.479780092595</v>
      </c>
      <c r="T61" s="2">
        <v>43420.479780092595</v>
      </c>
      <c r="U61" s="2">
        <v>43420.484490740739</v>
      </c>
      <c r="V61" s="2">
        <v>43420.484490740739</v>
      </c>
      <c r="W61" s="3"/>
      <c r="X61" s="2">
        <f t="shared" si="31"/>
        <v>43420.476527777777</v>
      </c>
      <c r="Y61" s="33">
        <f t="shared" si="3"/>
        <v>4.537037035333924E-3</v>
      </c>
      <c r="Z61" s="33">
        <f t="shared" si="4"/>
        <v>4.537037035333924E-3</v>
      </c>
      <c r="AA61" s="10"/>
      <c r="AB61" s="10">
        <f t="shared" si="5"/>
        <v>1.5046296175569296E-4</v>
      </c>
      <c r="AC61" s="10">
        <f t="shared" si="8"/>
        <v>3.4027777801384218E-3</v>
      </c>
      <c r="AD61" s="10"/>
      <c r="AE61" s="10"/>
    </row>
    <row r="62" spans="1:31" s="7" customFormat="1" x14ac:dyDescent="0.4">
      <c r="A62" s="16" t="str">
        <f>IF(W62&gt;0, "★", "-")</f>
        <v>-</v>
      </c>
      <c r="B62" s="16" t="str">
        <f>IF(L62&gt;0, "☆", "-")</f>
        <v>-</v>
      </c>
      <c r="C62" s="7">
        <v>11</v>
      </c>
      <c r="D62" s="2">
        <v>43420.477708333332</v>
      </c>
      <c r="E62" s="3" t="s">
        <v>206</v>
      </c>
      <c r="F62" s="3">
        <v>14711</v>
      </c>
      <c r="G62" s="3" t="s">
        <v>18</v>
      </c>
      <c r="H62" s="3">
        <v>6368</v>
      </c>
      <c r="I62" s="3">
        <v>208</v>
      </c>
      <c r="J62" s="3">
        <v>9</v>
      </c>
      <c r="K62" s="3">
        <v>1</v>
      </c>
      <c r="L62" s="3"/>
      <c r="M62" s="2">
        <v>43420.482754629629</v>
      </c>
      <c r="N62" s="2">
        <v>43420.487581018519</v>
      </c>
      <c r="O62" s="3" t="s">
        <v>108</v>
      </c>
      <c r="P62" s="3" t="s">
        <v>19</v>
      </c>
      <c r="Q62" s="3" t="s">
        <v>30</v>
      </c>
      <c r="R62" s="3" t="s">
        <v>31</v>
      </c>
      <c r="S62" s="2">
        <v>43420.483171296299</v>
      </c>
      <c r="T62" s="2">
        <v>43420.483171296299</v>
      </c>
      <c r="U62" s="2">
        <v>43420.489363425928</v>
      </c>
      <c r="V62" s="2">
        <v>43420.489363425928</v>
      </c>
      <c r="W62" s="3"/>
      <c r="X62" s="2">
        <f>IF(W62&gt;0,W62,D62)</f>
        <v>43420.477708333332</v>
      </c>
      <c r="Y62" s="33">
        <f t="shared" si="3"/>
        <v>4.8263888893416151E-3</v>
      </c>
      <c r="Z62" s="33">
        <f t="shared" si="4"/>
        <v>4.8263888893416151E-3</v>
      </c>
      <c r="AA62" s="10"/>
      <c r="AB62" s="10">
        <f t="shared" ref="AB62:AB125" si="34">IF(IF(A62="☆",L62-S62,M62-S62)&lt;0,0,IF(A62="☆",L62-S62,M62-S62))</f>
        <v>0</v>
      </c>
      <c r="AC62" s="10">
        <f t="shared" ref="AC62:AC125" si="35">IF(IF(B62="☆",(IF(L62&gt;S62,L62-X62,S62-X62)),M62-X62)&lt;0,0,IF(B62="☆",(IF(L62&gt;S62,L62-X62,S62-X62)),M62-X62))</f>
        <v>5.0462962972233072E-3</v>
      </c>
      <c r="AD62" s="10"/>
      <c r="AE62" s="10"/>
    </row>
    <row r="63" spans="1:31" s="7" customFormat="1" x14ac:dyDescent="0.4">
      <c r="A63" s="16" t="str">
        <f t="shared" si="28"/>
        <v>-</v>
      </c>
      <c r="B63" s="16" t="str">
        <f t="shared" si="29"/>
        <v>-</v>
      </c>
      <c r="C63" s="7">
        <v>11</v>
      </c>
      <c r="D63" s="2">
        <v>43420.481192129628</v>
      </c>
      <c r="E63" s="3" t="s">
        <v>205</v>
      </c>
      <c r="F63" s="3">
        <v>14713</v>
      </c>
      <c r="G63" s="3" t="s">
        <v>18</v>
      </c>
      <c r="H63" s="3">
        <v>5476</v>
      </c>
      <c r="I63" s="3">
        <v>39</v>
      </c>
      <c r="J63" s="3">
        <v>5</v>
      </c>
      <c r="K63" s="3">
        <v>2</v>
      </c>
      <c r="L63" s="3"/>
      <c r="M63" s="2">
        <v>43420.484351851854</v>
      </c>
      <c r="N63" s="2">
        <v>43420.490289351852</v>
      </c>
      <c r="O63" s="3" t="s">
        <v>33</v>
      </c>
      <c r="P63" s="3" t="s">
        <v>34</v>
      </c>
      <c r="Q63" s="3" t="s">
        <v>24</v>
      </c>
      <c r="R63" s="3" t="s">
        <v>25</v>
      </c>
      <c r="S63" s="2">
        <v>43420.486689814818</v>
      </c>
      <c r="T63" s="2">
        <v>43420.486689814818</v>
      </c>
      <c r="U63" s="2">
        <v>43420.494884259257</v>
      </c>
      <c r="V63" s="2">
        <v>43420.494884259257</v>
      </c>
      <c r="W63" s="3"/>
      <c r="X63" s="2">
        <f t="shared" si="31"/>
        <v>43420.481192129628</v>
      </c>
      <c r="Y63" s="33">
        <f t="shared" si="3"/>
        <v>5.9374999982537702E-3</v>
      </c>
      <c r="Z63" s="33">
        <f t="shared" si="4"/>
        <v>1.187499999650754E-2</v>
      </c>
      <c r="AA63" s="10"/>
      <c r="AB63" s="10">
        <f t="shared" si="34"/>
        <v>0</v>
      </c>
      <c r="AC63" s="10">
        <f t="shared" si="35"/>
        <v>3.1597222259733826E-3</v>
      </c>
      <c r="AD63" s="10"/>
      <c r="AE63" s="10"/>
    </row>
    <row r="64" spans="1:31" s="7" customFormat="1" x14ac:dyDescent="0.4">
      <c r="A64" s="16" t="str">
        <f t="shared" si="28"/>
        <v>-</v>
      </c>
      <c r="B64" s="16" t="str">
        <f t="shared" si="29"/>
        <v>-</v>
      </c>
      <c r="C64" s="7">
        <v>11</v>
      </c>
      <c r="D64" s="2">
        <v>43420.482546296298</v>
      </c>
      <c r="E64" s="3" t="s">
        <v>158</v>
      </c>
      <c r="F64" s="3">
        <v>14714</v>
      </c>
      <c r="G64" s="3" t="s">
        <v>18</v>
      </c>
      <c r="H64" s="3">
        <v>3696</v>
      </c>
      <c r="I64" s="3">
        <v>643</v>
      </c>
      <c r="J64" s="3">
        <v>6</v>
      </c>
      <c r="K64" s="3">
        <v>2</v>
      </c>
      <c r="L64" s="3"/>
      <c r="M64" s="2">
        <v>43420.484444444446</v>
      </c>
      <c r="N64" s="2">
        <v>43420.489791666667</v>
      </c>
      <c r="O64" s="3" t="s">
        <v>43</v>
      </c>
      <c r="P64" s="3" t="s">
        <v>89</v>
      </c>
      <c r="Q64" s="3" t="s">
        <v>24</v>
      </c>
      <c r="R64" s="3" t="s">
        <v>25</v>
      </c>
      <c r="S64" s="2">
        <v>43420.484363425923</v>
      </c>
      <c r="T64" s="2">
        <v>43420.484363425923</v>
      </c>
      <c r="U64" s="2">
        <v>43420.491712962961</v>
      </c>
      <c r="V64" s="2">
        <v>43420.491712962961</v>
      </c>
      <c r="W64" s="3"/>
      <c r="X64" s="2">
        <f t="shared" si="31"/>
        <v>43420.482546296298</v>
      </c>
      <c r="Y64" s="33">
        <f t="shared" si="3"/>
        <v>5.3472222207346931E-3</v>
      </c>
      <c r="Z64" s="33">
        <f t="shared" si="4"/>
        <v>1.0694444441469386E-2</v>
      </c>
      <c r="AA64" s="10"/>
      <c r="AB64" s="10">
        <f t="shared" si="34"/>
        <v>8.101852290565148E-5</v>
      </c>
      <c r="AC64" s="10">
        <f t="shared" si="35"/>
        <v>1.898148148029577E-3</v>
      </c>
      <c r="AD64" s="10"/>
      <c r="AE64" s="10"/>
    </row>
    <row r="65" spans="1:33" s="7" customFormat="1" x14ac:dyDescent="0.4">
      <c r="A65" s="16" t="str">
        <f>IF(W65&gt;0, "★", "-")</f>
        <v>-</v>
      </c>
      <c r="B65" s="16" t="str">
        <f>IF(L65&gt;0, "☆", "-")</f>
        <v>-</v>
      </c>
      <c r="C65" s="7">
        <v>11</v>
      </c>
      <c r="D65" s="2">
        <v>43420.483993055554</v>
      </c>
      <c r="E65" s="3" t="s">
        <v>202</v>
      </c>
      <c r="F65" s="3">
        <v>14715</v>
      </c>
      <c r="G65" s="3" t="s">
        <v>32</v>
      </c>
      <c r="H65" s="3">
        <v>2082</v>
      </c>
      <c r="I65" s="3">
        <v>160</v>
      </c>
      <c r="J65" s="3">
        <v>10</v>
      </c>
      <c r="K65" s="3">
        <v>3</v>
      </c>
      <c r="L65" s="3"/>
      <c r="M65" s="2">
        <v>43420.48883101852</v>
      </c>
      <c r="N65" s="2">
        <v>43420.493645833332</v>
      </c>
      <c r="O65" s="3" t="s">
        <v>30</v>
      </c>
      <c r="P65" s="3" t="s">
        <v>31</v>
      </c>
      <c r="Q65" s="3" t="s">
        <v>39</v>
      </c>
      <c r="R65" s="3" t="s">
        <v>40</v>
      </c>
      <c r="S65" s="2">
        <v>43420.487430555557</v>
      </c>
      <c r="T65" s="2">
        <v>43420.487430555557</v>
      </c>
      <c r="U65" s="2">
        <v>43420.493807870371</v>
      </c>
      <c r="V65" s="2">
        <v>43420.493807870371</v>
      </c>
      <c r="W65" s="3"/>
      <c r="X65" s="2">
        <f t="shared" si="31"/>
        <v>43420.483993055554</v>
      </c>
      <c r="Y65" s="33">
        <f t="shared" si="3"/>
        <v>4.8148148125619628E-3</v>
      </c>
      <c r="Z65" s="33">
        <f t="shared" si="4"/>
        <v>1.4444444437685888E-2</v>
      </c>
      <c r="AA65" s="10"/>
      <c r="AB65" s="10">
        <f t="shared" si="34"/>
        <v>1.4004629629198462E-3</v>
      </c>
      <c r="AC65" s="10">
        <f t="shared" si="35"/>
        <v>4.8379629661212675E-3</v>
      </c>
      <c r="AD65" s="10"/>
      <c r="AE65" s="10"/>
    </row>
    <row r="66" spans="1:33" s="7" customFormat="1" x14ac:dyDescent="0.4">
      <c r="A66" s="16" t="str">
        <f>IF(W66&gt;0, "★", "-")</f>
        <v>-</v>
      </c>
      <c r="B66" s="16" t="str">
        <f>IF(L66&gt;0, "☆", "-")</f>
        <v>-</v>
      </c>
      <c r="C66" s="7">
        <v>11</v>
      </c>
      <c r="D66" s="2">
        <v>43420.486180555556</v>
      </c>
      <c r="E66" s="3" t="s">
        <v>207</v>
      </c>
      <c r="F66" s="3">
        <v>14716</v>
      </c>
      <c r="G66" s="3" t="s">
        <v>96</v>
      </c>
      <c r="H66" s="3">
        <v>0</v>
      </c>
      <c r="I66" s="3">
        <v>566</v>
      </c>
      <c r="J66" s="3">
        <v>7</v>
      </c>
      <c r="K66" s="3">
        <v>1</v>
      </c>
      <c r="L66" s="3"/>
      <c r="M66" s="2">
        <v>43420.487395833334</v>
      </c>
      <c r="N66" s="2">
        <v>43420.492013888892</v>
      </c>
      <c r="O66" s="3" t="s">
        <v>108</v>
      </c>
      <c r="P66" s="3" t="s">
        <v>19</v>
      </c>
      <c r="Q66" s="3" t="s">
        <v>63</v>
      </c>
      <c r="R66" s="3" t="s">
        <v>64</v>
      </c>
      <c r="S66" s="2">
        <v>43420.48841435185</v>
      </c>
      <c r="T66" s="2">
        <v>43420.48841435185</v>
      </c>
      <c r="U66" s="2">
        <v>43420.494155092594</v>
      </c>
      <c r="V66" s="2">
        <v>43420.494155092594</v>
      </c>
      <c r="W66" s="3"/>
      <c r="X66" s="2">
        <f t="shared" si="31"/>
        <v>43420.486180555556</v>
      </c>
      <c r="Y66" s="33">
        <f t="shared" ref="Y66:Y129" si="36">N66-M66</f>
        <v>4.6180555582395755E-3</v>
      </c>
      <c r="Z66" s="33">
        <f t="shared" ref="Z66:Z129" si="37">Y66*K66</f>
        <v>4.6180555582395755E-3</v>
      </c>
      <c r="AA66" s="10"/>
      <c r="AB66" s="10">
        <f t="shared" si="34"/>
        <v>0</v>
      </c>
      <c r="AC66" s="10">
        <f t="shared" si="35"/>
        <v>1.2152777781011537E-3</v>
      </c>
      <c r="AD66" s="10"/>
      <c r="AE66" s="10"/>
    </row>
    <row r="67" spans="1:33" s="7" customFormat="1" x14ac:dyDescent="0.4">
      <c r="A67" s="16" t="str">
        <f>IF(W67&gt;0, "★", "-")</f>
        <v>-</v>
      </c>
      <c r="B67" s="16" t="str">
        <f>IF(L67&gt;0, "☆", "-")</f>
        <v>-</v>
      </c>
      <c r="C67" s="7">
        <v>11</v>
      </c>
      <c r="D67" s="2">
        <v>43420.486435185187</v>
      </c>
      <c r="E67" s="3" t="s">
        <v>138</v>
      </c>
      <c r="F67" s="3">
        <v>14717</v>
      </c>
      <c r="G67" s="3" t="s">
        <v>32</v>
      </c>
      <c r="H67" s="3">
        <v>4719</v>
      </c>
      <c r="I67" s="3">
        <v>266</v>
      </c>
      <c r="J67" s="3">
        <v>11</v>
      </c>
      <c r="K67" s="3">
        <v>1</v>
      </c>
      <c r="L67" s="3"/>
      <c r="M67" s="2">
        <v>43420.492905092593</v>
      </c>
      <c r="N67" s="2">
        <v>43420.497083333335</v>
      </c>
      <c r="O67" s="3" t="s">
        <v>63</v>
      </c>
      <c r="P67" s="3" t="s">
        <v>64</v>
      </c>
      <c r="Q67" s="3" t="s">
        <v>43</v>
      </c>
      <c r="R67" s="3" t="s">
        <v>89</v>
      </c>
      <c r="S67" s="2">
        <v>43420.492638888885</v>
      </c>
      <c r="T67" s="2">
        <v>43420.492638888885</v>
      </c>
      <c r="U67" s="2">
        <v>43420.501956018517</v>
      </c>
      <c r="V67" s="2">
        <v>43420.501956018517</v>
      </c>
      <c r="W67" s="3"/>
      <c r="X67" s="2">
        <f t="shared" si="31"/>
        <v>43420.486435185187</v>
      </c>
      <c r="Y67" s="33">
        <f t="shared" si="36"/>
        <v>4.1782407424761914E-3</v>
      </c>
      <c r="Z67" s="33">
        <f t="shared" si="37"/>
        <v>4.1782407424761914E-3</v>
      </c>
      <c r="AA67" s="10"/>
      <c r="AB67" s="10">
        <f t="shared" si="34"/>
        <v>2.6620370772434399E-4</v>
      </c>
      <c r="AC67" s="10">
        <f t="shared" si="35"/>
        <v>6.4699074064265005E-3</v>
      </c>
      <c r="AD67" s="10"/>
      <c r="AE67" s="10"/>
    </row>
    <row r="68" spans="1:33" s="7" customFormat="1" x14ac:dyDescent="0.4">
      <c r="A68" s="16" t="str">
        <f t="shared" si="28"/>
        <v>-</v>
      </c>
      <c r="B68" s="16" t="str">
        <f t="shared" si="29"/>
        <v>-</v>
      </c>
      <c r="C68" s="7">
        <v>11</v>
      </c>
      <c r="D68" s="2">
        <v>43420.490844907406</v>
      </c>
      <c r="E68" s="3" t="s">
        <v>208</v>
      </c>
      <c r="F68" s="3">
        <v>14718</v>
      </c>
      <c r="G68" s="3" t="s">
        <v>32</v>
      </c>
      <c r="H68" s="3">
        <v>3815</v>
      </c>
      <c r="I68" s="3">
        <v>210</v>
      </c>
      <c r="J68" s="3">
        <v>7</v>
      </c>
      <c r="K68" s="3">
        <v>2</v>
      </c>
      <c r="L68" s="3"/>
      <c r="M68" s="2">
        <v>43420.496087962965</v>
      </c>
      <c r="N68" s="2">
        <v>43420.503738425927</v>
      </c>
      <c r="O68" s="3" t="s">
        <v>22</v>
      </c>
      <c r="P68" s="3" t="s">
        <v>23</v>
      </c>
      <c r="Q68" s="3" t="s">
        <v>53</v>
      </c>
      <c r="R68" s="3" t="s">
        <v>54</v>
      </c>
      <c r="S68" s="2">
        <v>43420.494537037041</v>
      </c>
      <c r="T68" s="2">
        <v>43420.494537037041</v>
      </c>
      <c r="U68" s="2">
        <v>43420.506631944445</v>
      </c>
      <c r="V68" s="2">
        <v>43420.506631944445</v>
      </c>
      <c r="W68" s="3"/>
      <c r="X68" s="2">
        <f t="shared" si="31"/>
        <v>43420.490844907406</v>
      </c>
      <c r="Y68" s="33">
        <f t="shared" si="36"/>
        <v>7.6504629614646547E-3</v>
      </c>
      <c r="Z68" s="33">
        <f t="shared" si="37"/>
        <v>1.5300925922929309E-2</v>
      </c>
      <c r="AA68" s="10"/>
      <c r="AB68" s="10">
        <f t="shared" si="34"/>
        <v>1.5509259246755391E-3</v>
      </c>
      <c r="AC68" s="10">
        <f t="shared" si="35"/>
        <v>5.2430555588216521E-3</v>
      </c>
      <c r="AD68" s="10"/>
      <c r="AE68" s="10"/>
    </row>
    <row r="69" spans="1:33" s="7" customFormat="1" x14ac:dyDescent="0.4">
      <c r="A69" s="16" t="str">
        <f t="shared" si="28"/>
        <v>-</v>
      </c>
      <c r="B69" s="16" t="str">
        <f t="shared" si="29"/>
        <v>-</v>
      </c>
      <c r="C69" s="7">
        <v>11</v>
      </c>
      <c r="D69" s="2">
        <v>43420.496064814812</v>
      </c>
      <c r="E69" s="3" t="s">
        <v>209</v>
      </c>
      <c r="F69" s="3">
        <v>14719</v>
      </c>
      <c r="G69" s="3" t="s">
        <v>95</v>
      </c>
      <c r="H69" s="3">
        <v>0</v>
      </c>
      <c r="I69" s="3">
        <v>1001</v>
      </c>
      <c r="J69" s="3">
        <v>8</v>
      </c>
      <c r="K69" s="3">
        <v>2</v>
      </c>
      <c r="L69" s="3"/>
      <c r="M69" s="2">
        <v>43420.499143518522</v>
      </c>
      <c r="N69" s="2">
        <v>43420.504918981482</v>
      </c>
      <c r="O69" s="3" t="s">
        <v>36</v>
      </c>
      <c r="P69" s="3" t="s">
        <v>37</v>
      </c>
      <c r="Q69" s="3" t="s">
        <v>43</v>
      </c>
      <c r="R69" s="3" t="s">
        <v>89</v>
      </c>
      <c r="S69" s="2">
        <v>43420.500648148147</v>
      </c>
      <c r="T69" s="2">
        <v>43420.500648148147</v>
      </c>
      <c r="U69" s="2">
        <v>43420.509479166663</v>
      </c>
      <c r="V69" s="2">
        <v>43420.509479166663</v>
      </c>
      <c r="W69" s="3"/>
      <c r="X69" s="2">
        <f t="shared" si="31"/>
        <v>43420.496064814812</v>
      </c>
      <c r="Y69" s="33">
        <f t="shared" si="36"/>
        <v>5.7754629597184248E-3</v>
      </c>
      <c r="Z69" s="33">
        <f t="shared" si="37"/>
        <v>1.155092591943685E-2</v>
      </c>
      <c r="AA69" s="10"/>
      <c r="AB69" s="10">
        <f t="shared" si="34"/>
        <v>0</v>
      </c>
      <c r="AC69" s="10">
        <f t="shared" si="35"/>
        <v>3.0787037103436887E-3</v>
      </c>
      <c r="AD69" s="10"/>
      <c r="AE69" s="10"/>
    </row>
    <row r="70" spans="1:33" s="7" customFormat="1" x14ac:dyDescent="0.4">
      <c r="A70" s="16" t="str">
        <f t="shared" ref="A70:A75" si="38">IF(W70&gt;0, "★", "-")</f>
        <v>★</v>
      </c>
      <c r="B70" s="16" t="str">
        <f t="shared" ref="B70:B75" si="39">IF(L70&gt;0, "☆", "-")</f>
        <v>☆</v>
      </c>
      <c r="C70" s="7">
        <v>11</v>
      </c>
      <c r="D70" s="2">
        <v>43420.429814814815</v>
      </c>
      <c r="E70" s="3" t="s">
        <v>188</v>
      </c>
      <c r="F70" s="3">
        <v>14671</v>
      </c>
      <c r="G70" s="3" t="s">
        <v>50</v>
      </c>
      <c r="H70" s="3">
        <v>6361</v>
      </c>
      <c r="I70" s="3">
        <v>630</v>
      </c>
      <c r="J70" s="3">
        <v>7</v>
      </c>
      <c r="K70" s="3">
        <v>1</v>
      </c>
      <c r="L70" s="2">
        <v>43420.429942129631</v>
      </c>
      <c r="M70" s="3"/>
      <c r="N70" s="3"/>
      <c r="O70" s="3" t="s">
        <v>48</v>
      </c>
      <c r="P70" s="3" t="s">
        <v>49</v>
      </c>
      <c r="Q70" s="3" t="s">
        <v>73</v>
      </c>
      <c r="R70" s="3" t="s">
        <v>74</v>
      </c>
      <c r="S70" s="2">
        <v>43420.470833333333</v>
      </c>
      <c r="T70" s="3"/>
      <c r="U70" s="2">
        <v>43420.480393518519</v>
      </c>
      <c r="V70" s="3"/>
      <c r="W70" s="2">
        <v>43420.470833333333</v>
      </c>
      <c r="X70" s="2">
        <f t="shared" ref="X70:X75" si="40">IF(W70&gt;0,W70,D70)</f>
        <v>43420.470833333333</v>
      </c>
      <c r="Y70" s="33">
        <f t="shared" si="36"/>
        <v>0</v>
      </c>
      <c r="Z70" s="33">
        <f t="shared" si="37"/>
        <v>0</v>
      </c>
      <c r="AA70" s="10"/>
      <c r="AB70" s="10">
        <f t="shared" ref="AB70:AB75" si="41">IF(IF(A70="☆",L70-S70,M70-S70)&lt;0,0,IF(A70="☆",L70-S70,M70-S70))</f>
        <v>0</v>
      </c>
      <c r="AC70" s="10">
        <f>IF(IF(B70="☆",(IF(L70&gt;S70,L70-X70,S70-X70)),M70-X70)&lt;0,0,IF(B70="☆",(IF(L70&gt;S70,L70-X70,S70-X70)),M70-X70))</f>
        <v>0</v>
      </c>
      <c r="AD70" s="10"/>
      <c r="AE70" s="10"/>
    </row>
    <row r="71" spans="1:33" s="7" customFormat="1" x14ac:dyDescent="0.4">
      <c r="A71" s="16" t="str">
        <f t="shared" si="38"/>
        <v>★</v>
      </c>
      <c r="B71" s="16" t="str">
        <f t="shared" si="39"/>
        <v>☆</v>
      </c>
      <c r="C71" s="7">
        <v>11</v>
      </c>
      <c r="D71" s="2">
        <v>43420.459432870368</v>
      </c>
      <c r="E71" s="3" t="s">
        <v>199</v>
      </c>
      <c r="F71" s="3">
        <v>14693</v>
      </c>
      <c r="G71" s="3" t="s">
        <v>32</v>
      </c>
      <c r="H71" s="3">
        <v>3615</v>
      </c>
      <c r="I71" s="3">
        <v>970</v>
      </c>
      <c r="J71" s="3">
        <v>11</v>
      </c>
      <c r="K71" s="3">
        <v>2</v>
      </c>
      <c r="L71" s="2">
        <v>43420.459594907406</v>
      </c>
      <c r="M71" s="3"/>
      <c r="N71" s="3"/>
      <c r="O71" s="3" t="s">
        <v>48</v>
      </c>
      <c r="P71" s="3" t="s">
        <v>49</v>
      </c>
      <c r="Q71" s="3" t="s">
        <v>71</v>
      </c>
      <c r="R71" s="3" t="s">
        <v>72</v>
      </c>
      <c r="S71" s="2">
        <v>43420.466354166667</v>
      </c>
      <c r="T71" s="3"/>
      <c r="U71" s="2">
        <v>43420.47152777778</v>
      </c>
      <c r="V71" s="3"/>
      <c r="W71" s="2">
        <v>43420.466354166667</v>
      </c>
      <c r="X71" s="2">
        <f t="shared" si="40"/>
        <v>43420.466354166667</v>
      </c>
      <c r="Y71" s="33">
        <f t="shared" si="36"/>
        <v>0</v>
      </c>
      <c r="Z71" s="33">
        <f t="shared" si="37"/>
        <v>0</v>
      </c>
      <c r="AA71" s="10"/>
      <c r="AB71" s="10">
        <f t="shared" si="41"/>
        <v>0</v>
      </c>
      <c r="AC71" s="10">
        <f>IF(IF(B71="☆",(IF(L71&gt;S71,L71-X71,S71-X71)),M71-X71)&lt;0,0,IF(B71="☆",(IF(L71&gt;S71,L71-X71,S71-X71)),M71-X71))</f>
        <v>0</v>
      </c>
      <c r="AD71" s="10"/>
      <c r="AE71" s="10"/>
    </row>
    <row r="72" spans="1:33" s="7" customFormat="1" x14ac:dyDescent="0.4">
      <c r="A72" s="16" t="str">
        <f t="shared" si="38"/>
        <v>-</v>
      </c>
      <c r="B72" s="16" t="str">
        <f t="shared" si="39"/>
        <v>☆</v>
      </c>
      <c r="C72" s="7">
        <v>11</v>
      </c>
      <c r="D72" s="2">
        <v>43420.460300925923</v>
      </c>
      <c r="E72" s="3" t="s">
        <v>201</v>
      </c>
      <c r="F72" s="3">
        <v>14695</v>
      </c>
      <c r="G72" s="3" t="s">
        <v>18</v>
      </c>
      <c r="H72" s="3">
        <v>5641</v>
      </c>
      <c r="I72" s="3">
        <v>405</v>
      </c>
      <c r="J72" s="3">
        <v>6</v>
      </c>
      <c r="K72" s="3">
        <v>1</v>
      </c>
      <c r="L72" s="2">
        <v>43420.460416666669</v>
      </c>
      <c r="M72" s="3"/>
      <c r="N72" s="3"/>
      <c r="O72" s="3" t="s">
        <v>77</v>
      </c>
      <c r="P72" s="3" t="s">
        <v>78</v>
      </c>
      <c r="Q72" s="3" t="s">
        <v>39</v>
      </c>
      <c r="R72" s="3" t="s">
        <v>40</v>
      </c>
      <c r="S72" s="2">
        <v>43420.462314814817</v>
      </c>
      <c r="T72" s="3"/>
      <c r="U72" s="2">
        <v>43420.46539351852</v>
      </c>
      <c r="V72" s="3"/>
      <c r="W72" s="3"/>
      <c r="X72" s="2">
        <f t="shared" si="40"/>
        <v>43420.460300925923</v>
      </c>
      <c r="Y72" s="33">
        <f t="shared" si="36"/>
        <v>0</v>
      </c>
      <c r="Z72" s="33">
        <f t="shared" si="37"/>
        <v>0</v>
      </c>
      <c r="AA72" s="10"/>
      <c r="AB72" s="10">
        <f t="shared" si="41"/>
        <v>0</v>
      </c>
      <c r="AC72" s="10">
        <f>IF(IF(B72="☆",(IF(L72&gt;S72,L72-X72,S72-X72)),M72-X72)&lt;0,0,IF(B72="☆",(IF(L72&gt;S72,L72-X72,S72-X72)),M72-X72))</f>
        <v>2.013888893998228E-3</v>
      </c>
      <c r="AD72" s="10"/>
      <c r="AE72" s="10"/>
    </row>
    <row r="73" spans="1:33" s="7" customFormat="1" x14ac:dyDescent="0.4">
      <c r="A73" s="16" t="str">
        <f t="shared" si="38"/>
        <v>-</v>
      </c>
      <c r="B73" s="16" t="str">
        <f t="shared" si="39"/>
        <v>☆</v>
      </c>
      <c r="C73" s="7">
        <v>11</v>
      </c>
      <c r="D73" s="2">
        <v>43420.460729166669</v>
      </c>
      <c r="E73" s="3" t="s">
        <v>202</v>
      </c>
      <c r="F73" s="3">
        <v>14697</v>
      </c>
      <c r="G73" s="3" t="s">
        <v>32</v>
      </c>
      <c r="H73" s="3">
        <v>2082</v>
      </c>
      <c r="I73" s="3">
        <v>260</v>
      </c>
      <c r="J73" s="3">
        <v>13</v>
      </c>
      <c r="K73" s="3">
        <v>3</v>
      </c>
      <c r="L73" s="2">
        <v>43420.464108796295</v>
      </c>
      <c r="M73" s="3"/>
      <c r="N73" s="3"/>
      <c r="O73" s="3" t="s">
        <v>24</v>
      </c>
      <c r="P73" s="3" t="s">
        <v>25</v>
      </c>
      <c r="Q73" s="3" t="s">
        <v>20</v>
      </c>
      <c r="R73" s="3" t="s">
        <v>21</v>
      </c>
      <c r="S73" s="2">
        <v>43420.462118055555</v>
      </c>
      <c r="T73" s="3"/>
      <c r="U73" s="2">
        <v>43420.467245370368</v>
      </c>
      <c r="V73" s="3"/>
      <c r="W73" s="3"/>
      <c r="X73" s="2">
        <f t="shared" si="40"/>
        <v>43420.460729166669</v>
      </c>
      <c r="Y73" s="33">
        <f t="shared" si="36"/>
        <v>0</v>
      </c>
      <c r="Z73" s="33">
        <f t="shared" si="37"/>
        <v>0</v>
      </c>
      <c r="AA73" s="10"/>
      <c r="AB73" s="10">
        <f t="shared" si="41"/>
        <v>0</v>
      </c>
      <c r="AC73" s="10">
        <f>IF(IF(B73="☆",(IF(L73&gt;S73,L73-X73,S73-X73)),M73-X73)&lt;0,0,IF(B73="☆",(IF(L73&gt;S73,L73-X73,S73-X73)),M73-X73))</f>
        <v>3.379629626579117E-3</v>
      </c>
      <c r="AD73" s="10"/>
      <c r="AE73" s="10"/>
    </row>
    <row r="74" spans="1:33" s="7" customFormat="1" x14ac:dyDescent="0.4">
      <c r="A74" s="16" t="str">
        <f t="shared" si="38"/>
        <v>★</v>
      </c>
      <c r="B74" s="16" t="str">
        <f t="shared" si="39"/>
        <v>☆</v>
      </c>
      <c r="C74" s="7">
        <v>11</v>
      </c>
      <c r="D74" s="2">
        <v>43420.477581018517</v>
      </c>
      <c r="E74" s="3" t="s">
        <v>205</v>
      </c>
      <c r="F74" s="3">
        <v>14710</v>
      </c>
      <c r="G74" s="3" t="s">
        <v>18</v>
      </c>
      <c r="H74" s="3">
        <v>5476</v>
      </c>
      <c r="I74" s="3">
        <v>511</v>
      </c>
      <c r="J74" s="3">
        <v>10</v>
      </c>
      <c r="K74" s="3">
        <v>2</v>
      </c>
      <c r="L74" s="2">
        <v>43420.478877314818</v>
      </c>
      <c r="M74" s="3"/>
      <c r="N74" s="3"/>
      <c r="O74" s="3" t="s">
        <v>33</v>
      </c>
      <c r="P74" s="3" t="s">
        <v>34</v>
      </c>
      <c r="Q74" s="3" t="s">
        <v>24</v>
      </c>
      <c r="R74" s="3" t="s">
        <v>25</v>
      </c>
      <c r="S74" s="2">
        <v>43420.484525462962</v>
      </c>
      <c r="T74" s="3"/>
      <c r="U74" s="2">
        <v>43420.492719907408</v>
      </c>
      <c r="V74" s="3"/>
      <c r="W74" s="2">
        <v>43420.484525462962</v>
      </c>
      <c r="X74" s="2">
        <f t="shared" si="40"/>
        <v>43420.484525462962</v>
      </c>
      <c r="Y74" s="33">
        <f t="shared" si="36"/>
        <v>0</v>
      </c>
      <c r="Z74" s="33">
        <f t="shared" si="37"/>
        <v>0</v>
      </c>
      <c r="AA74" s="10"/>
      <c r="AB74" s="10">
        <f t="shared" si="41"/>
        <v>0</v>
      </c>
      <c r="AC74" s="10">
        <f>IF(IF(B74="☆",(IF(L74&gt;S74,L74-X74,S74-X74)),M74-X74)&lt;0,0,IF(B74="☆",(IF(L74&gt;S74,L74-X74,S74-X74)),M74-X74))</f>
        <v>0</v>
      </c>
      <c r="AD74" s="10"/>
      <c r="AE74" s="10"/>
      <c r="AG74" s="7" t="s">
        <v>398</v>
      </c>
    </row>
    <row r="75" spans="1:33" s="12" customFormat="1" x14ac:dyDescent="0.4">
      <c r="A75" s="17" t="str">
        <f t="shared" si="38"/>
        <v>★</v>
      </c>
      <c r="B75" s="17" t="str">
        <f t="shared" si="39"/>
        <v>☆</v>
      </c>
      <c r="C75" s="12">
        <v>11</v>
      </c>
      <c r="D75" s="4">
        <v>43420.479641203703</v>
      </c>
      <c r="E75" s="5" t="s">
        <v>205</v>
      </c>
      <c r="F75" s="5">
        <v>14712</v>
      </c>
      <c r="G75" s="5" t="s">
        <v>18</v>
      </c>
      <c r="H75" s="5">
        <v>5476</v>
      </c>
      <c r="I75" s="5">
        <v>247</v>
      </c>
      <c r="J75" s="5">
        <v>7</v>
      </c>
      <c r="K75" s="5">
        <v>2</v>
      </c>
      <c r="L75" s="4">
        <v>43420.480844907404</v>
      </c>
      <c r="M75" s="5"/>
      <c r="N75" s="5"/>
      <c r="O75" s="5" t="s">
        <v>33</v>
      </c>
      <c r="P75" s="5" t="s">
        <v>34</v>
      </c>
      <c r="Q75" s="5" t="s">
        <v>24</v>
      </c>
      <c r="R75" s="5" t="s">
        <v>25</v>
      </c>
      <c r="S75" s="4">
        <v>43420.486574074072</v>
      </c>
      <c r="T75" s="5"/>
      <c r="U75" s="4">
        <v>43420.494768518518</v>
      </c>
      <c r="V75" s="5"/>
      <c r="W75" s="4">
        <v>43420.486574074072</v>
      </c>
      <c r="X75" s="4">
        <f t="shared" si="40"/>
        <v>43420.486574074072</v>
      </c>
      <c r="Y75" s="34">
        <f t="shared" si="36"/>
        <v>0</v>
      </c>
      <c r="Z75" s="34">
        <f t="shared" si="37"/>
        <v>0</v>
      </c>
      <c r="AA75" s="19"/>
      <c r="AB75" s="19">
        <f t="shared" si="41"/>
        <v>0</v>
      </c>
      <c r="AC75" s="19"/>
      <c r="AD75" s="19"/>
      <c r="AE75" s="19"/>
      <c r="AG75" s="7" t="s">
        <v>399</v>
      </c>
    </row>
    <row r="76" spans="1:33" s="23" customFormat="1" x14ac:dyDescent="0.4">
      <c r="A76" s="20" t="str">
        <f t="shared" ref="A76:A85" si="42">IF(W76&gt;0, "★", "-")</f>
        <v>-</v>
      </c>
      <c r="B76" s="20" t="str">
        <f t="shared" ref="B76:B84" si="43">IF(L76&gt;0, "☆", "-")</f>
        <v>-</v>
      </c>
      <c r="C76" s="23">
        <v>12</v>
      </c>
      <c r="D76" s="22">
        <v>43420.50472222222</v>
      </c>
      <c r="E76" s="21" t="s">
        <v>211</v>
      </c>
      <c r="F76" s="21">
        <v>14721</v>
      </c>
      <c r="G76" s="21" t="s">
        <v>96</v>
      </c>
      <c r="H76" s="21">
        <v>0</v>
      </c>
      <c r="I76" s="21">
        <v>981</v>
      </c>
      <c r="J76" s="21">
        <v>2</v>
      </c>
      <c r="K76" s="21">
        <v>1</v>
      </c>
      <c r="L76" s="21"/>
      <c r="M76" s="22">
        <v>43420.505972222221</v>
      </c>
      <c r="N76" s="22">
        <v>43420.511053240742</v>
      </c>
      <c r="O76" s="21" t="s">
        <v>30</v>
      </c>
      <c r="P76" s="21" t="s">
        <v>31</v>
      </c>
      <c r="Q76" s="21" t="s">
        <v>39</v>
      </c>
      <c r="R76" s="21" t="s">
        <v>40</v>
      </c>
      <c r="S76" s="22">
        <v>43420.506469907406</v>
      </c>
      <c r="T76" s="22">
        <v>43420.506469907406</v>
      </c>
      <c r="U76" s="22">
        <v>43420.51253472222</v>
      </c>
      <c r="V76" s="22">
        <v>43420.51253472222</v>
      </c>
      <c r="W76" s="21"/>
      <c r="X76" s="22">
        <f t="shared" si="31"/>
        <v>43420.50472222222</v>
      </c>
      <c r="Y76" s="35">
        <f t="shared" si="36"/>
        <v>5.0810185202863067E-3</v>
      </c>
      <c r="Z76" s="35">
        <f t="shared" si="37"/>
        <v>5.0810185202863067E-3</v>
      </c>
      <c r="AA76" s="26">
        <f>SUM(Z76:Z117)</f>
        <v>0.278634259258979</v>
      </c>
      <c r="AB76" s="26">
        <f t="shared" si="34"/>
        <v>0</v>
      </c>
      <c r="AC76" s="26">
        <f t="shared" si="35"/>
        <v>1.2500000011641532E-3</v>
      </c>
      <c r="AD76" s="26">
        <f>AVERAGE(AC76:AC117)</f>
        <v>5.6037287284050616E-3</v>
      </c>
      <c r="AE76" s="26">
        <f>MEDIAN(AC76:AC117)</f>
        <v>4.4675925964838825E-3</v>
      </c>
    </row>
    <row r="77" spans="1:33" s="7" customFormat="1" x14ac:dyDescent="0.4">
      <c r="A77" s="16" t="str">
        <f t="shared" si="42"/>
        <v>-</v>
      </c>
      <c r="B77" s="16" t="str">
        <f t="shared" si="43"/>
        <v>-</v>
      </c>
      <c r="C77" s="7">
        <v>12</v>
      </c>
      <c r="D77" s="2">
        <v>43420.50677083333</v>
      </c>
      <c r="E77" s="3" t="s">
        <v>212</v>
      </c>
      <c r="F77" s="3">
        <v>14722</v>
      </c>
      <c r="G77" s="3" t="s">
        <v>32</v>
      </c>
      <c r="H77" s="3">
        <v>3797</v>
      </c>
      <c r="I77" s="3">
        <v>648</v>
      </c>
      <c r="J77" s="3">
        <v>10</v>
      </c>
      <c r="K77" s="3">
        <v>1</v>
      </c>
      <c r="L77" s="3"/>
      <c r="M77" s="2">
        <v>43420.510520833333</v>
      </c>
      <c r="N77" s="2">
        <v>43420.51462962963</v>
      </c>
      <c r="O77" s="3" t="s">
        <v>57</v>
      </c>
      <c r="P77" s="3" t="s">
        <v>58</v>
      </c>
      <c r="Q77" s="3" t="s">
        <v>48</v>
      </c>
      <c r="R77" s="3" t="s">
        <v>49</v>
      </c>
      <c r="S77" s="2">
        <v>43420.511365740742</v>
      </c>
      <c r="T77" s="2">
        <v>43420.511365740742</v>
      </c>
      <c r="U77" s="2">
        <v>43420.520173611112</v>
      </c>
      <c r="V77" s="2">
        <v>43420.520173611112</v>
      </c>
      <c r="W77" s="3"/>
      <c r="X77" s="2">
        <f t="shared" si="31"/>
        <v>43420.50677083333</v>
      </c>
      <c r="Y77" s="33">
        <f t="shared" si="36"/>
        <v>4.1087962963501923E-3</v>
      </c>
      <c r="Z77" s="33">
        <f t="shared" si="37"/>
        <v>4.1087962963501923E-3</v>
      </c>
      <c r="AA77" s="10"/>
      <c r="AB77" s="10">
        <f t="shared" si="34"/>
        <v>0</v>
      </c>
      <c r="AC77" s="10">
        <f t="shared" si="35"/>
        <v>3.7500000034924597E-3</v>
      </c>
      <c r="AD77" s="10"/>
      <c r="AE77" s="10"/>
    </row>
    <row r="78" spans="1:33" s="7" customFormat="1" x14ac:dyDescent="0.4">
      <c r="A78" s="16" t="str">
        <f t="shared" si="42"/>
        <v>-</v>
      </c>
      <c r="B78" s="16" t="str">
        <f t="shared" si="43"/>
        <v>-</v>
      </c>
      <c r="C78" s="7">
        <v>12</v>
      </c>
      <c r="D78" s="2">
        <v>43420.507534722223</v>
      </c>
      <c r="E78" s="3" t="s">
        <v>213</v>
      </c>
      <c r="F78" s="3">
        <v>14723</v>
      </c>
      <c r="G78" s="3" t="s">
        <v>65</v>
      </c>
      <c r="H78" s="3">
        <v>5977</v>
      </c>
      <c r="I78" s="3">
        <v>214</v>
      </c>
      <c r="J78" s="3">
        <v>11</v>
      </c>
      <c r="K78" s="3">
        <v>1</v>
      </c>
      <c r="L78" s="3"/>
      <c r="M78" s="2">
        <v>43420.510381944441</v>
      </c>
      <c r="N78" s="2">
        <v>43420.520671296297</v>
      </c>
      <c r="O78" s="3" t="s">
        <v>63</v>
      </c>
      <c r="P78" s="3" t="s">
        <v>64</v>
      </c>
      <c r="Q78" s="3" t="s">
        <v>26</v>
      </c>
      <c r="R78" s="3" t="s">
        <v>27</v>
      </c>
      <c r="S78" s="2">
        <v>43420.511631944442</v>
      </c>
      <c r="T78" s="2">
        <v>43420.511631944442</v>
      </c>
      <c r="U78" s="2">
        <v>43420.521192129629</v>
      </c>
      <c r="V78" s="2">
        <v>43420.521192129629</v>
      </c>
      <c r="W78" s="3"/>
      <c r="X78" s="2">
        <f t="shared" si="31"/>
        <v>43420.507534722223</v>
      </c>
      <c r="Y78" s="33">
        <f t="shared" si="36"/>
        <v>1.0289351856044959E-2</v>
      </c>
      <c r="Z78" s="33">
        <f t="shared" si="37"/>
        <v>1.0289351856044959E-2</v>
      </c>
      <c r="AA78" s="10"/>
      <c r="AB78" s="10">
        <f t="shared" si="34"/>
        <v>0</v>
      </c>
      <c r="AC78" s="10">
        <f t="shared" si="35"/>
        <v>2.8472222184063867E-3</v>
      </c>
      <c r="AD78" s="10"/>
      <c r="AE78" s="10"/>
    </row>
    <row r="79" spans="1:33" s="7" customFormat="1" x14ac:dyDescent="0.4">
      <c r="A79" s="16" t="str">
        <f t="shared" si="42"/>
        <v>-</v>
      </c>
      <c r="B79" s="16" t="str">
        <f t="shared" si="43"/>
        <v>-</v>
      </c>
      <c r="C79" s="7">
        <v>12</v>
      </c>
      <c r="D79" s="2">
        <v>43420.509166666663</v>
      </c>
      <c r="E79" s="3" t="s">
        <v>210</v>
      </c>
      <c r="F79" s="3">
        <v>14724</v>
      </c>
      <c r="G79" s="3" t="s">
        <v>32</v>
      </c>
      <c r="H79" s="3">
        <v>6322</v>
      </c>
      <c r="I79" s="3">
        <v>770</v>
      </c>
      <c r="J79" s="3">
        <v>13</v>
      </c>
      <c r="K79" s="3">
        <v>1</v>
      </c>
      <c r="L79" s="3"/>
      <c r="M79" s="2">
        <v>43420.512962962966</v>
      </c>
      <c r="N79" s="2">
        <v>43420.517847222225</v>
      </c>
      <c r="O79" s="3" t="s">
        <v>33</v>
      </c>
      <c r="P79" s="3" t="s">
        <v>34</v>
      </c>
      <c r="Q79" s="3" t="s">
        <v>28</v>
      </c>
      <c r="R79" s="3" t="s">
        <v>29</v>
      </c>
      <c r="S79" s="2">
        <v>43420.512418981481</v>
      </c>
      <c r="T79" s="2">
        <v>43420.512418981481</v>
      </c>
      <c r="U79" s="2">
        <v>43420.519675925927</v>
      </c>
      <c r="V79" s="2">
        <v>43420.521053240744</v>
      </c>
      <c r="W79" s="3"/>
      <c r="X79" s="2">
        <f t="shared" si="31"/>
        <v>43420.509166666663</v>
      </c>
      <c r="Y79" s="33">
        <f t="shared" si="36"/>
        <v>4.8842592586879618E-3</v>
      </c>
      <c r="Z79" s="33">
        <f t="shared" si="37"/>
        <v>4.8842592586879618E-3</v>
      </c>
      <c r="AA79" s="10"/>
      <c r="AB79" s="10">
        <f t="shared" si="34"/>
        <v>5.4398148495238274E-4</v>
      </c>
      <c r="AC79" s="10">
        <f t="shared" si="35"/>
        <v>3.7962963033351116E-3</v>
      </c>
      <c r="AD79" s="10"/>
      <c r="AE79" s="10"/>
    </row>
    <row r="80" spans="1:33" s="7" customFormat="1" x14ac:dyDescent="0.4">
      <c r="A80" s="16" t="str">
        <f t="shared" si="42"/>
        <v>-</v>
      </c>
      <c r="B80" s="16" t="str">
        <f t="shared" si="43"/>
        <v>-</v>
      </c>
      <c r="C80" s="7">
        <v>12</v>
      </c>
      <c r="D80" s="2">
        <v>43420.509201388886</v>
      </c>
      <c r="E80" s="3" t="s">
        <v>214</v>
      </c>
      <c r="F80" s="3">
        <v>14725</v>
      </c>
      <c r="G80" s="3" t="s">
        <v>95</v>
      </c>
      <c r="H80" s="3">
        <v>0</v>
      </c>
      <c r="I80" s="3">
        <v>147</v>
      </c>
      <c r="J80" s="3">
        <v>9</v>
      </c>
      <c r="K80" s="3">
        <v>1</v>
      </c>
      <c r="L80" s="3"/>
      <c r="M80" s="2">
        <v>43420.51158564815</v>
      </c>
      <c r="N80" s="2">
        <v>43420.514155092591</v>
      </c>
      <c r="O80" s="3" t="s">
        <v>51</v>
      </c>
      <c r="P80" s="3" t="s">
        <v>52</v>
      </c>
      <c r="Q80" s="3" t="s">
        <v>38</v>
      </c>
      <c r="R80" s="3" t="s">
        <v>126</v>
      </c>
      <c r="S80" s="2">
        <v>43420.511134259257</v>
      </c>
      <c r="T80" s="2">
        <v>43420.511134259257</v>
      </c>
      <c r="U80" s="2">
        <v>43420.514837962961</v>
      </c>
      <c r="V80" s="2">
        <v>43420.514837962961</v>
      </c>
      <c r="W80" s="3"/>
      <c r="X80" s="2">
        <f t="shared" si="31"/>
        <v>43420.509201388886</v>
      </c>
      <c r="Y80" s="33">
        <f t="shared" si="36"/>
        <v>2.5694444411783479E-3</v>
      </c>
      <c r="Z80" s="33">
        <f t="shared" si="37"/>
        <v>2.5694444411783479E-3</v>
      </c>
      <c r="AA80" s="10"/>
      <c r="AB80" s="10">
        <f t="shared" si="34"/>
        <v>4.5138889254303649E-4</v>
      </c>
      <c r="AC80" s="10">
        <f t="shared" si="35"/>
        <v>2.384259263635613E-3</v>
      </c>
      <c r="AD80" s="10"/>
      <c r="AE80" s="10"/>
    </row>
    <row r="81" spans="1:31" s="7" customFormat="1" x14ac:dyDescent="0.4">
      <c r="A81" s="16" t="str">
        <f t="shared" si="42"/>
        <v>-</v>
      </c>
      <c r="B81" s="16" t="str">
        <f t="shared" si="43"/>
        <v>-</v>
      </c>
      <c r="C81" s="7">
        <v>12</v>
      </c>
      <c r="D81" s="2">
        <v>43420.510925925926</v>
      </c>
      <c r="E81" s="3" t="s">
        <v>197</v>
      </c>
      <c r="F81" s="3">
        <v>14726</v>
      </c>
      <c r="G81" s="3" t="s">
        <v>18</v>
      </c>
      <c r="H81" s="3">
        <v>6358</v>
      </c>
      <c r="I81" s="3">
        <v>286</v>
      </c>
      <c r="J81" s="3">
        <v>3</v>
      </c>
      <c r="K81" s="3">
        <v>1</v>
      </c>
      <c r="L81" s="3"/>
      <c r="M81" s="2">
        <v>43420.51599537037</v>
      </c>
      <c r="N81" s="2">
        <v>43420.526585648149</v>
      </c>
      <c r="O81" s="3" t="s">
        <v>28</v>
      </c>
      <c r="P81" s="3" t="s">
        <v>29</v>
      </c>
      <c r="Q81" s="3" t="s">
        <v>108</v>
      </c>
      <c r="R81" s="3" t="s">
        <v>19</v>
      </c>
      <c r="S81" s="2">
        <v>43420.515775462962</v>
      </c>
      <c r="T81" s="2">
        <v>43420.516377314816</v>
      </c>
      <c r="U81" s="2">
        <v>43420.522650462961</v>
      </c>
      <c r="V81" s="2">
        <v>43420.528946759259</v>
      </c>
      <c r="W81" s="3"/>
      <c r="X81" s="2">
        <f t="shared" si="31"/>
        <v>43420.510925925926</v>
      </c>
      <c r="Y81" s="33">
        <f t="shared" si="36"/>
        <v>1.0590277779556345E-2</v>
      </c>
      <c r="Z81" s="33">
        <f t="shared" si="37"/>
        <v>1.0590277779556345E-2</v>
      </c>
      <c r="AB81" s="10">
        <f t="shared" si="34"/>
        <v>2.1990740788169205E-4</v>
      </c>
      <c r="AC81" s="10">
        <f t="shared" si="35"/>
        <v>5.0694444435066544E-3</v>
      </c>
    </row>
    <row r="82" spans="1:31" s="7" customFormat="1" x14ac:dyDescent="0.4">
      <c r="A82" s="16" t="str">
        <f t="shared" si="42"/>
        <v>-</v>
      </c>
      <c r="B82" s="16" t="str">
        <f t="shared" si="43"/>
        <v>-</v>
      </c>
      <c r="C82" s="7">
        <v>12</v>
      </c>
      <c r="D82" s="2">
        <v>43420.511157407411</v>
      </c>
      <c r="E82" s="3" t="s">
        <v>215</v>
      </c>
      <c r="F82" s="3">
        <v>14727</v>
      </c>
      <c r="G82" s="3" t="s">
        <v>96</v>
      </c>
      <c r="H82" s="3">
        <v>0</v>
      </c>
      <c r="I82" s="3">
        <v>871</v>
      </c>
      <c r="J82" s="3">
        <v>2</v>
      </c>
      <c r="K82" s="3">
        <v>3</v>
      </c>
      <c r="L82" s="3"/>
      <c r="M82" s="2">
        <v>43420.51321759259</v>
      </c>
      <c r="N82" s="2">
        <v>43420.516875000001</v>
      </c>
      <c r="O82" s="3" t="s">
        <v>77</v>
      </c>
      <c r="P82" s="3" t="s">
        <v>78</v>
      </c>
      <c r="Q82" s="3" t="s">
        <v>48</v>
      </c>
      <c r="R82" s="3" t="s">
        <v>49</v>
      </c>
      <c r="S82" s="2">
        <v>43420.512569444443</v>
      </c>
      <c r="T82" s="2">
        <v>43420.512569444443</v>
      </c>
      <c r="U82" s="2">
        <v>43420.517418981479</v>
      </c>
      <c r="V82" s="2">
        <v>43420.517418981479</v>
      </c>
      <c r="W82" s="3"/>
      <c r="X82" s="2">
        <f t="shared" si="31"/>
        <v>43420.511157407411</v>
      </c>
      <c r="Y82" s="33">
        <f t="shared" si="36"/>
        <v>3.6574074110831134E-3</v>
      </c>
      <c r="Z82" s="33">
        <f t="shared" si="37"/>
        <v>1.097222223324934E-2</v>
      </c>
      <c r="AA82" s="10"/>
      <c r="AB82" s="10">
        <f t="shared" si="34"/>
        <v>6.4814814686542377E-4</v>
      </c>
      <c r="AC82" s="10">
        <f t="shared" si="35"/>
        <v>2.0601851792889647E-3</v>
      </c>
      <c r="AD82" s="10"/>
      <c r="AE82" s="10"/>
    </row>
    <row r="83" spans="1:31" s="7" customFormat="1" x14ac:dyDescent="0.4">
      <c r="A83" s="16" t="str">
        <f t="shared" si="42"/>
        <v>-</v>
      </c>
      <c r="B83" s="16" t="str">
        <f t="shared" si="43"/>
        <v>-</v>
      </c>
      <c r="C83" s="7">
        <v>12</v>
      </c>
      <c r="D83" s="2">
        <v>43420.51152777778</v>
      </c>
      <c r="E83" s="3" t="s">
        <v>217</v>
      </c>
      <c r="F83" s="3">
        <v>14729</v>
      </c>
      <c r="G83" s="3" t="s">
        <v>32</v>
      </c>
      <c r="H83" s="3">
        <v>5064</v>
      </c>
      <c r="I83" s="3">
        <v>968</v>
      </c>
      <c r="J83" s="3">
        <v>3</v>
      </c>
      <c r="K83" s="3">
        <v>2</v>
      </c>
      <c r="L83" s="3"/>
      <c r="M83" s="2">
        <v>43420.520833333336</v>
      </c>
      <c r="N83" s="2">
        <v>43420.540127314816</v>
      </c>
      <c r="O83" s="3" t="s">
        <v>22</v>
      </c>
      <c r="P83" s="3" t="s">
        <v>23</v>
      </c>
      <c r="Q83" s="3" t="s">
        <v>68</v>
      </c>
      <c r="R83" s="3" t="s">
        <v>69</v>
      </c>
      <c r="S83" s="2">
        <v>43420.520439814813</v>
      </c>
      <c r="T83" s="2">
        <v>43420.520439814813</v>
      </c>
      <c r="U83" s="2">
        <v>43420.537812499999</v>
      </c>
      <c r="V83" s="2">
        <v>43420.537812499999</v>
      </c>
      <c r="W83" s="3"/>
      <c r="X83" s="2">
        <f t="shared" si="31"/>
        <v>43420.51152777778</v>
      </c>
      <c r="Y83" s="33">
        <f t="shared" si="36"/>
        <v>1.9293981480586808E-2</v>
      </c>
      <c r="Z83" s="33">
        <f t="shared" si="37"/>
        <v>3.8587962961173616E-2</v>
      </c>
      <c r="AA83" s="10"/>
      <c r="AB83" s="10">
        <f t="shared" si="34"/>
        <v>3.9351852319668978E-4</v>
      </c>
      <c r="AC83" s="10">
        <f t="shared" si="35"/>
        <v>9.3055555553291924E-3</v>
      </c>
      <c r="AD83" s="10"/>
      <c r="AE83" s="10"/>
    </row>
    <row r="84" spans="1:31" s="7" customFormat="1" x14ac:dyDescent="0.4">
      <c r="A84" s="16" t="str">
        <f t="shared" si="42"/>
        <v>-</v>
      </c>
      <c r="B84" s="16" t="str">
        <f t="shared" si="43"/>
        <v>-</v>
      </c>
      <c r="C84" s="7">
        <v>12</v>
      </c>
      <c r="D84" s="2">
        <v>43420.511643518519</v>
      </c>
      <c r="E84" s="3" t="s">
        <v>218</v>
      </c>
      <c r="F84" s="3">
        <v>14730</v>
      </c>
      <c r="G84" s="3" t="s">
        <v>32</v>
      </c>
      <c r="H84" s="3">
        <v>4591</v>
      </c>
      <c r="I84" s="3">
        <v>318</v>
      </c>
      <c r="J84" s="3">
        <v>11</v>
      </c>
      <c r="K84" s="3">
        <v>1</v>
      </c>
      <c r="L84" s="3"/>
      <c r="M84" s="2">
        <v>43420.514444444445</v>
      </c>
      <c r="N84" s="2">
        <v>43420.524837962963</v>
      </c>
      <c r="O84" s="3" t="s">
        <v>46</v>
      </c>
      <c r="P84" s="3" t="s">
        <v>47</v>
      </c>
      <c r="Q84" s="3" t="s">
        <v>55</v>
      </c>
      <c r="R84" s="3" t="s">
        <v>56</v>
      </c>
      <c r="S84" s="2">
        <v>43420.517291666663</v>
      </c>
      <c r="T84" s="2">
        <v>43420.517291666663</v>
      </c>
      <c r="U84" s="2">
        <v>43420.529664351852</v>
      </c>
      <c r="V84" s="2">
        <v>43420.529664351852</v>
      </c>
      <c r="W84" s="3"/>
      <c r="X84" s="2">
        <f t="shared" si="31"/>
        <v>43420.511643518519</v>
      </c>
      <c r="Y84" s="33">
        <f t="shared" si="36"/>
        <v>1.0393518517958E-2</v>
      </c>
      <c r="Z84" s="33">
        <f t="shared" si="37"/>
        <v>1.0393518517958E-2</v>
      </c>
      <c r="AA84" s="10"/>
      <c r="AB84" s="10">
        <f t="shared" si="34"/>
        <v>0</v>
      </c>
      <c r="AC84" s="10">
        <f t="shared" si="35"/>
        <v>2.8009259258396924E-3</v>
      </c>
      <c r="AD84" s="10"/>
      <c r="AE84" s="10"/>
    </row>
    <row r="85" spans="1:31" s="7" customFormat="1" x14ac:dyDescent="0.4">
      <c r="A85" s="16" t="str">
        <f t="shared" si="42"/>
        <v>-</v>
      </c>
      <c r="B85" s="16" t="str">
        <f t="shared" ref="B85" si="44">IF(L85&gt;0, "☆", "-")</f>
        <v>-</v>
      </c>
      <c r="C85" s="7">
        <v>12</v>
      </c>
      <c r="D85" s="2">
        <v>43420.51253472222</v>
      </c>
      <c r="E85" s="3" t="s">
        <v>190</v>
      </c>
      <c r="F85" s="3">
        <v>14732</v>
      </c>
      <c r="G85" s="3" t="s">
        <v>96</v>
      </c>
      <c r="H85" s="3">
        <v>0</v>
      </c>
      <c r="I85" s="3">
        <v>834</v>
      </c>
      <c r="J85" s="3">
        <v>13</v>
      </c>
      <c r="K85" s="3">
        <v>3</v>
      </c>
      <c r="L85" s="3"/>
      <c r="M85" s="2">
        <v>43420.5153587963</v>
      </c>
      <c r="N85" s="2">
        <v>43420.521481481483</v>
      </c>
      <c r="O85" s="3" t="s">
        <v>36</v>
      </c>
      <c r="P85" s="3" t="s">
        <v>37</v>
      </c>
      <c r="Q85" s="3" t="s">
        <v>63</v>
      </c>
      <c r="R85" s="3" t="s">
        <v>64</v>
      </c>
      <c r="S85" s="2">
        <v>43420.518020833333</v>
      </c>
      <c r="T85" s="2">
        <v>43420.518020833333</v>
      </c>
      <c r="U85" s="2">
        <v>43420.526412037034</v>
      </c>
      <c r="V85" s="2">
        <v>43420.526412037034</v>
      </c>
      <c r="W85" s="3"/>
      <c r="X85" s="2">
        <f t="shared" si="31"/>
        <v>43420.51253472222</v>
      </c>
      <c r="Y85" s="33">
        <f t="shared" si="36"/>
        <v>6.1226851830724627E-3</v>
      </c>
      <c r="Z85" s="33">
        <f t="shared" si="37"/>
        <v>1.8368055549217388E-2</v>
      </c>
      <c r="AA85" s="10"/>
      <c r="AB85" s="10">
        <f t="shared" si="34"/>
        <v>0</v>
      </c>
      <c r="AC85" s="10">
        <f t="shared" si="35"/>
        <v>2.8240740793989971E-3</v>
      </c>
      <c r="AD85" s="10"/>
      <c r="AE85" s="10"/>
    </row>
    <row r="86" spans="1:31" s="7" customFormat="1" x14ac:dyDescent="0.4">
      <c r="A86" s="16" t="str">
        <f t="shared" ref="A86:A88" si="45">IF(W86&gt;0, "★", "-")</f>
        <v>★</v>
      </c>
      <c r="B86" s="16" t="str">
        <f t="shared" ref="B86:B88" si="46">IF(L86&gt;0, "☆", "-")</f>
        <v>-</v>
      </c>
      <c r="C86" s="7">
        <v>12</v>
      </c>
      <c r="D86" s="2">
        <v>43420.512557870374</v>
      </c>
      <c r="E86" s="3" t="s">
        <v>205</v>
      </c>
      <c r="F86" s="3">
        <v>14733</v>
      </c>
      <c r="G86" s="3" t="s">
        <v>18</v>
      </c>
      <c r="H86" s="3">
        <v>5476</v>
      </c>
      <c r="I86" s="3">
        <v>682</v>
      </c>
      <c r="J86" s="3">
        <v>4</v>
      </c>
      <c r="K86" s="3">
        <v>2</v>
      </c>
      <c r="L86" s="3"/>
      <c r="M86" s="2">
        <v>43420.518275462964</v>
      </c>
      <c r="N86" s="2">
        <v>43420.52140046296</v>
      </c>
      <c r="O86" s="3" t="s">
        <v>24</v>
      </c>
      <c r="P86" s="3" t="s">
        <v>25</v>
      </c>
      <c r="Q86" s="3" t="s">
        <v>33</v>
      </c>
      <c r="R86" s="3" t="s">
        <v>34</v>
      </c>
      <c r="S86" s="2">
        <v>43420.519490740742</v>
      </c>
      <c r="T86" s="2">
        <v>43420.519490740742</v>
      </c>
      <c r="U86" s="2">
        <v>43420.527326388888</v>
      </c>
      <c r="V86" s="2">
        <v>43420.527326388888</v>
      </c>
      <c r="W86" s="2">
        <v>43420.519490740742</v>
      </c>
      <c r="X86" s="2">
        <f t="shared" si="31"/>
        <v>43420.519490740742</v>
      </c>
      <c r="Y86" s="33">
        <f t="shared" si="36"/>
        <v>3.1249999956344254E-3</v>
      </c>
      <c r="Z86" s="33">
        <f t="shared" si="37"/>
        <v>6.2499999912688509E-3</v>
      </c>
      <c r="AA86" s="10"/>
      <c r="AB86" s="10">
        <f t="shared" si="34"/>
        <v>0</v>
      </c>
      <c r="AC86" s="10">
        <f t="shared" si="35"/>
        <v>0</v>
      </c>
      <c r="AD86" s="10"/>
      <c r="AE86" s="10"/>
    </row>
    <row r="87" spans="1:31" s="7" customFormat="1" x14ac:dyDescent="0.4">
      <c r="A87" s="16" t="str">
        <f t="shared" si="45"/>
        <v>-</v>
      </c>
      <c r="B87" s="16" t="str">
        <f t="shared" si="46"/>
        <v>-</v>
      </c>
      <c r="C87" s="7">
        <v>12</v>
      </c>
      <c r="D87" s="2">
        <v>43420.514166666668</v>
      </c>
      <c r="E87" s="3" t="s">
        <v>220</v>
      </c>
      <c r="F87" s="3">
        <v>14734</v>
      </c>
      <c r="G87" s="3" t="s">
        <v>65</v>
      </c>
      <c r="H87" s="3">
        <v>4490</v>
      </c>
      <c r="I87" s="3">
        <v>679</v>
      </c>
      <c r="J87" s="3">
        <v>1</v>
      </c>
      <c r="K87" s="3">
        <v>1</v>
      </c>
      <c r="L87" s="3"/>
      <c r="M87" s="2">
        <v>43420.519016203703</v>
      </c>
      <c r="N87" s="2">
        <v>43420.527743055558</v>
      </c>
      <c r="O87" s="3" t="s">
        <v>63</v>
      </c>
      <c r="P87" s="3" t="s">
        <v>64</v>
      </c>
      <c r="Q87" s="3" t="s">
        <v>43</v>
      </c>
      <c r="R87" s="3" t="s">
        <v>89</v>
      </c>
      <c r="S87" s="2">
        <v>43420.518807870372</v>
      </c>
      <c r="T87" s="2">
        <v>43420.520428240743</v>
      </c>
      <c r="U87" s="2">
        <v>43420.530289351853</v>
      </c>
      <c r="V87" s="2">
        <v>43420.533692129633</v>
      </c>
      <c r="W87" s="3"/>
      <c r="X87" s="2">
        <f t="shared" si="31"/>
        <v>43420.514166666668</v>
      </c>
      <c r="Y87" s="33">
        <f t="shared" si="36"/>
        <v>8.7268518545897678E-3</v>
      </c>
      <c r="Z87" s="33">
        <f t="shared" si="37"/>
        <v>8.7268518545897678E-3</v>
      </c>
      <c r="AA87" s="10"/>
      <c r="AB87" s="10">
        <f t="shared" si="34"/>
        <v>2.0833333110203966E-4</v>
      </c>
      <c r="AC87" s="10">
        <f t="shared" si="35"/>
        <v>4.8495370356249623E-3</v>
      </c>
      <c r="AD87" s="10"/>
      <c r="AE87" s="10"/>
    </row>
    <row r="88" spans="1:31" s="7" customFormat="1" x14ac:dyDescent="0.4">
      <c r="A88" s="16" t="str">
        <f t="shared" si="45"/>
        <v>-</v>
      </c>
      <c r="B88" s="16" t="str">
        <f t="shared" si="46"/>
        <v>-</v>
      </c>
      <c r="C88" s="7">
        <v>12</v>
      </c>
      <c r="D88" s="2">
        <v>43420.514166666668</v>
      </c>
      <c r="E88" s="3" t="s">
        <v>221</v>
      </c>
      <c r="F88" s="3">
        <v>14735</v>
      </c>
      <c r="G88" s="3" t="s">
        <v>65</v>
      </c>
      <c r="H88" s="3">
        <v>6334</v>
      </c>
      <c r="I88" s="3">
        <v>706</v>
      </c>
      <c r="J88" s="3">
        <v>1</v>
      </c>
      <c r="K88" s="3">
        <v>1</v>
      </c>
      <c r="L88" s="3"/>
      <c r="M88" s="2">
        <v>43420.519120370373</v>
      </c>
      <c r="N88" s="2">
        <v>43420.527430555558</v>
      </c>
      <c r="O88" s="3" t="s">
        <v>63</v>
      </c>
      <c r="P88" s="3" t="s">
        <v>64</v>
      </c>
      <c r="Q88" s="3" t="s">
        <v>43</v>
      </c>
      <c r="R88" s="3" t="s">
        <v>89</v>
      </c>
      <c r="S88" s="2">
        <v>43420.519155092596</v>
      </c>
      <c r="T88" s="2">
        <v>43420.520775462966</v>
      </c>
      <c r="U88" s="2">
        <v>43420.530636574076</v>
      </c>
      <c r="V88" s="2">
        <v>43420.53334490741</v>
      </c>
      <c r="W88" s="3"/>
      <c r="X88" s="2">
        <f t="shared" si="31"/>
        <v>43420.514166666668</v>
      </c>
      <c r="Y88" s="33">
        <f t="shared" si="36"/>
        <v>8.3101851851097308E-3</v>
      </c>
      <c r="Z88" s="33">
        <f t="shared" si="37"/>
        <v>8.3101851851097308E-3</v>
      </c>
      <c r="AA88" s="10"/>
      <c r="AB88" s="10">
        <f t="shared" si="34"/>
        <v>0</v>
      </c>
      <c r="AC88" s="10">
        <f t="shared" si="35"/>
        <v>4.9537037048139609E-3</v>
      </c>
      <c r="AD88" s="10"/>
      <c r="AE88" s="10"/>
    </row>
    <row r="89" spans="1:31" s="7" customFormat="1" x14ac:dyDescent="0.4">
      <c r="A89" s="16" t="str">
        <f t="shared" si="28"/>
        <v>-</v>
      </c>
      <c r="B89" s="16" t="str">
        <f t="shared" si="29"/>
        <v>-</v>
      </c>
      <c r="C89" s="7">
        <v>12</v>
      </c>
      <c r="D89" s="2">
        <v>43420.514548611114</v>
      </c>
      <c r="E89" s="3" t="s">
        <v>216</v>
      </c>
      <c r="F89" s="3">
        <v>14736</v>
      </c>
      <c r="G89" s="3" t="s">
        <v>32</v>
      </c>
      <c r="H89" s="3">
        <v>2086</v>
      </c>
      <c r="I89" s="3">
        <v>25</v>
      </c>
      <c r="J89" s="3">
        <v>2</v>
      </c>
      <c r="K89" s="3">
        <v>1</v>
      </c>
      <c r="L89" s="3"/>
      <c r="M89" s="2">
        <v>43420.526585648149</v>
      </c>
      <c r="N89" s="2">
        <v>43420.532997685186</v>
      </c>
      <c r="O89" s="3" t="s">
        <v>61</v>
      </c>
      <c r="P89" s="3" t="s">
        <v>62</v>
      </c>
      <c r="Q89" s="3" t="s">
        <v>26</v>
      </c>
      <c r="R89" s="3" t="s">
        <v>27</v>
      </c>
      <c r="S89" s="2">
        <v>43420.53162037037</v>
      </c>
      <c r="T89" s="2">
        <v>43420.53162037037</v>
      </c>
      <c r="U89" s="2">
        <v>43420.542025462964</v>
      </c>
      <c r="V89" s="2">
        <v>43420.542025462964</v>
      </c>
      <c r="W89" s="3"/>
      <c r="X89" s="2">
        <f t="shared" si="31"/>
        <v>43420.514548611114</v>
      </c>
      <c r="Y89" s="33">
        <f t="shared" si="36"/>
        <v>6.4120370370801538E-3</v>
      </c>
      <c r="Z89" s="33">
        <f t="shared" si="37"/>
        <v>6.4120370370801538E-3</v>
      </c>
      <c r="AA89" s="10"/>
      <c r="AB89" s="10">
        <f t="shared" si="34"/>
        <v>0</v>
      </c>
      <c r="AC89" s="10">
        <f t="shared" si="35"/>
        <v>1.2037037035042886E-2</v>
      </c>
      <c r="AD89" s="10"/>
      <c r="AE89" s="10"/>
    </row>
    <row r="90" spans="1:31" s="7" customFormat="1" x14ac:dyDescent="0.4">
      <c r="A90" s="16" t="str">
        <f t="shared" si="28"/>
        <v>-</v>
      </c>
      <c r="B90" s="16" t="str">
        <f t="shared" si="29"/>
        <v>-</v>
      </c>
      <c r="C90" s="7">
        <v>12</v>
      </c>
      <c r="D90" s="2">
        <v>43420.516574074078</v>
      </c>
      <c r="E90" s="3" t="s">
        <v>222</v>
      </c>
      <c r="F90" s="3">
        <v>14737</v>
      </c>
      <c r="G90" s="3" t="s">
        <v>96</v>
      </c>
      <c r="H90" s="3">
        <v>0</v>
      </c>
      <c r="I90" s="3">
        <v>2</v>
      </c>
      <c r="J90" s="3">
        <v>1</v>
      </c>
      <c r="K90" s="3">
        <v>1</v>
      </c>
      <c r="L90" s="3"/>
      <c r="M90" s="2">
        <v>43420.522638888891</v>
      </c>
      <c r="N90" s="2">
        <v>43420.529907407406</v>
      </c>
      <c r="O90" s="3" t="s">
        <v>46</v>
      </c>
      <c r="P90" s="3" t="s">
        <v>47</v>
      </c>
      <c r="Q90" s="3" t="s">
        <v>39</v>
      </c>
      <c r="R90" s="3" t="s">
        <v>40</v>
      </c>
      <c r="S90" s="2">
        <v>43420.523518518516</v>
      </c>
      <c r="T90" s="2">
        <v>43420.523668981485</v>
      </c>
      <c r="U90" s="2">
        <v>43420.537881944445</v>
      </c>
      <c r="V90" s="2">
        <v>43420.538032407407</v>
      </c>
      <c r="W90" s="3"/>
      <c r="X90" s="2">
        <f t="shared" si="31"/>
        <v>43420.516574074078</v>
      </c>
      <c r="Y90" s="33">
        <f t="shared" si="36"/>
        <v>7.2685185150476173E-3</v>
      </c>
      <c r="Z90" s="33">
        <f t="shared" si="37"/>
        <v>7.2685185150476173E-3</v>
      </c>
      <c r="AA90" s="10"/>
      <c r="AB90" s="10">
        <f t="shared" si="34"/>
        <v>0</v>
      </c>
      <c r="AC90" s="10">
        <f t="shared" si="35"/>
        <v>6.064814813726116E-3</v>
      </c>
      <c r="AD90" s="10"/>
      <c r="AE90" s="10"/>
    </row>
    <row r="91" spans="1:31" s="7" customFormat="1" x14ac:dyDescent="0.4">
      <c r="A91" s="16" t="str">
        <f t="shared" ref="A91:A96" si="47">IF(W91&gt;0, "★", "-")</f>
        <v>-</v>
      </c>
      <c r="B91" s="16" t="str">
        <f t="shared" ref="B91:B96" si="48">IF(L91&gt;0, "☆", "-")</f>
        <v>-</v>
      </c>
      <c r="C91" s="7">
        <v>12</v>
      </c>
      <c r="D91" s="2">
        <v>43420.520648148151</v>
      </c>
      <c r="E91" s="3" t="s">
        <v>140</v>
      </c>
      <c r="F91" s="3">
        <v>14741</v>
      </c>
      <c r="G91" s="3" t="s">
        <v>18</v>
      </c>
      <c r="H91" s="3">
        <v>3162</v>
      </c>
      <c r="I91" s="3">
        <v>325</v>
      </c>
      <c r="J91" s="3">
        <v>4</v>
      </c>
      <c r="K91" s="3">
        <v>1</v>
      </c>
      <c r="L91" s="3"/>
      <c r="M91" s="2">
        <v>43420.529537037037</v>
      </c>
      <c r="N91" s="2">
        <v>43420.535671296297</v>
      </c>
      <c r="O91" s="3" t="s">
        <v>43</v>
      </c>
      <c r="P91" s="3" t="s">
        <v>89</v>
      </c>
      <c r="Q91" s="3" t="s">
        <v>36</v>
      </c>
      <c r="R91" s="3" t="s">
        <v>37</v>
      </c>
      <c r="S91" s="2">
        <v>43420.53162037037</v>
      </c>
      <c r="T91" s="2">
        <v>43420.53162037037</v>
      </c>
      <c r="U91" s="2">
        <v>43420.544942129629</v>
      </c>
      <c r="V91" s="2">
        <v>43420.544942129629</v>
      </c>
      <c r="W91" s="3"/>
      <c r="X91" s="2">
        <f t="shared" ref="X91:X96" si="49">IF(W91&gt;0,W91,D91)</f>
        <v>43420.520648148151</v>
      </c>
      <c r="Y91" s="33">
        <f t="shared" si="36"/>
        <v>6.1342592598521151E-3</v>
      </c>
      <c r="Z91" s="33">
        <f t="shared" si="37"/>
        <v>6.1342592598521151E-3</v>
      </c>
      <c r="AA91" s="10"/>
      <c r="AB91" s="10">
        <f t="shared" si="34"/>
        <v>0</v>
      </c>
      <c r="AC91" s="10">
        <f t="shared" si="35"/>
        <v>8.8888888858491555E-3</v>
      </c>
      <c r="AD91" s="10"/>
      <c r="AE91" s="10"/>
    </row>
    <row r="92" spans="1:31" s="7" customFormat="1" x14ac:dyDescent="0.4">
      <c r="A92" s="16" t="str">
        <f t="shared" si="47"/>
        <v>★</v>
      </c>
      <c r="B92" s="16" t="str">
        <f t="shared" si="48"/>
        <v>-</v>
      </c>
      <c r="C92" s="7">
        <v>12</v>
      </c>
      <c r="D92" s="2">
        <v>43420.522905092592</v>
      </c>
      <c r="E92" s="3" t="s">
        <v>199</v>
      </c>
      <c r="F92" s="3">
        <v>14747</v>
      </c>
      <c r="G92" s="3" t="s">
        <v>32</v>
      </c>
      <c r="H92" s="3">
        <v>3615</v>
      </c>
      <c r="I92" s="3">
        <v>422</v>
      </c>
      <c r="J92" s="3">
        <v>5</v>
      </c>
      <c r="K92" s="3">
        <v>2</v>
      </c>
      <c r="L92" s="3"/>
      <c r="M92" s="2">
        <v>43420.525902777779</v>
      </c>
      <c r="N92" s="2">
        <v>43420.53324074074</v>
      </c>
      <c r="O92" s="3" t="s">
        <v>71</v>
      </c>
      <c r="P92" s="3" t="s">
        <v>72</v>
      </c>
      <c r="Q92" s="3" t="s">
        <v>24</v>
      </c>
      <c r="R92" s="3" t="s">
        <v>25</v>
      </c>
      <c r="S92" s="2">
        <v>43420.529826388891</v>
      </c>
      <c r="T92" s="2">
        <v>43420.529826388891</v>
      </c>
      <c r="U92" s="2">
        <v>43420.536319444444</v>
      </c>
      <c r="V92" s="2">
        <v>43420.537858796299</v>
      </c>
      <c r="W92" s="2">
        <v>43420.529826388891</v>
      </c>
      <c r="X92" s="2">
        <f t="shared" si="49"/>
        <v>43420.529826388891</v>
      </c>
      <c r="Y92" s="33">
        <f t="shared" si="36"/>
        <v>7.3379629611736163E-3</v>
      </c>
      <c r="Z92" s="33">
        <f t="shared" si="37"/>
        <v>1.4675925922347233E-2</v>
      </c>
      <c r="AA92" s="10"/>
      <c r="AB92" s="10">
        <f t="shared" si="34"/>
        <v>0</v>
      </c>
      <c r="AC92" s="10">
        <f t="shared" si="35"/>
        <v>0</v>
      </c>
      <c r="AD92" s="10"/>
      <c r="AE92" s="10"/>
    </row>
    <row r="93" spans="1:31" s="7" customFormat="1" x14ac:dyDescent="0.4">
      <c r="A93" s="16" t="str">
        <f t="shared" si="47"/>
        <v>-</v>
      </c>
      <c r="B93" s="16" t="str">
        <f t="shared" si="48"/>
        <v>-</v>
      </c>
      <c r="C93" s="7">
        <v>12</v>
      </c>
      <c r="D93" s="2">
        <v>43420.524652777778</v>
      </c>
      <c r="E93" s="3" t="s">
        <v>223</v>
      </c>
      <c r="F93" s="3">
        <v>14748</v>
      </c>
      <c r="G93" s="3" t="s">
        <v>18</v>
      </c>
      <c r="H93" s="3">
        <v>6232</v>
      </c>
      <c r="I93" s="3">
        <v>847</v>
      </c>
      <c r="J93" s="3">
        <v>6</v>
      </c>
      <c r="K93" s="3">
        <v>1</v>
      </c>
      <c r="L93" s="3"/>
      <c r="M93" s="2">
        <v>43420.531655092593</v>
      </c>
      <c r="N93" s="2">
        <v>43420.537962962961</v>
      </c>
      <c r="O93" s="3" t="s">
        <v>28</v>
      </c>
      <c r="P93" s="3" t="s">
        <v>29</v>
      </c>
      <c r="Q93" s="3" t="s">
        <v>66</v>
      </c>
      <c r="R93" s="3" t="s">
        <v>67</v>
      </c>
      <c r="S93" s="2">
        <v>43420.5312037037</v>
      </c>
      <c r="T93" s="2">
        <v>43420.532812500001</v>
      </c>
      <c r="U93" s="2">
        <v>43420.539039351854</v>
      </c>
      <c r="V93" s="2">
        <v>43420.543090277781</v>
      </c>
      <c r="W93" s="3"/>
      <c r="X93" s="2">
        <f t="shared" si="49"/>
        <v>43420.524652777778</v>
      </c>
      <c r="Y93" s="33">
        <f t="shared" si="36"/>
        <v>6.3078703678911552E-3</v>
      </c>
      <c r="Z93" s="33">
        <f t="shared" si="37"/>
        <v>6.3078703678911552E-3</v>
      </c>
      <c r="AA93" s="10"/>
      <c r="AB93" s="10">
        <f t="shared" si="34"/>
        <v>4.5138889254303649E-4</v>
      </c>
      <c r="AC93" s="10">
        <f t="shared" si="35"/>
        <v>7.0023148145992309E-3</v>
      </c>
      <c r="AD93" s="10"/>
      <c r="AE93" s="10"/>
    </row>
    <row r="94" spans="1:31" s="7" customFormat="1" x14ac:dyDescent="0.4">
      <c r="A94" s="16" t="str">
        <f t="shared" si="47"/>
        <v>-</v>
      </c>
      <c r="B94" s="16" t="str">
        <f t="shared" si="48"/>
        <v>-</v>
      </c>
      <c r="C94" s="7">
        <v>12</v>
      </c>
      <c r="D94" s="2">
        <v>43420.525567129633</v>
      </c>
      <c r="E94" s="3" t="s">
        <v>225</v>
      </c>
      <c r="F94" s="3">
        <v>14751</v>
      </c>
      <c r="G94" s="3" t="s">
        <v>95</v>
      </c>
      <c r="H94" s="3">
        <v>0</v>
      </c>
      <c r="I94" s="3">
        <v>15</v>
      </c>
      <c r="J94" s="3">
        <v>6</v>
      </c>
      <c r="K94" s="3">
        <v>2</v>
      </c>
      <c r="L94" s="3"/>
      <c r="M94" s="2">
        <v>43420.531701388885</v>
      </c>
      <c r="N94" s="2">
        <v>43420.536608796298</v>
      </c>
      <c r="O94" s="3" t="s">
        <v>28</v>
      </c>
      <c r="P94" s="3" t="s">
        <v>29</v>
      </c>
      <c r="Q94" s="3" t="s">
        <v>70</v>
      </c>
      <c r="R94" s="3" t="s">
        <v>125</v>
      </c>
      <c r="S94" s="2">
        <v>43420.533159722225</v>
      </c>
      <c r="T94" s="2">
        <v>43420.533159722225</v>
      </c>
      <c r="U94" s="2">
        <v>43420.541458333333</v>
      </c>
      <c r="V94" s="2">
        <v>43420.541458333333</v>
      </c>
      <c r="W94" s="3"/>
      <c r="X94" s="2">
        <f t="shared" si="49"/>
        <v>43420.525567129633</v>
      </c>
      <c r="Y94" s="33">
        <f t="shared" si="36"/>
        <v>4.9074074122472666E-3</v>
      </c>
      <c r="Z94" s="33">
        <f t="shared" si="37"/>
        <v>9.8148148244945332E-3</v>
      </c>
      <c r="AA94" s="10"/>
      <c r="AB94" s="10">
        <f t="shared" si="34"/>
        <v>0</v>
      </c>
      <c r="AC94" s="10">
        <f t="shared" si="35"/>
        <v>6.1342592525761575E-3</v>
      </c>
      <c r="AD94" s="10"/>
      <c r="AE94" s="10"/>
    </row>
    <row r="95" spans="1:31" s="7" customFormat="1" x14ac:dyDescent="0.4">
      <c r="A95" s="16" t="str">
        <f t="shared" si="47"/>
        <v>-</v>
      </c>
      <c r="B95" s="16" t="str">
        <f t="shared" si="48"/>
        <v>-</v>
      </c>
      <c r="C95" s="7">
        <v>12</v>
      </c>
      <c r="D95" s="2">
        <v>43420.525891203702</v>
      </c>
      <c r="E95" s="3" t="s">
        <v>138</v>
      </c>
      <c r="F95" s="3">
        <v>14752</v>
      </c>
      <c r="G95" s="3" t="s">
        <v>32</v>
      </c>
      <c r="H95" s="3">
        <v>4719</v>
      </c>
      <c r="I95" s="3">
        <v>295</v>
      </c>
      <c r="J95" s="3">
        <v>5</v>
      </c>
      <c r="K95" s="3">
        <v>1</v>
      </c>
      <c r="L95" s="3"/>
      <c r="M95" s="2">
        <v>43420.529479166667</v>
      </c>
      <c r="N95" s="2">
        <v>43420.537210648145</v>
      </c>
      <c r="O95" s="3" t="s">
        <v>66</v>
      </c>
      <c r="P95" s="3" t="s">
        <v>67</v>
      </c>
      <c r="Q95" s="3" t="s">
        <v>63</v>
      </c>
      <c r="R95" s="3" t="s">
        <v>64</v>
      </c>
      <c r="S95" s="2">
        <v>43420.532511574071</v>
      </c>
      <c r="T95" s="2">
        <v>43420.532511574071</v>
      </c>
      <c r="U95" s="2">
        <v>43420.544560185182</v>
      </c>
      <c r="V95" s="2">
        <v>43420.544560185182</v>
      </c>
      <c r="W95" s="3"/>
      <c r="X95" s="2">
        <f t="shared" si="49"/>
        <v>43420.525891203702</v>
      </c>
      <c r="Y95" s="33">
        <f t="shared" si="36"/>
        <v>7.7314814770943485E-3</v>
      </c>
      <c r="Z95" s="33">
        <f t="shared" si="37"/>
        <v>7.7314814770943485E-3</v>
      </c>
      <c r="AA95" s="10"/>
      <c r="AB95" s="10">
        <f t="shared" si="34"/>
        <v>0</v>
      </c>
      <c r="AC95" s="10">
        <f t="shared" si="35"/>
        <v>3.5879629649571143E-3</v>
      </c>
      <c r="AD95" s="10"/>
      <c r="AE95" s="10"/>
    </row>
    <row r="96" spans="1:31" s="7" customFormat="1" x14ac:dyDescent="0.4">
      <c r="A96" s="16" t="str">
        <f t="shared" si="47"/>
        <v>-</v>
      </c>
      <c r="B96" s="16" t="str">
        <f t="shared" si="48"/>
        <v>-</v>
      </c>
      <c r="C96" s="7">
        <v>12</v>
      </c>
      <c r="D96" s="2">
        <v>43420.531319444446</v>
      </c>
      <c r="E96" s="3" t="s">
        <v>198</v>
      </c>
      <c r="F96" s="3">
        <v>14755</v>
      </c>
      <c r="G96" s="3" t="s">
        <v>32</v>
      </c>
      <c r="H96" s="3">
        <v>6366</v>
      </c>
      <c r="I96" s="3">
        <v>317</v>
      </c>
      <c r="J96" s="3">
        <v>1</v>
      </c>
      <c r="K96" s="3">
        <v>2</v>
      </c>
      <c r="L96" s="3"/>
      <c r="M96" s="2">
        <v>43420.53528935185</v>
      </c>
      <c r="N96" s="2">
        <v>43420.542384259257</v>
      </c>
      <c r="O96" s="3" t="s">
        <v>43</v>
      </c>
      <c r="P96" s="3" t="s">
        <v>89</v>
      </c>
      <c r="Q96" s="3" t="s">
        <v>73</v>
      </c>
      <c r="R96" s="3" t="s">
        <v>74</v>
      </c>
      <c r="S96" s="2">
        <v>43420.533865740741</v>
      </c>
      <c r="T96" s="2">
        <v>43420.533865740741</v>
      </c>
      <c r="U96" s="2">
        <v>43420.54614583333</v>
      </c>
      <c r="V96" s="2">
        <v>43420.54614583333</v>
      </c>
      <c r="W96" s="3"/>
      <c r="X96" s="2">
        <f t="shared" si="49"/>
        <v>43420.531319444446</v>
      </c>
      <c r="Y96" s="33">
        <f t="shared" si="36"/>
        <v>7.0949074070085771E-3</v>
      </c>
      <c r="Z96" s="33">
        <f t="shared" si="37"/>
        <v>1.4189814814017154E-2</v>
      </c>
      <c r="AA96" s="10"/>
      <c r="AB96" s="10">
        <f t="shared" si="34"/>
        <v>1.4236111092031933E-3</v>
      </c>
      <c r="AC96" s="10">
        <f t="shared" si="35"/>
        <v>3.9699074040981941E-3</v>
      </c>
      <c r="AD96" s="10"/>
      <c r="AE96" s="10"/>
    </row>
    <row r="97" spans="1:33" s="7" customFormat="1" x14ac:dyDescent="0.4">
      <c r="A97" s="16" t="str">
        <f t="shared" si="28"/>
        <v>-</v>
      </c>
      <c r="B97" s="16" t="str">
        <f t="shared" si="29"/>
        <v>-</v>
      </c>
      <c r="C97" s="7">
        <v>12</v>
      </c>
      <c r="D97" s="2">
        <v>43420.531875000001</v>
      </c>
      <c r="E97" s="3" t="s">
        <v>143</v>
      </c>
      <c r="F97" s="3">
        <v>14756</v>
      </c>
      <c r="G97" s="3" t="s">
        <v>32</v>
      </c>
      <c r="H97" s="3">
        <v>5641</v>
      </c>
      <c r="I97" s="3">
        <v>738</v>
      </c>
      <c r="J97" s="3">
        <v>7</v>
      </c>
      <c r="K97" s="3">
        <v>2</v>
      </c>
      <c r="L97" s="3"/>
      <c r="M97" s="2">
        <v>43420.536724537036</v>
      </c>
      <c r="N97" s="2">
        <v>43420.544270833336</v>
      </c>
      <c r="O97" s="3" t="s">
        <v>39</v>
      </c>
      <c r="P97" s="3" t="s">
        <v>40</v>
      </c>
      <c r="Q97" s="3" t="s">
        <v>61</v>
      </c>
      <c r="R97" s="3" t="s">
        <v>62</v>
      </c>
      <c r="S97" s="2">
        <v>43420.537581018521</v>
      </c>
      <c r="T97" s="2">
        <v>43420.537581018521</v>
      </c>
      <c r="U97" s="2">
        <v>43420.551979166667</v>
      </c>
      <c r="V97" s="2">
        <v>43420.551979166667</v>
      </c>
      <c r="W97" s="3"/>
      <c r="X97" s="2">
        <f t="shared" si="31"/>
        <v>43420.531875000001</v>
      </c>
      <c r="Y97" s="33">
        <f t="shared" si="36"/>
        <v>7.5462962995516136E-3</v>
      </c>
      <c r="Z97" s="33">
        <f t="shared" si="37"/>
        <v>1.5092592599103227E-2</v>
      </c>
      <c r="AA97" s="10"/>
      <c r="AB97" s="10">
        <f t="shared" si="34"/>
        <v>0</v>
      </c>
      <c r="AC97" s="10">
        <f t="shared" si="35"/>
        <v>4.8495370356249623E-3</v>
      </c>
      <c r="AD97" s="10"/>
      <c r="AE97" s="10"/>
    </row>
    <row r="98" spans="1:33" s="7" customFormat="1" x14ac:dyDescent="0.4">
      <c r="A98" s="16" t="str">
        <f t="shared" si="28"/>
        <v>-</v>
      </c>
      <c r="B98" s="16" t="str">
        <f t="shared" si="29"/>
        <v>-</v>
      </c>
      <c r="C98" s="7">
        <v>12</v>
      </c>
      <c r="D98" s="2">
        <v>43420.534131944441</v>
      </c>
      <c r="E98" s="3" t="s">
        <v>128</v>
      </c>
      <c r="F98" s="3">
        <v>14757</v>
      </c>
      <c r="G98" s="3" t="s">
        <v>32</v>
      </c>
      <c r="H98" s="3">
        <v>2669</v>
      </c>
      <c r="I98" s="3">
        <v>324</v>
      </c>
      <c r="J98" s="3">
        <v>5</v>
      </c>
      <c r="K98" s="3">
        <v>1</v>
      </c>
      <c r="L98" s="3"/>
      <c r="M98" s="2">
        <v>43420.537581018521</v>
      </c>
      <c r="N98" s="2">
        <v>43420.554768518516</v>
      </c>
      <c r="O98" s="3" t="s">
        <v>63</v>
      </c>
      <c r="P98" s="3" t="s">
        <v>64</v>
      </c>
      <c r="Q98" s="3" t="s">
        <v>38</v>
      </c>
      <c r="R98" s="3" t="s">
        <v>126</v>
      </c>
      <c r="S98" s="2">
        <v>43420.54005787037</v>
      </c>
      <c r="T98" s="2">
        <v>43420.54005787037</v>
      </c>
      <c r="U98" s="2">
        <v>43420.55228009259</v>
      </c>
      <c r="V98" s="2">
        <v>43420.55228009259</v>
      </c>
      <c r="W98" s="3"/>
      <c r="X98" s="2">
        <f t="shared" si="31"/>
        <v>43420.534131944441</v>
      </c>
      <c r="Y98" s="33">
        <f t="shared" si="36"/>
        <v>1.7187499994179234E-2</v>
      </c>
      <c r="Z98" s="33">
        <f t="shared" si="37"/>
        <v>1.7187499994179234E-2</v>
      </c>
      <c r="AA98" s="10"/>
      <c r="AB98" s="10">
        <f t="shared" si="34"/>
        <v>0</v>
      </c>
      <c r="AC98" s="10">
        <f t="shared" si="35"/>
        <v>3.4490740799810737E-3</v>
      </c>
      <c r="AD98" s="10"/>
      <c r="AE98" s="10"/>
    </row>
    <row r="99" spans="1:33" s="7" customFormat="1" x14ac:dyDescent="0.4">
      <c r="A99" s="16" t="str">
        <f t="shared" si="28"/>
        <v>-</v>
      </c>
      <c r="B99" s="16" t="str">
        <f t="shared" si="29"/>
        <v>-</v>
      </c>
      <c r="C99" s="7">
        <v>12</v>
      </c>
      <c r="D99" s="2">
        <v>43420.535868055558</v>
      </c>
      <c r="E99" s="3" t="s">
        <v>226</v>
      </c>
      <c r="F99" s="3">
        <v>14758</v>
      </c>
      <c r="G99" s="3" t="s">
        <v>32</v>
      </c>
      <c r="H99" s="3">
        <v>4092</v>
      </c>
      <c r="I99" s="3">
        <v>888</v>
      </c>
      <c r="J99" s="3">
        <v>2</v>
      </c>
      <c r="K99" s="3">
        <v>1</v>
      </c>
      <c r="L99" s="3"/>
      <c r="M99" s="2">
        <v>43420.541863425926</v>
      </c>
      <c r="N99" s="2">
        <v>43420.549675925926</v>
      </c>
      <c r="O99" s="3" t="s">
        <v>53</v>
      </c>
      <c r="P99" s="3" t="s">
        <v>54</v>
      </c>
      <c r="Q99" s="3" t="s">
        <v>108</v>
      </c>
      <c r="R99" s="3" t="s">
        <v>19</v>
      </c>
      <c r="S99" s="2">
        <v>43420.541875000003</v>
      </c>
      <c r="T99" s="2">
        <v>43420.541875000003</v>
      </c>
      <c r="U99" s="2">
        <v>43420.552268518521</v>
      </c>
      <c r="V99" s="2">
        <v>43420.552268518521</v>
      </c>
      <c r="W99" s="3"/>
      <c r="X99" s="2">
        <f t="shared" si="31"/>
        <v>43420.535868055558</v>
      </c>
      <c r="Y99" s="33">
        <f t="shared" si="36"/>
        <v>7.8125E-3</v>
      </c>
      <c r="Z99" s="33">
        <f t="shared" si="37"/>
        <v>7.8125E-3</v>
      </c>
      <c r="AA99" s="10"/>
      <c r="AB99" s="10">
        <f t="shared" si="34"/>
        <v>0</v>
      </c>
      <c r="AC99" s="10">
        <f t="shared" si="35"/>
        <v>5.9953703676001169E-3</v>
      </c>
      <c r="AD99" s="10"/>
      <c r="AE99" s="10"/>
    </row>
    <row r="100" spans="1:33" s="7" customFormat="1" x14ac:dyDescent="0.4">
      <c r="A100" s="16" t="str">
        <f t="shared" ref="A100:A170" si="50">IF(W100&gt;0, "★", "-")</f>
        <v>-</v>
      </c>
      <c r="B100" s="16" t="str">
        <f t="shared" ref="B100:B168" si="51">IF(L100&gt;0, "☆", "-")</f>
        <v>-</v>
      </c>
      <c r="C100" s="7">
        <v>12</v>
      </c>
      <c r="D100" s="2">
        <v>43420.536736111113</v>
      </c>
      <c r="E100" s="3" t="s">
        <v>139</v>
      </c>
      <c r="F100" s="3">
        <v>14759</v>
      </c>
      <c r="G100" s="3" t="s">
        <v>96</v>
      </c>
      <c r="H100" s="3">
        <v>0</v>
      </c>
      <c r="I100" s="3">
        <v>624</v>
      </c>
      <c r="J100" s="3">
        <v>8</v>
      </c>
      <c r="K100" s="3">
        <v>1</v>
      </c>
      <c r="L100" s="3"/>
      <c r="M100" s="2">
        <v>43420.540833333333</v>
      </c>
      <c r="N100" s="2">
        <v>43420.546412037038</v>
      </c>
      <c r="O100" s="3" t="s">
        <v>39</v>
      </c>
      <c r="P100" s="3" t="s">
        <v>40</v>
      </c>
      <c r="Q100" s="3" t="s">
        <v>53</v>
      </c>
      <c r="R100" s="3" t="s">
        <v>54</v>
      </c>
      <c r="S100" s="2">
        <v>43420.541805555556</v>
      </c>
      <c r="T100" s="2">
        <v>43420.541805555556</v>
      </c>
      <c r="U100" s="2">
        <v>43420.548020833332</v>
      </c>
      <c r="V100" s="2">
        <v>43420.548020833332</v>
      </c>
      <c r="W100" s="3"/>
      <c r="X100" s="2">
        <f t="shared" si="31"/>
        <v>43420.536736111113</v>
      </c>
      <c r="Y100" s="33">
        <f t="shared" si="36"/>
        <v>5.5787037053960375E-3</v>
      </c>
      <c r="Z100" s="33">
        <f t="shared" si="37"/>
        <v>5.5787037053960375E-3</v>
      </c>
      <c r="AA100" s="10"/>
      <c r="AB100" s="10">
        <f t="shared" si="34"/>
        <v>0</v>
      </c>
      <c r="AC100" s="10">
        <f t="shared" si="35"/>
        <v>4.0972222195705399E-3</v>
      </c>
      <c r="AD100" s="10"/>
      <c r="AE100" s="10"/>
    </row>
    <row r="101" spans="1:33" s="7" customFormat="1" x14ac:dyDescent="0.4">
      <c r="A101" s="16" t="str">
        <f t="shared" ref="A101:A103" si="52">IF(W101&gt;0, "★", "-")</f>
        <v>-</v>
      </c>
      <c r="B101" s="16" t="str">
        <f t="shared" ref="B101:B103" si="53">IF(L101&gt;0, "☆", "-")</f>
        <v>-</v>
      </c>
      <c r="C101" s="7">
        <v>12</v>
      </c>
      <c r="D101" s="2">
        <v>43420.537592592591</v>
      </c>
      <c r="E101" s="3" t="s">
        <v>227</v>
      </c>
      <c r="F101" s="3">
        <v>14760</v>
      </c>
      <c r="G101" s="3" t="s">
        <v>95</v>
      </c>
      <c r="H101" s="3">
        <v>0</v>
      </c>
      <c r="I101" s="3">
        <v>692</v>
      </c>
      <c r="J101" s="3">
        <v>4</v>
      </c>
      <c r="K101" s="3">
        <v>1</v>
      </c>
      <c r="L101" s="3"/>
      <c r="M101" s="2">
        <v>43420.542060185187</v>
      </c>
      <c r="N101" s="2">
        <v>43420.545046296298</v>
      </c>
      <c r="O101" s="3" t="s">
        <v>24</v>
      </c>
      <c r="P101" s="3" t="s">
        <v>25</v>
      </c>
      <c r="Q101" s="3" t="s">
        <v>46</v>
      </c>
      <c r="R101" s="3" t="s">
        <v>47</v>
      </c>
      <c r="S101" s="2">
        <v>43420.542627314811</v>
      </c>
      <c r="T101" s="2">
        <v>43420.542627314811</v>
      </c>
      <c r="U101" s="2">
        <v>43420.549409722225</v>
      </c>
      <c r="V101" s="2">
        <v>43420.549409722225</v>
      </c>
      <c r="W101" s="3"/>
      <c r="X101" s="2">
        <f t="shared" si="31"/>
        <v>43420.537592592591</v>
      </c>
      <c r="Y101" s="33">
        <f t="shared" si="36"/>
        <v>2.9861111106583849E-3</v>
      </c>
      <c r="Z101" s="33">
        <f t="shared" si="37"/>
        <v>2.9861111106583849E-3</v>
      </c>
      <c r="AA101" s="10"/>
      <c r="AB101" s="10">
        <f t="shared" si="34"/>
        <v>0</v>
      </c>
      <c r="AC101" s="10">
        <f t="shared" si="35"/>
        <v>4.4675925964838825E-3</v>
      </c>
      <c r="AD101" s="10"/>
      <c r="AE101" s="10"/>
    </row>
    <row r="102" spans="1:33" s="7" customFormat="1" x14ac:dyDescent="0.4">
      <c r="A102" s="16" t="str">
        <f t="shared" si="52"/>
        <v>-</v>
      </c>
      <c r="B102" s="16" t="str">
        <f t="shared" si="53"/>
        <v>-</v>
      </c>
      <c r="C102" s="7">
        <v>12</v>
      </c>
      <c r="D102" s="2">
        <v>43420.541458333333</v>
      </c>
      <c r="E102" s="3" t="s">
        <v>230</v>
      </c>
      <c r="F102" s="3">
        <v>14763</v>
      </c>
      <c r="G102" s="3" t="s">
        <v>96</v>
      </c>
      <c r="H102" s="3">
        <v>0</v>
      </c>
      <c r="I102" s="3">
        <v>115</v>
      </c>
      <c r="J102" s="3">
        <v>9</v>
      </c>
      <c r="K102" s="3">
        <v>1</v>
      </c>
      <c r="L102" s="3"/>
      <c r="M102" s="2">
        <v>43420.544629629629</v>
      </c>
      <c r="N102" s="2">
        <v>43420.54892361111</v>
      </c>
      <c r="O102" s="3" t="s">
        <v>51</v>
      </c>
      <c r="P102" s="3" t="s">
        <v>52</v>
      </c>
      <c r="Q102" s="3" t="s">
        <v>53</v>
      </c>
      <c r="R102" s="3" t="s">
        <v>54</v>
      </c>
      <c r="S102" s="2">
        <v>43420.543553240743</v>
      </c>
      <c r="T102" s="2">
        <v>43420.543553240743</v>
      </c>
      <c r="U102" s="2">
        <v>43420.548148148147</v>
      </c>
      <c r="V102" s="2">
        <v>43420.548148148147</v>
      </c>
      <c r="W102" s="3"/>
      <c r="X102" s="2">
        <f t="shared" si="31"/>
        <v>43420.541458333333</v>
      </c>
      <c r="Y102" s="33">
        <f t="shared" si="36"/>
        <v>4.2939814811688848E-3</v>
      </c>
      <c r="Z102" s="33">
        <f t="shared" si="37"/>
        <v>4.2939814811688848E-3</v>
      </c>
      <c r="AA102" s="10"/>
      <c r="AB102" s="10">
        <f t="shared" si="34"/>
        <v>1.0763888858491555E-3</v>
      </c>
      <c r="AC102" s="10">
        <f t="shared" si="35"/>
        <v>3.1712962954770774E-3</v>
      </c>
      <c r="AD102" s="10"/>
      <c r="AE102" s="10"/>
    </row>
    <row r="103" spans="1:33" s="7" customFormat="1" x14ac:dyDescent="0.4">
      <c r="A103" s="16" t="str">
        <f t="shared" si="52"/>
        <v>-</v>
      </c>
      <c r="B103" s="16" t="str">
        <f t="shared" si="53"/>
        <v>-</v>
      </c>
      <c r="C103" s="7">
        <v>12</v>
      </c>
      <c r="D103" s="2">
        <v>43420.541550925926</v>
      </c>
      <c r="E103" s="3" t="s">
        <v>231</v>
      </c>
      <c r="F103" s="3">
        <v>14764</v>
      </c>
      <c r="G103" s="3" t="s">
        <v>95</v>
      </c>
      <c r="H103" s="3">
        <v>0</v>
      </c>
      <c r="I103" s="3">
        <v>450</v>
      </c>
      <c r="J103" s="3">
        <v>3</v>
      </c>
      <c r="K103" s="3">
        <v>1</v>
      </c>
      <c r="L103" s="3"/>
      <c r="M103" s="2">
        <v>43420.548680555556</v>
      </c>
      <c r="N103" s="2">
        <v>43420.562696759262</v>
      </c>
      <c r="O103" s="3" t="s">
        <v>66</v>
      </c>
      <c r="P103" s="3" t="s">
        <v>67</v>
      </c>
      <c r="Q103" s="3" t="s">
        <v>28</v>
      </c>
      <c r="R103" s="3" t="s">
        <v>29</v>
      </c>
      <c r="S103" s="2">
        <v>43420.547384259262</v>
      </c>
      <c r="T103" s="2">
        <v>43420.549039351848</v>
      </c>
      <c r="U103" s="2">
        <v>43420.555983796294</v>
      </c>
      <c r="V103" s="2">
        <v>43420.569664351853</v>
      </c>
      <c r="W103" s="3"/>
      <c r="X103" s="2">
        <f t="shared" si="31"/>
        <v>43420.541550925926</v>
      </c>
      <c r="Y103" s="33">
        <f t="shared" si="36"/>
        <v>1.4016203705978114E-2</v>
      </c>
      <c r="Z103" s="33">
        <f t="shared" si="37"/>
        <v>1.4016203705978114E-2</v>
      </c>
      <c r="AA103" s="10"/>
      <c r="AB103" s="10">
        <f t="shared" si="34"/>
        <v>1.2962962937308475E-3</v>
      </c>
      <c r="AC103" s="10">
        <f t="shared" si="35"/>
        <v>7.1296296300715767E-3</v>
      </c>
      <c r="AD103" s="10"/>
      <c r="AE103" s="10"/>
    </row>
    <row r="104" spans="1:33" s="7" customFormat="1" x14ac:dyDescent="0.4">
      <c r="A104" s="16" t="str">
        <f t="shared" ref="A104" si="54">IF(W104&gt;0, "★", "-")</f>
        <v>★</v>
      </c>
      <c r="B104" s="16" t="str">
        <f t="shared" ref="B104:B120" si="55">IF(L104&gt;0, "☆", "-")</f>
        <v>☆</v>
      </c>
      <c r="C104" s="7">
        <v>12</v>
      </c>
      <c r="D104" s="2">
        <v>43420.498645833337</v>
      </c>
      <c r="E104" s="3" t="s">
        <v>210</v>
      </c>
      <c r="F104" s="3">
        <v>14720</v>
      </c>
      <c r="G104" s="3" t="s">
        <v>32</v>
      </c>
      <c r="H104" s="3">
        <v>6322</v>
      </c>
      <c r="I104" s="3">
        <v>273</v>
      </c>
      <c r="J104" s="3">
        <v>13</v>
      </c>
      <c r="K104" s="3">
        <v>1</v>
      </c>
      <c r="L104" s="2">
        <v>43420.507650462961</v>
      </c>
      <c r="M104" s="3"/>
      <c r="N104" s="3"/>
      <c r="O104" s="3" t="s">
        <v>33</v>
      </c>
      <c r="P104" s="3" t="s">
        <v>34</v>
      </c>
      <c r="Q104" s="3" t="s">
        <v>28</v>
      </c>
      <c r="R104" s="3" t="s">
        <v>29</v>
      </c>
      <c r="S104" s="2">
        <v>43420.505590277775</v>
      </c>
      <c r="T104" s="3"/>
      <c r="U104" s="2">
        <v>43420.51153935185</v>
      </c>
      <c r="V104" s="3"/>
      <c r="W104" s="2">
        <v>43420.505590277775</v>
      </c>
      <c r="X104" s="2">
        <f t="shared" ref="X104:X120" si="56">IF(W104&gt;0,W104,D104)</f>
        <v>43420.505590277775</v>
      </c>
      <c r="Y104" s="33">
        <f t="shared" si="36"/>
        <v>0</v>
      </c>
      <c r="Z104" s="33">
        <f t="shared" si="37"/>
        <v>0</v>
      </c>
      <c r="AA104" s="10"/>
      <c r="AB104" s="10">
        <f t="shared" ref="AB104:AB120" si="57">IF(IF(A104="☆",L104-S104,M104-S104)&lt;0,0,IF(A104="☆",L104-S104,M104-S104))</f>
        <v>0</v>
      </c>
      <c r="AC104" s="10">
        <f>IF(IF(B104="☆",(IF(L104&gt;S104,L104-X104,S104-X104)),M104-X104)&lt;0,0,IF(B104="☆",(IF(L104&gt;S104,L104-X104,S104-X104)),M104-X104))</f>
        <v>2.0601851865649223E-3</v>
      </c>
      <c r="AD104" s="10"/>
      <c r="AE104" s="10"/>
    </row>
    <row r="105" spans="1:33" s="7" customFormat="1" x14ac:dyDescent="0.4">
      <c r="A105" s="16" t="str">
        <f t="shared" ref="A105:A120" si="58">IF(W105&gt;0, "★", "-")</f>
        <v>-</v>
      </c>
      <c r="B105" s="16" t="str">
        <f t="shared" si="55"/>
        <v>☆</v>
      </c>
      <c r="C105" s="7">
        <v>12</v>
      </c>
      <c r="D105" s="2">
        <v>43420.511365740742</v>
      </c>
      <c r="E105" s="3" t="s">
        <v>216</v>
      </c>
      <c r="F105" s="3">
        <v>14728</v>
      </c>
      <c r="G105" s="3" t="s">
        <v>32</v>
      </c>
      <c r="H105" s="3">
        <v>2086</v>
      </c>
      <c r="I105" s="3">
        <v>143</v>
      </c>
      <c r="J105" s="3">
        <v>1</v>
      </c>
      <c r="K105" s="3">
        <v>1</v>
      </c>
      <c r="L105" s="2">
        <v>43420.512835648151</v>
      </c>
      <c r="M105" s="3"/>
      <c r="N105" s="3"/>
      <c r="O105" s="3" t="s">
        <v>61</v>
      </c>
      <c r="P105" s="3" t="s">
        <v>62</v>
      </c>
      <c r="Q105" s="3" t="s">
        <v>70</v>
      </c>
      <c r="R105" s="3" t="s">
        <v>125</v>
      </c>
      <c r="S105" s="2">
        <v>43420.523460648146</v>
      </c>
      <c r="T105" s="3"/>
      <c r="U105" s="2">
        <v>43420.530462962961</v>
      </c>
      <c r="V105" s="3"/>
      <c r="W105" s="3"/>
      <c r="X105" s="2">
        <f t="shared" si="56"/>
        <v>43420.511365740742</v>
      </c>
      <c r="Y105" s="33">
        <f t="shared" si="36"/>
        <v>0</v>
      </c>
      <c r="Z105" s="33">
        <f t="shared" si="37"/>
        <v>0</v>
      </c>
      <c r="AA105" s="10"/>
      <c r="AB105" s="10">
        <f t="shared" si="57"/>
        <v>0</v>
      </c>
      <c r="AC105" s="10">
        <f>IF(IF(B105="☆",(IF(L105&gt;S105,L105-X105,S105-X105)),M105-X105)&lt;0,0,IF(B105="☆",(IF(L105&gt;S105,L105-X105,S105-X105)),M105-X105))</f>
        <v>1.2094907404389232E-2</v>
      </c>
      <c r="AD105" s="10"/>
      <c r="AE105" s="10"/>
    </row>
    <row r="106" spans="1:33" s="7" customFormat="1" x14ac:dyDescent="0.4">
      <c r="A106" s="16" t="str">
        <f t="shared" si="58"/>
        <v>-</v>
      </c>
      <c r="B106" s="16" t="str">
        <f t="shared" si="55"/>
        <v>☆</v>
      </c>
      <c r="C106" s="7">
        <v>12</v>
      </c>
      <c r="D106" s="2">
        <v>43420.51226851852</v>
      </c>
      <c r="E106" s="3" t="s">
        <v>219</v>
      </c>
      <c r="F106" s="3">
        <v>14731</v>
      </c>
      <c r="G106" s="3" t="s">
        <v>96</v>
      </c>
      <c r="H106" s="3">
        <v>0</v>
      </c>
      <c r="I106" s="3">
        <v>877</v>
      </c>
      <c r="J106" s="3">
        <v>1</v>
      </c>
      <c r="K106" s="3">
        <v>2</v>
      </c>
      <c r="L106" s="2">
        <v>43420.513252314813</v>
      </c>
      <c r="M106" s="3"/>
      <c r="N106" s="3"/>
      <c r="O106" s="3" t="s">
        <v>46</v>
      </c>
      <c r="P106" s="3" t="s">
        <v>47</v>
      </c>
      <c r="Q106" s="3" t="s">
        <v>77</v>
      </c>
      <c r="R106" s="3" t="s">
        <v>78</v>
      </c>
      <c r="S106" s="2">
        <v>43420.527199074073</v>
      </c>
      <c r="T106" s="3"/>
      <c r="U106" s="2">
        <v>43420.53806712963</v>
      </c>
      <c r="V106" s="3"/>
      <c r="W106" s="3"/>
      <c r="X106" s="2">
        <f t="shared" si="56"/>
        <v>43420.51226851852</v>
      </c>
      <c r="Y106" s="33">
        <f t="shared" si="36"/>
        <v>0</v>
      </c>
      <c r="Z106" s="33">
        <f t="shared" si="37"/>
        <v>0</v>
      </c>
      <c r="AA106" s="10"/>
      <c r="AB106" s="10">
        <f t="shared" si="57"/>
        <v>0</v>
      </c>
      <c r="AC106" s="10">
        <f>IF(IF(B106="☆",(IF(L106&gt;S106,L106-X106,S106-X106)),M106-X106)&lt;0,0,IF(B106="☆",(IF(L106&gt;S106,L106-X106,S106-X106)),M106-X106))</f>
        <v>1.4930555553291924E-2</v>
      </c>
      <c r="AD106" s="10"/>
      <c r="AE106" s="10"/>
    </row>
    <row r="107" spans="1:33" s="7" customFormat="1" x14ac:dyDescent="0.4">
      <c r="A107" s="16" t="str">
        <f t="shared" si="58"/>
        <v>-</v>
      </c>
      <c r="B107" s="16" t="str">
        <f t="shared" si="55"/>
        <v>☆</v>
      </c>
      <c r="C107" s="7">
        <v>12</v>
      </c>
      <c r="D107" s="2">
        <v>43420.519421296296</v>
      </c>
      <c r="E107" s="3" t="s">
        <v>138</v>
      </c>
      <c r="F107" s="3">
        <v>14738</v>
      </c>
      <c r="G107" s="3" t="s">
        <v>32</v>
      </c>
      <c r="H107" s="3">
        <v>4719</v>
      </c>
      <c r="I107" s="3">
        <v>455</v>
      </c>
      <c r="J107" s="3">
        <v>4</v>
      </c>
      <c r="K107" s="3">
        <v>1</v>
      </c>
      <c r="L107" s="2">
        <v>43420.519571759258</v>
      </c>
      <c r="M107" s="3"/>
      <c r="N107" s="3"/>
      <c r="O107" s="3" t="s">
        <v>88</v>
      </c>
      <c r="P107" s="3" t="s">
        <v>35</v>
      </c>
      <c r="Q107" s="3" t="s">
        <v>63</v>
      </c>
      <c r="R107" s="3" t="s">
        <v>64</v>
      </c>
      <c r="S107" s="2">
        <v>43420.533530092594</v>
      </c>
      <c r="T107" s="3"/>
      <c r="U107" s="2">
        <v>43420.544074074074</v>
      </c>
      <c r="V107" s="3"/>
      <c r="W107" s="3"/>
      <c r="X107" s="2">
        <f t="shared" si="56"/>
        <v>43420.519421296296</v>
      </c>
      <c r="Y107" s="33">
        <f t="shared" si="36"/>
        <v>0</v>
      </c>
      <c r="Z107" s="33">
        <f t="shared" si="37"/>
        <v>0</v>
      </c>
      <c r="AA107" s="10"/>
      <c r="AB107" s="10">
        <f t="shared" si="57"/>
        <v>0</v>
      </c>
      <c r="AC107" s="10"/>
      <c r="AD107" s="10"/>
      <c r="AE107" s="10"/>
      <c r="AG107" s="7" t="s">
        <v>402</v>
      </c>
    </row>
    <row r="108" spans="1:33" s="7" customFormat="1" x14ac:dyDescent="0.4">
      <c r="A108" s="16" t="str">
        <f t="shared" si="58"/>
        <v>-</v>
      </c>
      <c r="B108" s="16" t="str">
        <f t="shared" si="55"/>
        <v>☆</v>
      </c>
      <c r="C108" s="7">
        <v>12</v>
      </c>
      <c r="D108" s="2">
        <v>43420.519826388889</v>
      </c>
      <c r="E108" s="3" t="s">
        <v>175</v>
      </c>
      <c r="F108" s="3">
        <v>14739</v>
      </c>
      <c r="G108" s="3" t="s">
        <v>18</v>
      </c>
      <c r="H108" s="3">
        <v>2314</v>
      </c>
      <c r="I108" s="3">
        <v>409</v>
      </c>
      <c r="J108" s="3">
        <v>4</v>
      </c>
      <c r="K108" s="3">
        <v>1</v>
      </c>
      <c r="L108" s="2">
        <v>43420.520104166666</v>
      </c>
      <c r="M108" s="3"/>
      <c r="N108" s="3"/>
      <c r="O108" s="3" t="s">
        <v>38</v>
      </c>
      <c r="P108" s="3" t="s">
        <v>126</v>
      </c>
      <c r="Q108" s="3" t="s">
        <v>48</v>
      </c>
      <c r="R108" s="3" t="s">
        <v>49</v>
      </c>
      <c r="S108" s="2">
        <v>43420.535613425927</v>
      </c>
      <c r="T108" s="3"/>
      <c r="U108" s="2">
        <v>43420.539884259262</v>
      </c>
      <c r="V108" s="3"/>
      <c r="W108" s="3"/>
      <c r="X108" s="2">
        <f t="shared" si="56"/>
        <v>43420.519826388889</v>
      </c>
      <c r="Y108" s="33">
        <f t="shared" si="36"/>
        <v>0</v>
      </c>
      <c r="Z108" s="33">
        <f t="shared" si="37"/>
        <v>0</v>
      </c>
      <c r="AA108" s="10"/>
      <c r="AB108" s="10">
        <f t="shared" si="57"/>
        <v>0</v>
      </c>
      <c r="AC108" s="10">
        <f>IF(IF(B108="☆",(IF(L108&gt;S108,L108-X108,S108-X108)),M108-X108)&lt;0,0,IF(B108="☆",(IF(L108&gt;S108,L108-X108,S108-X108)),M108-X108))</f>
        <v>1.5787037038535345E-2</v>
      </c>
      <c r="AD108" s="10"/>
      <c r="AE108" s="10"/>
    </row>
    <row r="109" spans="1:33" s="7" customFormat="1" x14ac:dyDescent="0.4">
      <c r="A109" s="16" t="str">
        <f t="shared" si="58"/>
        <v>-</v>
      </c>
      <c r="B109" s="16" t="str">
        <f t="shared" si="55"/>
        <v>☆</v>
      </c>
      <c r="C109" s="7">
        <v>12</v>
      </c>
      <c r="D109" s="2">
        <v>43420.520127314812</v>
      </c>
      <c r="E109" s="3" t="s">
        <v>138</v>
      </c>
      <c r="F109" s="3">
        <v>14740</v>
      </c>
      <c r="G109" s="3" t="s">
        <v>32</v>
      </c>
      <c r="H109" s="3">
        <v>4719</v>
      </c>
      <c r="I109" s="3">
        <v>221</v>
      </c>
      <c r="J109" s="3">
        <v>4</v>
      </c>
      <c r="K109" s="3">
        <v>1</v>
      </c>
      <c r="L109" s="2">
        <v>43420.520277777781</v>
      </c>
      <c r="M109" s="3"/>
      <c r="N109" s="3"/>
      <c r="O109" s="3" t="s">
        <v>55</v>
      </c>
      <c r="P109" s="3" t="s">
        <v>56</v>
      </c>
      <c r="Q109" s="3" t="s">
        <v>63</v>
      </c>
      <c r="R109" s="3" t="s">
        <v>64</v>
      </c>
      <c r="S109" s="2">
        <v>43420.532106481478</v>
      </c>
      <c r="T109" s="3"/>
      <c r="U109" s="2">
        <v>43420.543668981481</v>
      </c>
      <c r="V109" s="3"/>
      <c r="W109" s="3"/>
      <c r="X109" s="2">
        <f t="shared" si="56"/>
        <v>43420.520127314812</v>
      </c>
      <c r="Y109" s="33">
        <f t="shared" si="36"/>
        <v>0</v>
      </c>
      <c r="Z109" s="33">
        <f t="shared" si="37"/>
        <v>0</v>
      </c>
      <c r="AA109" s="10"/>
      <c r="AB109" s="10">
        <f t="shared" si="57"/>
        <v>0</v>
      </c>
      <c r="AC109" s="10"/>
      <c r="AD109" s="10"/>
      <c r="AE109" s="10"/>
      <c r="AG109" s="7" t="s">
        <v>402</v>
      </c>
    </row>
    <row r="110" spans="1:33" s="7" customFormat="1" x14ac:dyDescent="0.4">
      <c r="A110" s="16" t="str">
        <f t="shared" si="58"/>
        <v>-</v>
      </c>
      <c r="B110" s="16" t="str">
        <f t="shared" si="55"/>
        <v>☆</v>
      </c>
      <c r="C110" s="7">
        <v>12</v>
      </c>
      <c r="D110" s="2">
        <v>43420.52065972222</v>
      </c>
      <c r="E110" s="3" t="s">
        <v>138</v>
      </c>
      <c r="F110" s="3">
        <v>14742</v>
      </c>
      <c r="G110" s="3" t="s">
        <v>32</v>
      </c>
      <c r="H110" s="3">
        <v>4719</v>
      </c>
      <c r="I110" s="3">
        <v>63</v>
      </c>
      <c r="J110" s="3">
        <v>1</v>
      </c>
      <c r="K110" s="3">
        <v>1</v>
      </c>
      <c r="L110" s="2">
        <v>43420.520787037036</v>
      </c>
      <c r="M110" s="3"/>
      <c r="N110" s="3"/>
      <c r="O110" s="3" t="s">
        <v>51</v>
      </c>
      <c r="P110" s="3" t="s">
        <v>52</v>
      </c>
      <c r="Q110" s="3" t="s">
        <v>63</v>
      </c>
      <c r="R110" s="3" t="s">
        <v>64</v>
      </c>
      <c r="S110" s="2">
        <v>43420.539652777778</v>
      </c>
      <c r="T110" s="3"/>
      <c r="U110" s="2">
        <v>43420.551828703705</v>
      </c>
      <c r="V110" s="3"/>
      <c r="W110" s="3"/>
      <c r="X110" s="2">
        <f t="shared" si="56"/>
        <v>43420.52065972222</v>
      </c>
      <c r="Y110" s="33">
        <f t="shared" si="36"/>
        <v>0</v>
      </c>
      <c r="Z110" s="33">
        <f t="shared" si="37"/>
        <v>0</v>
      </c>
      <c r="AA110" s="10"/>
      <c r="AB110" s="10">
        <f t="shared" si="57"/>
        <v>0</v>
      </c>
      <c r="AC110" s="10"/>
      <c r="AD110" s="10"/>
      <c r="AE110" s="10"/>
      <c r="AG110" s="7" t="s">
        <v>402</v>
      </c>
    </row>
    <row r="111" spans="1:33" s="7" customFormat="1" x14ac:dyDescent="0.4">
      <c r="A111" s="16" t="str">
        <f t="shared" si="58"/>
        <v>-</v>
      </c>
      <c r="B111" s="16" t="str">
        <f t="shared" si="55"/>
        <v>☆</v>
      </c>
      <c r="C111" s="7">
        <v>12</v>
      </c>
      <c r="D111" s="2">
        <v>43420.521631944444</v>
      </c>
      <c r="E111" s="3" t="s">
        <v>138</v>
      </c>
      <c r="F111" s="3">
        <v>14743</v>
      </c>
      <c r="G111" s="3" t="s">
        <v>32</v>
      </c>
      <c r="H111" s="3">
        <v>4719</v>
      </c>
      <c r="I111" s="3">
        <v>943</v>
      </c>
      <c r="J111" s="3">
        <v>5</v>
      </c>
      <c r="K111" s="3">
        <v>1</v>
      </c>
      <c r="L111" s="2">
        <v>43420.525081018517</v>
      </c>
      <c r="M111" s="3"/>
      <c r="N111" s="3"/>
      <c r="O111" s="3" t="s">
        <v>66</v>
      </c>
      <c r="P111" s="3" t="s">
        <v>67</v>
      </c>
      <c r="Q111" s="3" t="s">
        <v>63</v>
      </c>
      <c r="R111" s="3" t="s">
        <v>64</v>
      </c>
      <c r="S111" s="2">
        <v>43420.52511574074</v>
      </c>
      <c r="T111" s="3"/>
      <c r="U111" s="2">
        <v>43420.534166666665</v>
      </c>
      <c r="V111" s="3"/>
      <c r="W111" s="3"/>
      <c r="X111" s="2">
        <f t="shared" si="56"/>
        <v>43420.521631944444</v>
      </c>
      <c r="Y111" s="33">
        <f t="shared" si="36"/>
        <v>0</v>
      </c>
      <c r="Z111" s="33">
        <f t="shared" si="37"/>
        <v>0</v>
      </c>
      <c r="AA111" s="10"/>
      <c r="AB111" s="10">
        <f t="shared" si="57"/>
        <v>0</v>
      </c>
      <c r="AC111" s="10">
        <f>IF(IF(B111="☆",(IF(L111&gt;S111,L111-X111,S111-X111)),M111-X111)&lt;0,0,IF(B111="☆",(IF(L111&gt;S111,L111-X111,S111-X111)),M111-X111))</f>
        <v>3.4837962957681157E-3</v>
      </c>
      <c r="AD111" s="10"/>
      <c r="AE111" s="10"/>
      <c r="AG111" s="7" t="s">
        <v>402</v>
      </c>
    </row>
    <row r="112" spans="1:33" s="7" customFormat="1" x14ac:dyDescent="0.4">
      <c r="A112" s="16" t="str">
        <f t="shared" si="58"/>
        <v>-</v>
      </c>
      <c r="B112" s="16" t="str">
        <f t="shared" si="55"/>
        <v>☆</v>
      </c>
      <c r="C112" s="7">
        <v>12</v>
      </c>
      <c r="D112" s="2">
        <v>43420.522187499999</v>
      </c>
      <c r="E112" s="3" t="s">
        <v>199</v>
      </c>
      <c r="F112" s="3">
        <v>14744</v>
      </c>
      <c r="G112" s="3" t="s">
        <v>32</v>
      </c>
      <c r="H112" s="3">
        <v>3615</v>
      </c>
      <c r="I112" s="3">
        <v>824</v>
      </c>
      <c r="J112" s="3">
        <v>6</v>
      </c>
      <c r="K112" s="3">
        <v>2</v>
      </c>
      <c r="L112" s="2">
        <v>43420.522326388891</v>
      </c>
      <c r="M112" s="3"/>
      <c r="N112" s="3"/>
      <c r="O112" s="3" t="s">
        <v>71</v>
      </c>
      <c r="P112" s="3" t="s">
        <v>72</v>
      </c>
      <c r="Q112" s="3" t="s">
        <v>24</v>
      </c>
      <c r="R112" s="3" t="s">
        <v>25</v>
      </c>
      <c r="S112" s="2">
        <v>43420.530717592592</v>
      </c>
      <c r="T112" s="3"/>
      <c r="U112" s="2">
        <v>43420.537210648145</v>
      </c>
      <c r="V112" s="3"/>
      <c r="W112" s="3"/>
      <c r="X112" s="2">
        <f t="shared" si="56"/>
        <v>43420.522187499999</v>
      </c>
      <c r="Y112" s="33">
        <f t="shared" si="36"/>
        <v>0</v>
      </c>
      <c r="Z112" s="33">
        <f t="shared" si="37"/>
        <v>0</v>
      </c>
      <c r="AA112" s="10"/>
      <c r="AB112" s="10">
        <f t="shared" si="57"/>
        <v>0</v>
      </c>
      <c r="AC112" s="10"/>
      <c r="AD112" s="10"/>
      <c r="AE112" s="10"/>
      <c r="AG112" s="7" t="s">
        <v>400</v>
      </c>
    </row>
    <row r="113" spans="1:33" s="7" customFormat="1" x14ac:dyDescent="0.4">
      <c r="A113" s="16" t="str">
        <f t="shared" si="58"/>
        <v>-</v>
      </c>
      <c r="B113" s="16" t="str">
        <f t="shared" si="55"/>
        <v>☆</v>
      </c>
      <c r="C113" s="7">
        <v>12</v>
      </c>
      <c r="D113" s="2">
        <v>43420.522557870368</v>
      </c>
      <c r="E113" s="3" t="s">
        <v>199</v>
      </c>
      <c r="F113" s="3">
        <v>14745</v>
      </c>
      <c r="G113" s="3" t="s">
        <v>32</v>
      </c>
      <c r="H113" s="3">
        <v>3615</v>
      </c>
      <c r="I113" s="3">
        <v>571</v>
      </c>
      <c r="J113" s="3">
        <v>6</v>
      </c>
      <c r="K113" s="3">
        <v>2</v>
      </c>
      <c r="L113" s="2">
        <v>43420.522685185184</v>
      </c>
      <c r="M113" s="3"/>
      <c r="N113" s="3"/>
      <c r="O113" s="3" t="s">
        <v>71</v>
      </c>
      <c r="P113" s="3" t="s">
        <v>72</v>
      </c>
      <c r="Q113" s="3" t="s">
        <v>24</v>
      </c>
      <c r="R113" s="3" t="s">
        <v>25</v>
      </c>
      <c r="S113" s="2">
        <v>43420.530775462961</v>
      </c>
      <c r="T113" s="3"/>
      <c r="U113" s="2">
        <v>43420.537268518521</v>
      </c>
      <c r="V113" s="3"/>
      <c r="W113" s="3"/>
      <c r="X113" s="2">
        <f t="shared" si="56"/>
        <v>43420.522557870368</v>
      </c>
      <c r="Y113" s="33">
        <f t="shared" si="36"/>
        <v>0</v>
      </c>
      <c r="Z113" s="33">
        <f t="shared" si="37"/>
        <v>0</v>
      </c>
      <c r="AA113" s="10"/>
      <c r="AB113" s="10">
        <f t="shared" si="57"/>
        <v>0</v>
      </c>
      <c r="AC113" s="10">
        <f>IF(IF(B113="☆",(IF(L113&gt;S113,L113-X113,S113-X113)),M113-X113)&lt;0,0,IF(B113="☆",(IF(L113&gt;S113,L113-X113,S113-X113)),M113-X113))</f>
        <v>8.2175925927003846E-3</v>
      </c>
      <c r="AD113" s="10"/>
      <c r="AE113" s="10"/>
      <c r="AG113" s="7" t="s">
        <v>401</v>
      </c>
    </row>
    <row r="114" spans="1:33" s="7" customFormat="1" x14ac:dyDescent="0.4">
      <c r="A114" s="16" t="str">
        <f t="shared" si="58"/>
        <v>-</v>
      </c>
      <c r="B114" s="16" t="str">
        <f t="shared" si="55"/>
        <v>☆</v>
      </c>
      <c r="C114" s="7">
        <v>12</v>
      </c>
      <c r="D114" s="2">
        <v>43420.525254629632</v>
      </c>
      <c r="E114" s="3" t="s">
        <v>224</v>
      </c>
      <c r="F114" s="3">
        <v>14749</v>
      </c>
      <c r="G114" s="3" t="s">
        <v>96</v>
      </c>
      <c r="H114" s="3">
        <v>0</v>
      </c>
      <c r="I114" s="3">
        <v>251</v>
      </c>
      <c r="J114" s="3">
        <v>5</v>
      </c>
      <c r="K114" s="3">
        <v>3</v>
      </c>
      <c r="L114" s="2">
        <v>43420.52548611111</v>
      </c>
      <c r="M114" s="3"/>
      <c r="N114" s="3"/>
      <c r="O114" s="3" t="s">
        <v>44</v>
      </c>
      <c r="P114" s="3" t="s">
        <v>45</v>
      </c>
      <c r="Q114" s="3" t="s">
        <v>66</v>
      </c>
      <c r="R114" s="3" t="s">
        <v>67</v>
      </c>
      <c r="S114" s="2">
        <v>43420.539027777777</v>
      </c>
      <c r="T114" s="3"/>
      <c r="U114" s="2">
        <v>43420.545254629629</v>
      </c>
      <c r="V114" s="3"/>
      <c r="W114" s="3"/>
      <c r="X114" s="2">
        <f t="shared" si="56"/>
        <v>43420.525254629632</v>
      </c>
      <c r="Y114" s="33">
        <f t="shared" si="36"/>
        <v>0</v>
      </c>
      <c r="Z114" s="33">
        <f t="shared" si="37"/>
        <v>0</v>
      </c>
      <c r="AA114" s="10"/>
      <c r="AB114" s="10">
        <f t="shared" si="57"/>
        <v>0</v>
      </c>
      <c r="AC114" s="10">
        <f>IF(IF(B114="☆",(IF(L114&gt;S114,L114-X114,S114-X114)),M114-X114)&lt;0,0,IF(B114="☆",(IF(L114&gt;S114,L114-X114,S114-X114)),M114-X114))</f>
        <v>1.3773148144537117E-2</v>
      </c>
      <c r="AD114" s="10"/>
      <c r="AE114" s="10"/>
    </row>
    <row r="115" spans="1:33" s="7" customFormat="1" x14ac:dyDescent="0.4">
      <c r="A115" s="16" t="str">
        <f t="shared" si="58"/>
        <v>-</v>
      </c>
      <c r="B115" s="16" t="str">
        <f t="shared" si="55"/>
        <v>☆</v>
      </c>
      <c r="C115" s="7">
        <v>12</v>
      </c>
      <c r="D115" s="2">
        <v>43420.525405092594</v>
      </c>
      <c r="E115" s="3" t="s">
        <v>138</v>
      </c>
      <c r="F115" s="3">
        <v>14750</v>
      </c>
      <c r="G115" s="3" t="s">
        <v>32</v>
      </c>
      <c r="H115" s="3">
        <v>4719</v>
      </c>
      <c r="I115" s="3">
        <v>680</v>
      </c>
      <c r="J115" s="3">
        <v>1</v>
      </c>
      <c r="K115" s="3">
        <v>1</v>
      </c>
      <c r="L115" s="2">
        <v>43420.525555555556</v>
      </c>
      <c r="M115" s="3"/>
      <c r="N115" s="3"/>
      <c r="O115" s="3" t="s">
        <v>55</v>
      </c>
      <c r="P115" s="3" t="s">
        <v>56</v>
      </c>
      <c r="Q115" s="3" t="s">
        <v>63</v>
      </c>
      <c r="R115" s="3" t="s">
        <v>64</v>
      </c>
      <c r="S115" s="2">
        <v>43420.536493055559</v>
      </c>
      <c r="T115" s="3"/>
      <c r="U115" s="2">
        <v>43420.548055555555</v>
      </c>
      <c r="V115" s="3"/>
      <c r="W115" s="3"/>
      <c r="X115" s="2">
        <f t="shared" si="56"/>
        <v>43420.525405092594</v>
      </c>
      <c r="Y115" s="33">
        <f t="shared" si="36"/>
        <v>0</v>
      </c>
      <c r="Z115" s="33">
        <f t="shared" si="37"/>
        <v>0</v>
      </c>
      <c r="AA115" s="10"/>
      <c r="AB115" s="10">
        <f t="shared" si="57"/>
        <v>0</v>
      </c>
      <c r="AC115" s="10"/>
      <c r="AD115" s="10"/>
      <c r="AE115" s="10"/>
      <c r="AG115" s="7" t="s">
        <v>402</v>
      </c>
    </row>
    <row r="116" spans="1:33" s="7" customFormat="1" x14ac:dyDescent="0.4">
      <c r="A116" s="16" t="str">
        <f t="shared" si="58"/>
        <v>-</v>
      </c>
      <c r="B116" s="16" t="str">
        <f t="shared" si="55"/>
        <v>☆</v>
      </c>
      <c r="C116" s="7">
        <v>12</v>
      </c>
      <c r="D116" s="2">
        <v>43420.526134259257</v>
      </c>
      <c r="E116" s="3" t="s">
        <v>198</v>
      </c>
      <c r="F116" s="3">
        <v>14753</v>
      </c>
      <c r="G116" s="3" t="s">
        <v>32</v>
      </c>
      <c r="H116" s="3">
        <v>6366</v>
      </c>
      <c r="I116" s="3">
        <v>959</v>
      </c>
      <c r="J116" s="3">
        <v>1</v>
      </c>
      <c r="K116" s="3">
        <v>2</v>
      </c>
      <c r="L116" s="2">
        <v>43420.530370370368</v>
      </c>
      <c r="M116" s="3"/>
      <c r="N116" s="3"/>
      <c r="O116" s="3" t="s">
        <v>43</v>
      </c>
      <c r="P116" s="3" t="s">
        <v>89</v>
      </c>
      <c r="Q116" s="3" t="s">
        <v>73</v>
      </c>
      <c r="R116" s="3" t="s">
        <v>74</v>
      </c>
      <c r="S116" s="2">
        <v>43420.528761574074</v>
      </c>
      <c r="T116" s="3"/>
      <c r="U116" s="2">
        <v>43420.544872685183</v>
      </c>
      <c r="V116" s="3"/>
      <c r="W116" s="3"/>
      <c r="X116" s="2">
        <f t="shared" si="56"/>
        <v>43420.526134259257</v>
      </c>
      <c r="Y116" s="33">
        <f t="shared" si="36"/>
        <v>0</v>
      </c>
      <c r="Z116" s="33">
        <f t="shared" si="37"/>
        <v>0</v>
      </c>
      <c r="AA116" s="10"/>
      <c r="AB116" s="10">
        <f t="shared" si="57"/>
        <v>0</v>
      </c>
      <c r="AC116" s="10">
        <f>IF(IF(B116="☆",(IF(L116&gt;S116,L116-X116,S116-X116)),M116-X116)&lt;0,0,IF(B116="☆",(IF(L116&gt;S116,L116-X116,S116-X116)),M116-X116))</f>
        <v>4.2361111118225381E-3</v>
      </c>
      <c r="AD116" s="10"/>
      <c r="AE116" s="10"/>
    </row>
    <row r="117" spans="1:33" s="12" customFormat="1" x14ac:dyDescent="0.4">
      <c r="A117" s="17" t="str">
        <f t="shared" si="58"/>
        <v>-</v>
      </c>
      <c r="B117" s="17" t="str">
        <f t="shared" si="55"/>
        <v>☆</v>
      </c>
      <c r="C117" s="12">
        <v>12</v>
      </c>
      <c r="D117" s="4">
        <v>43420.529143518521</v>
      </c>
      <c r="E117" s="5" t="s">
        <v>211</v>
      </c>
      <c r="F117" s="5">
        <v>14754</v>
      </c>
      <c r="G117" s="5" t="s">
        <v>96</v>
      </c>
      <c r="H117" s="5">
        <v>0</v>
      </c>
      <c r="I117" s="5">
        <v>758</v>
      </c>
      <c r="J117" s="5">
        <v>3</v>
      </c>
      <c r="K117" s="5">
        <v>1</v>
      </c>
      <c r="L117" s="4">
        <v>43420.535162037035</v>
      </c>
      <c r="M117" s="5"/>
      <c r="N117" s="5"/>
      <c r="O117" s="5" t="s">
        <v>39</v>
      </c>
      <c r="P117" s="5" t="s">
        <v>40</v>
      </c>
      <c r="Q117" s="5" t="s">
        <v>53</v>
      </c>
      <c r="R117" s="5" t="s">
        <v>54</v>
      </c>
      <c r="S117" s="4">
        <v>43420.534560185188</v>
      </c>
      <c r="T117" s="5"/>
      <c r="U117" s="4">
        <v>43420.542962962965</v>
      </c>
      <c r="V117" s="5"/>
      <c r="W117" s="5"/>
      <c r="X117" s="4">
        <f t="shared" si="56"/>
        <v>43420.529143518521</v>
      </c>
      <c r="Y117" s="34">
        <f t="shared" si="36"/>
        <v>0</v>
      </c>
      <c r="Z117" s="34">
        <f t="shared" si="37"/>
        <v>0</v>
      </c>
      <c r="AA117" s="19"/>
      <c r="AB117" s="19">
        <f t="shared" si="57"/>
        <v>0</v>
      </c>
      <c r="AC117" s="19">
        <f>IF(IF(B117="☆",(IF(L117&gt;S117,L117-X117,S117-X117)),M117-X117)&lt;0,0,IF(B117="☆",(IF(L117&gt;S117,L117-X117,S117-X117)),M117-X117))</f>
        <v>6.018518513883464E-3</v>
      </c>
      <c r="AD117" s="19"/>
      <c r="AE117" s="19"/>
    </row>
    <row r="118" spans="1:33" s="23" customFormat="1" x14ac:dyDescent="0.4">
      <c r="A118" s="20" t="str">
        <f t="shared" si="58"/>
        <v>★</v>
      </c>
      <c r="B118" s="20" t="str">
        <f t="shared" si="55"/>
        <v>-</v>
      </c>
      <c r="C118" s="23">
        <v>13</v>
      </c>
      <c r="D118" s="22">
        <v>43420.522569444445</v>
      </c>
      <c r="E118" s="21" t="s">
        <v>194</v>
      </c>
      <c r="F118" s="21">
        <v>14746</v>
      </c>
      <c r="G118" s="21" t="s">
        <v>65</v>
      </c>
      <c r="H118" s="21">
        <v>2957</v>
      </c>
      <c r="I118" s="21">
        <v>368</v>
      </c>
      <c r="J118" s="21">
        <v>13</v>
      </c>
      <c r="K118" s="21">
        <v>1</v>
      </c>
      <c r="L118" s="21"/>
      <c r="M118" s="22">
        <v>43420.564016203702</v>
      </c>
      <c r="N118" s="22">
        <v>43420.570972222224</v>
      </c>
      <c r="O118" s="21" t="s">
        <v>33</v>
      </c>
      <c r="P118" s="21" t="s">
        <v>34</v>
      </c>
      <c r="Q118" s="21" t="s">
        <v>48</v>
      </c>
      <c r="R118" s="21" t="s">
        <v>49</v>
      </c>
      <c r="S118" s="22">
        <v>43420.564236111109</v>
      </c>
      <c r="T118" s="22">
        <v>43420.564236111109</v>
      </c>
      <c r="U118" s="22">
        <v>43420.572754629633</v>
      </c>
      <c r="V118" s="22">
        <v>43420.572754629633</v>
      </c>
      <c r="W118" s="22">
        <v>43420.564236111109</v>
      </c>
      <c r="X118" s="22">
        <f t="shared" si="56"/>
        <v>43420.564236111109</v>
      </c>
      <c r="Y118" s="35">
        <f t="shared" si="36"/>
        <v>6.9560185220325366E-3</v>
      </c>
      <c r="Z118" s="35">
        <f t="shared" si="37"/>
        <v>6.9560185220325366E-3</v>
      </c>
      <c r="AA118" s="26">
        <f>SUM(Z118:Z155)</f>
        <v>0.28760416664590593</v>
      </c>
      <c r="AB118" s="26">
        <f t="shared" si="57"/>
        <v>0</v>
      </c>
      <c r="AC118" s="26">
        <f>IF(IF(B118="☆",(IF(L118&gt;S118,L118-X118,S118-X118)),M118-X118)&lt;0,0,IF(B118="☆",(IF(L118&gt;S118,L118-X118,S118-X118)),M118-X118))</f>
        <v>0</v>
      </c>
      <c r="AD118" s="26">
        <f>AVERAGE(AC118:AC155)</f>
        <v>3.8278903898694931E-3</v>
      </c>
      <c r="AE118" s="26">
        <f>MEDIAN(AC118:AC155)</f>
        <v>3.1597222259733826E-3</v>
      </c>
    </row>
    <row r="119" spans="1:33" s="7" customFormat="1" x14ac:dyDescent="0.4">
      <c r="A119" s="16" t="str">
        <f t="shared" si="58"/>
        <v>★</v>
      </c>
      <c r="B119" s="16" t="str">
        <f t="shared" si="55"/>
        <v>-</v>
      </c>
      <c r="C119" s="7">
        <v>13</v>
      </c>
      <c r="D119" s="2">
        <v>43420.538981481484</v>
      </c>
      <c r="E119" s="3" t="s">
        <v>228</v>
      </c>
      <c r="F119" s="3">
        <v>14761</v>
      </c>
      <c r="G119" s="3" t="s">
        <v>32</v>
      </c>
      <c r="H119" s="3">
        <v>1306</v>
      </c>
      <c r="I119" s="3">
        <v>894</v>
      </c>
      <c r="J119" s="3">
        <v>5</v>
      </c>
      <c r="K119" s="3">
        <v>1</v>
      </c>
      <c r="L119" s="3"/>
      <c r="M119" s="2">
        <v>43420.544699074075</v>
      </c>
      <c r="N119" s="2">
        <v>43420.550671296296</v>
      </c>
      <c r="O119" s="3" t="s">
        <v>28</v>
      </c>
      <c r="P119" s="3" t="s">
        <v>29</v>
      </c>
      <c r="Q119" s="3" t="s">
        <v>26</v>
      </c>
      <c r="R119" s="3" t="s">
        <v>27</v>
      </c>
      <c r="S119" s="2">
        <v>43420.545914351853</v>
      </c>
      <c r="T119" s="2">
        <v>43420.545914351853</v>
      </c>
      <c r="U119" s="2">
        <v>43420.556643518517</v>
      </c>
      <c r="V119" s="2">
        <v>43420.556643518517</v>
      </c>
      <c r="W119" s="2">
        <v>43420.545914351853</v>
      </c>
      <c r="X119" s="2">
        <f t="shared" si="56"/>
        <v>43420.545914351853</v>
      </c>
      <c r="Y119" s="33">
        <f t="shared" si="36"/>
        <v>5.9722222213167697E-3</v>
      </c>
      <c r="Z119" s="33">
        <f t="shared" si="37"/>
        <v>5.9722222213167697E-3</v>
      </c>
      <c r="AA119" s="10"/>
      <c r="AB119" s="10">
        <f t="shared" si="57"/>
        <v>0</v>
      </c>
      <c r="AC119" s="10">
        <f>IF(IF(B119="☆",(IF(L119&gt;S119,L119-X119,S119-X119)),M119-X119)&lt;0,0,IF(B119="☆",(IF(L119&gt;S119,L119-X119,S119-X119)),M119-X119))</f>
        <v>0</v>
      </c>
      <c r="AD119" s="10"/>
      <c r="AE119" s="10"/>
    </row>
    <row r="120" spans="1:33" s="7" customFormat="1" x14ac:dyDescent="0.4">
      <c r="A120" s="16" t="str">
        <f t="shared" si="58"/>
        <v>★</v>
      </c>
      <c r="B120" s="16" t="str">
        <f t="shared" si="55"/>
        <v>-</v>
      </c>
      <c r="C120" s="7">
        <v>13</v>
      </c>
      <c r="D120" s="2">
        <v>43420.539942129632</v>
      </c>
      <c r="E120" s="3" t="s">
        <v>229</v>
      </c>
      <c r="F120" s="3">
        <v>14762</v>
      </c>
      <c r="G120" s="3" t="s">
        <v>96</v>
      </c>
      <c r="H120" s="3">
        <v>0</v>
      </c>
      <c r="I120" s="3">
        <v>895</v>
      </c>
      <c r="J120" s="3">
        <v>6</v>
      </c>
      <c r="K120" s="3">
        <v>1</v>
      </c>
      <c r="L120" s="3"/>
      <c r="M120" s="2">
        <v>43420.54546296296</v>
      </c>
      <c r="N120" s="2">
        <v>43420.561226851853</v>
      </c>
      <c r="O120" s="3" t="s">
        <v>63</v>
      </c>
      <c r="P120" s="3" t="s">
        <v>64</v>
      </c>
      <c r="Q120" s="3" t="s">
        <v>108</v>
      </c>
      <c r="R120" s="3" t="s">
        <v>19</v>
      </c>
      <c r="S120" s="2">
        <v>43420.549537037034</v>
      </c>
      <c r="T120" s="2">
        <v>43420.549537037034</v>
      </c>
      <c r="U120" s="2">
        <v>43420.554976851854</v>
      </c>
      <c r="V120" s="2">
        <v>43420.557870370372</v>
      </c>
      <c r="W120" s="2">
        <v>43420.546793981484</v>
      </c>
      <c r="X120" s="2">
        <f t="shared" si="56"/>
        <v>43420.546793981484</v>
      </c>
      <c r="Y120" s="33">
        <f t="shared" si="36"/>
        <v>1.5763888892251998E-2</v>
      </c>
      <c r="Z120" s="33">
        <f t="shared" si="37"/>
        <v>1.5763888892251998E-2</v>
      </c>
      <c r="AA120" s="10"/>
      <c r="AB120" s="10">
        <f t="shared" si="57"/>
        <v>0</v>
      </c>
      <c r="AC120" s="10">
        <f>IF(IF(B120="☆",(IF(L120&gt;S120,L120-X120,S120-X120)),M120-X120)&lt;0,0,IF(B120="☆",(IF(L120&gt;S120,L120-X120,S120-X120)),M120-X120))</f>
        <v>0</v>
      </c>
      <c r="AD120" s="10"/>
      <c r="AE120" s="10"/>
    </row>
    <row r="121" spans="1:33" s="7" customFormat="1" x14ac:dyDescent="0.4">
      <c r="A121" s="16" t="str">
        <f t="shared" si="50"/>
        <v>-</v>
      </c>
      <c r="B121" s="16" t="str">
        <f t="shared" si="51"/>
        <v>-</v>
      </c>
      <c r="C121" s="7">
        <v>13</v>
      </c>
      <c r="D121" s="2">
        <v>43420.542546296296</v>
      </c>
      <c r="E121" s="3" t="s">
        <v>203</v>
      </c>
      <c r="F121" s="3">
        <v>14767</v>
      </c>
      <c r="G121" s="3" t="s">
        <v>32</v>
      </c>
      <c r="H121" s="3">
        <v>6362</v>
      </c>
      <c r="I121" s="3">
        <v>883</v>
      </c>
      <c r="J121" s="3">
        <v>7</v>
      </c>
      <c r="K121" s="3">
        <v>1</v>
      </c>
      <c r="L121" s="3"/>
      <c r="M121" s="2">
        <v>43420.549976851849</v>
      </c>
      <c r="N121" s="2">
        <v>43420.556759259256</v>
      </c>
      <c r="O121" s="3" t="s">
        <v>108</v>
      </c>
      <c r="P121" s="3" t="s">
        <v>19</v>
      </c>
      <c r="Q121" s="3" t="s">
        <v>68</v>
      </c>
      <c r="R121" s="3" t="s">
        <v>69</v>
      </c>
      <c r="S121" s="2">
        <v>43420.550312500003</v>
      </c>
      <c r="T121" s="2">
        <v>43420.550312500003</v>
      </c>
      <c r="U121" s="2">
        <v>43420.559178240743</v>
      </c>
      <c r="V121" s="2">
        <v>43420.559178240743</v>
      </c>
      <c r="W121" s="3"/>
      <c r="X121" s="2">
        <f t="shared" si="31"/>
        <v>43420.542546296296</v>
      </c>
      <c r="Y121" s="33">
        <f t="shared" si="36"/>
        <v>6.7824074067175388E-3</v>
      </c>
      <c r="Z121" s="33">
        <f t="shared" si="37"/>
        <v>6.7824074067175388E-3</v>
      </c>
      <c r="AA121" s="10"/>
      <c r="AB121" s="10">
        <f t="shared" si="34"/>
        <v>0</v>
      </c>
      <c r="AC121" s="10">
        <f t="shared" si="35"/>
        <v>7.4305555535829626E-3</v>
      </c>
      <c r="AD121" s="10"/>
      <c r="AE121" s="10"/>
    </row>
    <row r="122" spans="1:33" s="7" customFormat="1" x14ac:dyDescent="0.4">
      <c r="A122" s="16" t="str">
        <f t="shared" ref="A122:A126" si="59">IF(W122&gt;0, "★", "-")</f>
        <v>-</v>
      </c>
      <c r="B122" s="16" t="str">
        <f t="shared" ref="B122:B126" si="60">IF(L122&gt;0, "☆", "-")</f>
        <v>-</v>
      </c>
      <c r="C122" s="7">
        <v>13</v>
      </c>
      <c r="D122" s="2">
        <v>43420.544108796297</v>
      </c>
      <c r="E122" s="3" t="s">
        <v>233</v>
      </c>
      <c r="F122" s="3">
        <v>14770</v>
      </c>
      <c r="G122" s="3" t="s">
        <v>95</v>
      </c>
      <c r="H122" s="3">
        <v>0</v>
      </c>
      <c r="I122" s="3">
        <v>226</v>
      </c>
      <c r="J122" s="3">
        <v>10</v>
      </c>
      <c r="K122" s="3">
        <v>1</v>
      </c>
      <c r="L122" s="3"/>
      <c r="M122" s="2">
        <v>43420.546400462961</v>
      </c>
      <c r="N122" s="2">
        <v>43420.551932870374</v>
      </c>
      <c r="O122" s="3" t="s">
        <v>44</v>
      </c>
      <c r="P122" s="3" t="s">
        <v>45</v>
      </c>
      <c r="Q122" s="3" t="s">
        <v>108</v>
      </c>
      <c r="R122" s="3" t="s">
        <v>19</v>
      </c>
      <c r="S122" s="2">
        <v>43420.54515046296</v>
      </c>
      <c r="T122" s="2">
        <v>43420.54515046296</v>
      </c>
      <c r="U122" s="2">
        <v>43420.552662037036</v>
      </c>
      <c r="V122" s="2">
        <v>43420.555219907408</v>
      </c>
      <c r="W122" s="3"/>
      <c r="X122" s="2">
        <f t="shared" ref="X122:X180" si="61">IF(W122&gt;0,W122,D122)</f>
        <v>43420.544108796297</v>
      </c>
      <c r="Y122" s="33">
        <f t="shared" si="36"/>
        <v>5.5324074128293432E-3</v>
      </c>
      <c r="Z122" s="33">
        <f t="shared" si="37"/>
        <v>5.5324074128293432E-3</v>
      </c>
      <c r="AA122" s="10"/>
      <c r="AB122" s="10">
        <f t="shared" si="34"/>
        <v>1.2500000011641532E-3</v>
      </c>
      <c r="AC122" s="10">
        <f t="shared" si="35"/>
        <v>2.2916666639503092E-3</v>
      </c>
      <c r="AD122" s="10"/>
      <c r="AE122" s="10"/>
    </row>
    <row r="123" spans="1:33" s="7" customFormat="1" x14ac:dyDescent="0.4">
      <c r="A123" s="16" t="str">
        <f t="shared" si="59"/>
        <v>-</v>
      </c>
      <c r="B123" s="16" t="str">
        <f t="shared" si="60"/>
        <v>-</v>
      </c>
      <c r="C123" s="7">
        <v>13</v>
      </c>
      <c r="D123" s="2">
        <v>43420.544120370374</v>
      </c>
      <c r="E123" s="3" t="s">
        <v>185</v>
      </c>
      <c r="F123" s="3">
        <v>14771</v>
      </c>
      <c r="G123" s="3" t="s">
        <v>18</v>
      </c>
      <c r="H123" s="3">
        <v>3457</v>
      </c>
      <c r="I123" s="3">
        <v>788</v>
      </c>
      <c r="J123" s="3">
        <v>10</v>
      </c>
      <c r="K123" s="3">
        <v>1</v>
      </c>
      <c r="L123" s="3"/>
      <c r="M123" s="2">
        <v>43420.547280092593</v>
      </c>
      <c r="N123" s="2">
        <v>43420.555173611108</v>
      </c>
      <c r="O123" s="3" t="s">
        <v>20</v>
      </c>
      <c r="P123" s="3" t="s">
        <v>21</v>
      </c>
      <c r="Q123" s="3" t="s">
        <v>36</v>
      </c>
      <c r="R123" s="3" t="s">
        <v>37</v>
      </c>
      <c r="S123" s="2">
        <v>43420.546678240738</v>
      </c>
      <c r="T123" s="2">
        <v>43420.546678240738</v>
      </c>
      <c r="U123" s="2">
        <v>43420.562534722223</v>
      </c>
      <c r="V123" s="2">
        <v>43420.562534722223</v>
      </c>
      <c r="W123" s="3"/>
      <c r="X123" s="2">
        <f t="shared" si="61"/>
        <v>43420.544120370374</v>
      </c>
      <c r="Y123" s="33">
        <f t="shared" si="36"/>
        <v>7.8935185156296939E-3</v>
      </c>
      <c r="Z123" s="33">
        <f t="shared" si="37"/>
        <v>7.8935185156296939E-3</v>
      </c>
      <c r="AA123" s="10"/>
      <c r="AB123" s="10">
        <f t="shared" si="34"/>
        <v>6.0185185429872945E-4</v>
      </c>
      <c r="AC123" s="10">
        <f t="shared" si="35"/>
        <v>3.159722218697425E-3</v>
      </c>
      <c r="AD123" s="10"/>
      <c r="AE123" s="10"/>
    </row>
    <row r="124" spans="1:33" s="7" customFormat="1" x14ac:dyDescent="0.4">
      <c r="A124" s="16" t="str">
        <f t="shared" si="59"/>
        <v>-</v>
      </c>
      <c r="B124" s="16" t="str">
        <f t="shared" si="60"/>
        <v>-</v>
      </c>
      <c r="C124" s="7">
        <v>13</v>
      </c>
      <c r="D124" s="2">
        <v>43420.544398148151</v>
      </c>
      <c r="E124" s="3" t="s">
        <v>234</v>
      </c>
      <c r="F124" s="3">
        <v>14772</v>
      </c>
      <c r="G124" s="3" t="s">
        <v>32</v>
      </c>
      <c r="H124" s="3">
        <v>6232</v>
      </c>
      <c r="I124" s="3">
        <v>369</v>
      </c>
      <c r="J124" s="3">
        <v>8</v>
      </c>
      <c r="K124" s="3">
        <v>2</v>
      </c>
      <c r="L124" s="3"/>
      <c r="M124" s="2">
        <v>43420.551805555559</v>
      </c>
      <c r="N124" s="2">
        <v>43420.555312500001</v>
      </c>
      <c r="O124" s="3" t="s">
        <v>66</v>
      </c>
      <c r="P124" s="3" t="s">
        <v>67</v>
      </c>
      <c r="Q124" s="3" t="s">
        <v>36</v>
      </c>
      <c r="R124" s="3" t="s">
        <v>37</v>
      </c>
      <c r="S124" s="2">
        <v>43420.553206018521</v>
      </c>
      <c r="T124" s="2">
        <v>43420.553206018521</v>
      </c>
      <c r="U124" s="2">
        <v>43420.562997685185</v>
      </c>
      <c r="V124" s="2">
        <v>43420.562997685185</v>
      </c>
      <c r="W124" s="3"/>
      <c r="X124" s="2">
        <f t="shared" si="61"/>
        <v>43420.544398148151</v>
      </c>
      <c r="Y124" s="33">
        <f t="shared" si="36"/>
        <v>3.5069444420514628E-3</v>
      </c>
      <c r="Z124" s="33">
        <f t="shared" si="37"/>
        <v>7.0138888841029257E-3</v>
      </c>
      <c r="AA124" s="10"/>
      <c r="AB124" s="10">
        <f t="shared" si="34"/>
        <v>0</v>
      </c>
      <c r="AC124" s="10">
        <f t="shared" si="35"/>
        <v>7.4074074072996154E-3</v>
      </c>
      <c r="AD124" s="10"/>
      <c r="AE124" s="10"/>
    </row>
    <row r="125" spans="1:33" s="7" customFormat="1" x14ac:dyDescent="0.4">
      <c r="A125" s="16" t="str">
        <f t="shared" si="59"/>
        <v>★</v>
      </c>
      <c r="B125" s="16" t="str">
        <f t="shared" si="60"/>
        <v>-</v>
      </c>
      <c r="C125" s="7">
        <v>13</v>
      </c>
      <c r="D125" s="2">
        <v>43420.54550925926</v>
      </c>
      <c r="E125" s="3" t="s">
        <v>235</v>
      </c>
      <c r="F125" s="3">
        <v>14773</v>
      </c>
      <c r="G125" s="3" t="s">
        <v>18</v>
      </c>
      <c r="H125" s="3">
        <v>6364</v>
      </c>
      <c r="I125" s="3">
        <v>668</v>
      </c>
      <c r="J125" s="3">
        <v>6</v>
      </c>
      <c r="K125" s="3">
        <v>1</v>
      </c>
      <c r="L125" s="3"/>
      <c r="M125" s="2">
        <v>43420.556076388886</v>
      </c>
      <c r="N125" s="2">
        <v>43420.565879629627</v>
      </c>
      <c r="O125" s="3" t="s">
        <v>63</v>
      </c>
      <c r="P125" s="3" t="s">
        <v>64</v>
      </c>
      <c r="Q125" s="3" t="s">
        <v>26</v>
      </c>
      <c r="R125" s="3" t="s">
        <v>27</v>
      </c>
      <c r="S125" s="2">
        <v>43420.552430555559</v>
      </c>
      <c r="T125" s="2">
        <v>43420.552430555559</v>
      </c>
      <c r="U125" s="2">
        <v>43420.563819444447</v>
      </c>
      <c r="V125" s="2">
        <v>43420.568032407406</v>
      </c>
      <c r="W125" s="2">
        <v>43420.552430555559</v>
      </c>
      <c r="X125" s="2">
        <f t="shared" si="61"/>
        <v>43420.552430555559</v>
      </c>
      <c r="Y125" s="33">
        <f t="shared" si="36"/>
        <v>9.8032407404389232E-3</v>
      </c>
      <c r="Z125" s="33">
        <f t="shared" si="37"/>
        <v>9.8032407404389232E-3</v>
      </c>
      <c r="AA125" s="10"/>
      <c r="AB125" s="10">
        <f t="shared" si="34"/>
        <v>3.6458333270275034E-3</v>
      </c>
      <c r="AC125" s="10">
        <f t="shared" si="35"/>
        <v>3.6458333270275034E-3</v>
      </c>
      <c r="AD125" s="10"/>
      <c r="AE125" s="10"/>
    </row>
    <row r="126" spans="1:33" s="7" customFormat="1" x14ac:dyDescent="0.4">
      <c r="A126" s="16" t="str">
        <f t="shared" si="59"/>
        <v>-</v>
      </c>
      <c r="B126" s="16" t="str">
        <f t="shared" si="60"/>
        <v>-</v>
      </c>
      <c r="C126" s="7">
        <v>13</v>
      </c>
      <c r="D126" s="2">
        <v>43420.546875</v>
      </c>
      <c r="E126" s="3" t="s">
        <v>148</v>
      </c>
      <c r="F126" s="3">
        <v>14774</v>
      </c>
      <c r="G126" s="3" t="s">
        <v>32</v>
      </c>
      <c r="H126" s="3">
        <v>5936</v>
      </c>
      <c r="I126" s="3">
        <v>283</v>
      </c>
      <c r="J126" s="3">
        <v>9</v>
      </c>
      <c r="K126" s="3">
        <v>2</v>
      </c>
      <c r="L126" s="3"/>
      <c r="M126" s="2">
        <v>43420.553923611114</v>
      </c>
      <c r="N126" s="2">
        <v>43420.561736111114</v>
      </c>
      <c r="O126" s="3" t="s">
        <v>43</v>
      </c>
      <c r="P126" s="3" t="s">
        <v>89</v>
      </c>
      <c r="Q126" s="3" t="s">
        <v>22</v>
      </c>
      <c r="R126" s="3" t="s">
        <v>23</v>
      </c>
      <c r="S126" s="2">
        <v>43420.552025462966</v>
      </c>
      <c r="T126" s="2">
        <v>43420.552025462966</v>
      </c>
      <c r="U126" s="2">
        <v>43420.566493055558</v>
      </c>
      <c r="V126" s="2">
        <v>43420.566493055558</v>
      </c>
      <c r="W126" s="3"/>
      <c r="X126" s="2">
        <f t="shared" si="61"/>
        <v>43420.546875</v>
      </c>
      <c r="Y126" s="33">
        <f t="shared" si="36"/>
        <v>7.8125E-3</v>
      </c>
      <c r="Z126" s="33">
        <f t="shared" si="37"/>
        <v>1.5625E-2</v>
      </c>
      <c r="AA126" s="10"/>
      <c r="AB126" s="10">
        <f t="shared" ref="AB126:AB181" si="62">IF(IF(A126="☆",L126-S126,M126-S126)&lt;0,0,IF(A126="☆",L126-S126,M126-S126))</f>
        <v>1.898148148029577E-3</v>
      </c>
      <c r="AC126" s="10">
        <f t="shared" ref="AC126:AC181" si="63">IF(IF(B126="☆",(IF(L126&gt;S126,L126-X126,S126-X126)),M126-X126)&lt;0,0,IF(B126="☆",(IF(L126&gt;S126,L126-X126,S126-X126)),M126-X126))</f>
        <v>7.0486111144418828E-3</v>
      </c>
      <c r="AD126" s="10"/>
      <c r="AE126" s="10"/>
    </row>
    <row r="127" spans="1:33" s="7" customFormat="1" x14ac:dyDescent="0.4">
      <c r="A127" s="16" t="str">
        <f t="shared" si="50"/>
        <v>★</v>
      </c>
      <c r="B127" s="16" t="str">
        <f t="shared" si="51"/>
        <v>-</v>
      </c>
      <c r="C127" s="7">
        <v>13</v>
      </c>
      <c r="D127" s="2">
        <v>43420.549351851849</v>
      </c>
      <c r="E127" s="3" t="s">
        <v>237</v>
      </c>
      <c r="F127" s="3">
        <v>14776</v>
      </c>
      <c r="G127" s="3" t="s">
        <v>65</v>
      </c>
      <c r="H127" s="3">
        <v>6376</v>
      </c>
      <c r="I127" s="3">
        <v>363</v>
      </c>
      <c r="J127" s="3">
        <v>6</v>
      </c>
      <c r="K127" s="3">
        <v>1</v>
      </c>
      <c r="L127" s="3"/>
      <c r="M127" s="2">
        <v>43420.556145833332</v>
      </c>
      <c r="N127" s="2">
        <v>43420.565925925926</v>
      </c>
      <c r="O127" s="3" t="s">
        <v>63</v>
      </c>
      <c r="P127" s="3" t="s">
        <v>64</v>
      </c>
      <c r="Q127" s="3" t="s">
        <v>26</v>
      </c>
      <c r="R127" s="3" t="s">
        <v>27</v>
      </c>
      <c r="S127" s="2">
        <v>43420.556296296294</v>
      </c>
      <c r="T127" s="2">
        <v>43420.556296296294</v>
      </c>
      <c r="U127" s="2">
        <v>43420.567685185182</v>
      </c>
      <c r="V127" s="2">
        <v>43420.567685185182</v>
      </c>
      <c r="W127" s="2">
        <v>43420.556296296294</v>
      </c>
      <c r="X127" s="2">
        <f t="shared" si="61"/>
        <v>43420.556296296294</v>
      </c>
      <c r="Y127" s="33">
        <f t="shared" si="36"/>
        <v>9.7800925941555761E-3</v>
      </c>
      <c r="Z127" s="33">
        <f t="shared" si="37"/>
        <v>9.7800925941555761E-3</v>
      </c>
      <c r="AA127" s="10"/>
      <c r="AB127" s="10">
        <f t="shared" si="62"/>
        <v>0</v>
      </c>
      <c r="AC127" s="10">
        <f t="shared" si="63"/>
        <v>0</v>
      </c>
      <c r="AD127" s="10"/>
      <c r="AE127" s="10"/>
    </row>
    <row r="128" spans="1:33" s="7" customFormat="1" x14ac:dyDescent="0.4">
      <c r="A128" s="16" t="str">
        <f t="shared" si="50"/>
        <v>-</v>
      </c>
      <c r="B128" s="16" t="str">
        <f t="shared" si="51"/>
        <v>-</v>
      </c>
      <c r="C128" s="7">
        <v>13</v>
      </c>
      <c r="D128" s="2">
        <v>43420.549791666665</v>
      </c>
      <c r="E128" s="3" t="s">
        <v>199</v>
      </c>
      <c r="F128" s="3">
        <v>14777</v>
      </c>
      <c r="G128" s="3" t="s">
        <v>32</v>
      </c>
      <c r="H128" s="3">
        <v>3615</v>
      </c>
      <c r="I128" s="3">
        <v>244</v>
      </c>
      <c r="J128" s="3">
        <v>2</v>
      </c>
      <c r="K128" s="3">
        <v>2</v>
      </c>
      <c r="L128" s="3"/>
      <c r="M128" s="2">
        <v>43420.555636574078</v>
      </c>
      <c r="N128" s="2">
        <v>43420.562893518516</v>
      </c>
      <c r="O128" s="3" t="s">
        <v>24</v>
      </c>
      <c r="P128" s="3" t="s">
        <v>25</v>
      </c>
      <c r="Q128" s="3" t="s">
        <v>68</v>
      </c>
      <c r="R128" s="3" t="s">
        <v>69</v>
      </c>
      <c r="S128" s="2">
        <v>43420.555844907409</v>
      </c>
      <c r="T128" s="2">
        <v>43420.555844907409</v>
      </c>
      <c r="U128" s="2">
        <v>43420.567256944443</v>
      </c>
      <c r="V128" s="2">
        <v>43420.567256944443</v>
      </c>
      <c r="W128" s="3"/>
      <c r="X128" s="2">
        <f t="shared" si="61"/>
        <v>43420.549791666665</v>
      </c>
      <c r="Y128" s="33">
        <f t="shared" si="36"/>
        <v>7.2569444382679649E-3</v>
      </c>
      <c r="Z128" s="33">
        <f t="shared" si="37"/>
        <v>1.451388887653593E-2</v>
      </c>
      <c r="AA128" s="10"/>
      <c r="AB128" s="10">
        <f t="shared" si="62"/>
        <v>0</v>
      </c>
      <c r="AC128" s="10">
        <f t="shared" si="63"/>
        <v>5.8449074131203815E-3</v>
      </c>
      <c r="AD128" s="10"/>
      <c r="AE128" s="10"/>
    </row>
    <row r="129" spans="1:31" s="7" customFormat="1" x14ac:dyDescent="0.4">
      <c r="A129" s="16" t="str">
        <f t="shared" si="50"/>
        <v>-</v>
      </c>
      <c r="B129" s="16" t="str">
        <f t="shared" si="51"/>
        <v>-</v>
      </c>
      <c r="C129" s="7">
        <v>13</v>
      </c>
      <c r="D129" s="2">
        <v>43420.550787037035</v>
      </c>
      <c r="E129" s="3" t="s">
        <v>205</v>
      </c>
      <c r="F129" s="3">
        <v>14779</v>
      </c>
      <c r="G129" s="3" t="s">
        <v>18</v>
      </c>
      <c r="H129" s="3">
        <v>5476</v>
      </c>
      <c r="I129" s="3">
        <v>905</v>
      </c>
      <c r="J129" s="3">
        <v>1</v>
      </c>
      <c r="K129" s="3">
        <v>2</v>
      </c>
      <c r="L129" s="3"/>
      <c r="M129" s="2">
        <v>43420.553946759261</v>
      </c>
      <c r="N129" s="2">
        <v>43420.561249999999</v>
      </c>
      <c r="O129" s="3" t="s">
        <v>33</v>
      </c>
      <c r="P129" s="3" t="s">
        <v>34</v>
      </c>
      <c r="Q129" s="3" t="s">
        <v>55</v>
      </c>
      <c r="R129" s="3" t="s">
        <v>56</v>
      </c>
      <c r="S129" s="2">
        <v>43420.552881944444</v>
      </c>
      <c r="T129" s="2">
        <v>43420.552881944444</v>
      </c>
      <c r="U129" s="2">
        <v>43420.562199074076</v>
      </c>
      <c r="V129" s="2">
        <v>43420.562199074076</v>
      </c>
      <c r="W129" s="3"/>
      <c r="X129" s="2">
        <f t="shared" si="61"/>
        <v>43420.550787037035</v>
      </c>
      <c r="Y129" s="33">
        <f t="shared" si="36"/>
        <v>7.3032407381106168E-3</v>
      </c>
      <c r="Z129" s="33">
        <f t="shared" si="37"/>
        <v>1.4606481476221234E-2</v>
      </c>
      <c r="AA129" s="10"/>
      <c r="AB129" s="10">
        <f t="shared" si="62"/>
        <v>1.0648148163454607E-3</v>
      </c>
      <c r="AC129" s="10">
        <f t="shared" si="63"/>
        <v>3.1597222259733826E-3</v>
      </c>
      <c r="AD129" s="10"/>
      <c r="AE129" s="10"/>
    </row>
    <row r="130" spans="1:31" s="7" customFormat="1" x14ac:dyDescent="0.4">
      <c r="A130" s="16" t="str">
        <f t="shared" si="50"/>
        <v>-</v>
      </c>
      <c r="B130" s="16" t="str">
        <f t="shared" si="51"/>
        <v>-</v>
      </c>
      <c r="C130" s="7">
        <v>13</v>
      </c>
      <c r="D130" s="2">
        <v>43420.551898148151</v>
      </c>
      <c r="E130" s="3" t="s">
        <v>232</v>
      </c>
      <c r="F130" s="3">
        <v>14780</v>
      </c>
      <c r="G130" s="3" t="s">
        <v>95</v>
      </c>
      <c r="H130" s="3">
        <v>0</v>
      </c>
      <c r="I130" s="3">
        <v>168</v>
      </c>
      <c r="J130" s="3">
        <v>4</v>
      </c>
      <c r="K130" s="3">
        <v>1</v>
      </c>
      <c r="L130" s="3"/>
      <c r="M130" s="2">
        <v>43420.556550925925</v>
      </c>
      <c r="N130" s="2">
        <v>43420.571400462963</v>
      </c>
      <c r="O130" s="3" t="s">
        <v>108</v>
      </c>
      <c r="P130" s="3" t="s">
        <v>19</v>
      </c>
      <c r="Q130" s="3" t="s">
        <v>53</v>
      </c>
      <c r="R130" s="3" t="s">
        <v>54</v>
      </c>
      <c r="S130" s="2">
        <v>43420.558969907404</v>
      </c>
      <c r="T130" s="2">
        <v>43420.558969907404</v>
      </c>
      <c r="U130" s="2">
        <v>43420.568414351852</v>
      </c>
      <c r="V130" s="2">
        <v>43420.578981481478</v>
      </c>
      <c r="W130" s="3"/>
      <c r="X130" s="2">
        <f t="shared" si="61"/>
        <v>43420.551898148151</v>
      </c>
      <c r="Y130" s="33">
        <f t="shared" ref="Y130:Y193" si="64">N130-M130</f>
        <v>1.484953703766223E-2</v>
      </c>
      <c r="Z130" s="33">
        <f t="shared" ref="Z130:Z193" si="65">Y130*K130</f>
        <v>1.484953703766223E-2</v>
      </c>
      <c r="AA130" s="10"/>
      <c r="AB130" s="10">
        <f t="shared" si="62"/>
        <v>0</v>
      </c>
      <c r="AC130" s="10">
        <f t="shared" si="63"/>
        <v>4.6527777740266174E-3</v>
      </c>
      <c r="AD130" s="10"/>
      <c r="AE130" s="10"/>
    </row>
    <row r="131" spans="1:31" s="7" customFormat="1" x14ac:dyDescent="0.4">
      <c r="A131" s="16" t="str">
        <f t="shared" si="50"/>
        <v>-</v>
      </c>
      <c r="B131" s="16" t="str">
        <f t="shared" si="51"/>
        <v>-</v>
      </c>
      <c r="C131" s="7">
        <v>13</v>
      </c>
      <c r="D131" s="2">
        <v>43420.554861111108</v>
      </c>
      <c r="E131" s="3" t="s">
        <v>239</v>
      </c>
      <c r="F131" s="3">
        <v>14781</v>
      </c>
      <c r="G131" s="3" t="s">
        <v>32</v>
      </c>
      <c r="H131" s="3">
        <v>2801</v>
      </c>
      <c r="I131" s="3">
        <v>429</v>
      </c>
      <c r="J131" s="3">
        <v>7</v>
      </c>
      <c r="K131" s="3">
        <v>2</v>
      </c>
      <c r="L131" s="3"/>
      <c r="M131" s="2">
        <v>43420.563090277778</v>
      </c>
      <c r="N131" s="2">
        <v>43420.571539351855</v>
      </c>
      <c r="O131" s="3" t="s">
        <v>48</v>
      </c>
      <c r="P131" s="3" t="s">
        <v>49</v>
      </c>
      <c r="Q131" s="3" t="s">
        <v>33</v>
      </c>
      <c r="R131" s="3" t="s">
        <v>34</v>
      </c>
      <c r="S131" s="2">
        <v>43420.559537037036</v>
      </c>
      <c r="T131" s="2">
        <v>43420.559537037036</v>
      </c>
      <c r="U131" s="2">
        <v>43420.56858796296</v>
      </c>
      <c r="V131" s="2">
        <v>43420.56858796296</v>
      </c>
      <c r="W131" s="3"/>
      <c r="X131" s="2">
        <f t="shared" si="61"/>
        <v>43420.554861111108</v>
      </c>
      <c r="Y131" s="33">
        <f t="shared" si="64"/>
        <v>8.449074077361729E-3</v>
      </c>
      <c r="Z131" s="33">
        <f t="shared" si="65"/>
        <v>1.6898148154723458E-2</v>
      </c>
      <c r="AA131" s="10"/>
      <c r="AB131" s="10">
        <f t="shared" si="62"/>
        <v>3.5532407418941148E-3</v>
      </c>
      <c r="AC131" s="10">
        <f t="shared" si="63"/>
        <v>8.2291666694800369E-3</v>
      </c>
      <c r="AD131" s="10"/>
      <c r="AE131" s="10"/>
    </row>
    <row r="132" spans="1:31" s="7" customFormat="1" x14ac:dyDescent="0.4">
      <c r="A132" s="16" t="str">
        <f t="shared" ref="A132:A137" si="66">IF(W132&gt;0, "★", "-")</f>
        <v>★</v>
      </c>
      <c r="B132" s="16" t="str">
        <f t="shared" ref="B132:B137" si="67">IF(L132&gt;0, "☆", "-")</f>
        <v>-</v>
      </c>
      <c r="C132" s="7">
        <v>13</v>
      </c>
      <c r="D132" s="2">
        <v>43420.556261574071</v>
      </c>
      <c r="E132" s="3" t="s">
        <v>241</v>
      </c>
      <c r="F132" s="3">
        <v>14783</v>
      </c>
      <c r="G132" s="3" t="s">
        <v>18</v>
      </c>
      <c r="H132" s="3">
        <v>2512</v>
      </c>
      <c r="I132" s="3">
        <v>57</v>
      </c>
      <c r="J132" s="3">
        <v>4</v>
      </c>
      <c r="K132" s="3">
        <v>1</v>
      </c>
      <c r="L132" s="3"/>
      <c r="M132" s="2">
        <v>43420.562581018516</v>
      </c>
      <c r="N132" s="2">
        <v>43420.565763888888</v>
      </c>
      <c r="O132" s="3" t="s">
        <v>108</v>
      </c>
      <c r="P132" s="3" t="s">
        <v>19</v>
      </c>
      <c r="Q132" s="3" t="s">
        <v>30</v>
      </c>
      <c r="R132" s="3" t="s">
        <v>31</v>
      </c>
      <c r="S132" s="2">
        <v>43420.563194444447</v>
      </c>
      <c r="T132" s="2">
        <v>43420.563194444447</v>
      </c>
      <c r="U132" s="2">
        <v>43420.570763888885</v>
      </c>
      <c r="V132" s="2">
        <v>43420.570763888885</v>
      </c>
      <c r="W132" s="2">
        <v>43420.563194444447</v>
      </c>
      <c r="X132" s="2">
        <f t="shared" ref="X132:X137" si="68">IF(W132&gt;0,W132,D132)</f>
        <v>43420.563194444447</v>
      </c>
      <c r="Y132" s="33">
        <f t="shared" si="64"/>
        <v>3.1828703722567298E-3</v>
      </c>
      <c r="Z132" s="33">
        <f t="shared" si="65"/>
        <v>3.1828703722567298E-3</v>
      </c>
      <c r="AA132" s="10"/>
      <c r="AB132" s="10">
        <f t="shared" si="62"/>
        <v>0</v>
      </c>
      <c r="AC132" s="10">
        <f t="shared" si="63"/>
        <v>0</v>
      </c>
      <c r="AD132" s="10"/>
      <c r="AE132" s="10"/>
    </row>
    <row r="133" spans="1:31" s="7" customFormat="1" x14ac:dyDescent="0.4">
      <c r="A133" s="16" t="str">
        <f t="shared" si="66"/>
        <v>-</v>
      </c>
      <c r="B133" s="16" t="str">
        <f t="shared" si="67"/>
        <v>-</v>
      </c>
      <c r="C133" s="7">
        <v>13</v>
      </c>
      <c r="D133" s="2">
        <v>43420.558020833334</v>
      </c>
      <c r="E133" s="3" t="s">
        <v>230</v>
      </c>
      <c r="F133" s="3">
        <v>14784</v>
      </c>
      <c r="G133" s="3" t="s">
        <v>96</v>
      </c>
      <c r="H133" s="3">
        <v>0</v>
      </c>
      <c r="I133" s="3">
        <v>440</v>
      </c>
      <c r="J133" s="3">
        <v>2</v>
      </c>
      <c r="K133" s="3">
        <v>1</v>
      </c>
      <c r="L133" s="3"/>
      <c r="M133" s="2">
        <v>43420.564363425925</v>
      </c>
      <c r="N133" s="2">
        <v>43420.575231481482</v>
      </c>
      <c r="O133" s="3" t="s">
        <v>53</v>
      </c>
      <c r="P133" s="3" t="s">
        <v>54</v>
      </c>
      <c r="Q133" s="3" t="s">
        <v>22</v>
      </c>
      <c r="R133" s="3" t="s">
        <v>23</v>
      </c>
      <c r="S133" s="2">
        <v>43420.565185185187</v>
      </c>
      <c r="T133" s="2">
        <v>43420.565185185187</v>
      </c>
      <c r="U133" s="2">
        <v>43420.580891203703</v>
      </c>
      <c r="V133" s="2">
        <v>43420.580891203703</v>
      </c>
      <c r="W133" s="3"/>
      <c r="X133" s="2">
        <f t="shared" si="68"/>
        <v>43420.558020833334</v>
      </c>
      <c r="Y133" s="33">
        <f t="shared" si="64"/>
        <v>1.0868055556784384E-2</v>
      </c>
      <c r="Z133" s="33">
        <f t="shared" si="65"/>
        <v>1.0868055556784384E-2</v>
      </c>
      <c r="AA133" s="10"/>
      <c r="AB133" s="10">
        <f t="shared" si="62"/>
        <v>0</v>
      </c>
      <c r="AC133" s="10">
        <f t="shared" si="63"/>
        <v>6.3425925909541547E-3</v>
      </c>
      <c r="AD133" s="10"/>
      <c r="AE133" s="10"/>
    </row>
    <row r="134" spans="1:31" s="7" customFormat="1" x14ac:dyDescent="0.4">
      <c r="A134" s="16" t="str">
        <f t="shared" si="66"/>
        <v>★</v>
      </c>
      <c r="B134" s="16" t="str">
        <f t="shared" si="67"/>
        <v>-</v>
      </c>
      <c r="C134" s="7">
        <v>13</v>
      </c>
      <c r="D134" s="2">
        <v>43420.558981481481</v>
      </c>
      <c r="E134" s="3" t="s">
        <v>242</v>
      </c>
      <c r="F134" s="3">
        <v>14785</v>
      </c>
      <c r="G134" s="3" t="s">
        <v>18</v>
      </c>
      <c r="H134" s="3">
        <v>3378</v>
      </c>
      <c r="I134" s="3">
        <v>573</v>
      </c>
      <c r="J134" s="3">
        <v>5</v>
      </c>
      <c r="K134" s="3">
        <v>1</v>
      </c>
      <c r="L134" s="3"/>
      <c r="M134" s="2">
        <v>43420.564155092594</v>
      </c>
      <c r="N134" s="2">
        <v>43420.570763888885</v>
      </c>
      <c r="O134" s="3" t="s">
        <v>68</v>
      </c>
      <c r="P134" s="3" t="s">
        <v>69</v>
      </c>
      <c r="Q134" s="3" t="s">
        <v>57</v>
      </c>
      <c r="R134" s="3" t="s">
        <v>58</v>
      </c>
      <c r="S134" s="2">
        <v>43420.56591435185</v>
      </c>
      <c r="T134" s="2">
        <v>43420.56591435185</v>
      </c>
      <c r="U134" s="2">
        <v>43420.578159722223</v>
      </c>
      <c r="V134" s="2">
        <v>43420.578159722223</v>
      </c>
      <c r="W134" s="2">
        <v>43420.56591435185</v>
      </c>
      <c r="X134" s="2">
        <f t="shared" si="68"/>
        <v>43420.56591435185</v>
      </c>
      <c r="Y134" s="33">
        <f t="shared" si="64"/>
        <v>6.6087962914025411E-3</v>
      </c>
      <c r="Z134" s="33">
        <f t="shared" si="65"/>
        <v>6.6087962914025411E-3</v>
      </c>
      <c r="AA134" s="10"/>
      <c r="AB134" s="10">
        <f t="shared" si="62"/>
        <v>0</v>
      </c>
      <c r="AC134" s="10">
        <f t="shared" si="63"/>
        <v>0</v>
      </c>
      <c r="AD134" s="10"/>
      <c r="AE134" s="10"/>
    </row>
    <row r="135" spans="1:31" s="7" customFormat="1" x14ac:dyDescent="0.4">
      <c r="A135" s="16" t="str">
        <f t="shared" si="66"/>
        <v>-</v>
      </c>
      <c r="B135" s="16" t="str">
        <f t="shared" si="67"/>
        <v>-</v>
      </c>
      <c r="C135" s="7">
        <v>13</v>
      </c>
      <c r="D135" s="2">
        <v>43420.562997685185</v>
      </c>
      <c r="E135" s="3" t="s">
        <v>204</v>
      </c>
      <c r="F135" s="3">
        <v>14786</v>
      </c>
      <c r="G135" s="3" t="s">
        <v>96</v>
      </c>
      <c r="H135" s="3">
        <v>0</v>
      </c>
      <c r="I135" s="3">
        <v>854</v>
      </c>
      <c r="J135" s="3">
        <v>8</v>
      </c>
      <c r="K135" s="3">
        <v>1</v>
      </c>
      <c r="L135" s="3"/>
      <c r="M135" s="2">
        <v>43420.566481481481</v>
      </c>
      <c r="N135" s="2">
        <v>43420.570023148146</v>
      </c>
      <c r="O135" s="3" t="s">
        <v>43</v>
      </c>
      <c r="P135" s="3" t="s">
        <v>89</v>
      </c>
      <c r="Q135" s="3" t="s">
        <v>39</v>
      </c>
      <c r="R135" s="3" t="s">
        <v>40</v>
      </c>
      <c r="S135" s="2">
        <v>43420.565312500003</v>
      </c>
      <c r="T135" s="2">
        <v>43420.565312500003</v>
      </c>
      <c r="U135" s="2">
        <v>43420.569849537038</v>
      </c>
      <c r="V135" s="2">
        <v>43420.569849537038</v>
      </c>
      <c r="W135" s="3"/>
      <c r="X135" s="2">
        <f t="shared" si="68"/>
        <v>43420.562997685185</v>
      </c>
      <c r="Y135" s="33">
        <f t="shared" si="64"/>
        <v>3.5416666651144624E-3</v>
      </c>
      <c r="Z135" s="33">
        <f t="shared" si="65"/>
        <v>3.5416666651144624E-3</v>
      </c>
      <c r="AA135" s="10"/>
      <c r="AB135" s="10">
        <f t="shared" si="62"/>
        <v>1.1689814782585017E-3</v>
      </c>
      <c r="AC135" s="10">
        <f t="shared" si="63"/>
        <v>3.4837962957681157E-3</v>
      </c>
      <c r="AD135" s="10"/>
      <c r="AE135" s="10"/>
    </row>
    <row r="136" spans="1:31" s="7" customFormat="1" x14ac:dyDescent="0.4">
      <c r="A136" s="16" t="str">
        <f t="shared" si="66"/>
        <v>-</v>
      </c>
      <c r="B136" s="16" t="str">
        <f t="shared" si="67"/>
        <v>-</v>
      </c>
      <c r="C136" s="7">
        <v>13</v>
      </c>
      <c r="D136" s="2">
        <v>43420.563275462962</v>
      </c>
      <c r="E136" s="3" t="s">
        <v>234</v>
      </c>
      <c r="F136" s="3">
        <v>14787</v>
      </c>
      <c r="G136" s="3" t="s">
        <v>32</v>
      </c>
      <c r="H136" s="3">
        <v>6232</v>
      </c>
      <c r="I136" s="3">
        <v>543</v>
      </c>
      <c r="J136" s="3">
        <v>3</v>
      </c>
      <c r="K136" s="3">
        <v>2</v>
      </c>
      <c r="L136" s="3"/>
      <c r="M136" s="2">
        <v>43420.565428240741</v>
      </c>
      <c r="N136" s="2">
        <v>43420.571250000001</v>
      </c>
      <c r="O136" s="3" t="s">
        <v>36</v>
      </c>
      <c r="P136" s="3" t="s">
        <v>37</v>
      </c>
      <c r="Q136" s="3" t="s">
        <v>88</v>
      </c>
      <c r="R136" s="3" t="s">
        <v>35</v>
      </c>
      <c r="S136" s="2">
        <v>43420.569131944445</v>
      </c>
      <c r="T136" s="2">
        <v>43420.569131944445</v>
      </c>
      <c r="U136" s="2">
        <v>43420.577245370368</v>
      </c>
      <c r="V136" s="2">
        <v>43420.577245370368</v>
      </c>
      <c r="W136" s="3"/>
      <c r="X136" s="2">
        <f t="shared" si="68"/>
        <v>43420.563275462962</v>
      </c>
      <c r="Y136" s="33">
        <f t="shared" si="64"/>
        <v>5.8217592595610768E-3</v>
      </c>
      <c r="Z136" s="33">
        <f t="shared" si="65"/>
        <v>1.1643518519122154E-2</v>
      </c>
      <c r="AB136" s="10">
        <f t="shared" si="62"/>
        <v>0</v>
      </c>
      <c r="AC136" s="10">
        <f t="shared" si="63"/>
        <v>2.1527777789742686E-3</v>
      </c>
    </row>
    <row r="137" spans="1:31" s="7" customFormat="1" x14ac:dyDescent="0.4">
      <c r="A137" s="16" t="str">
        <f t="shared" si="66"/>
        <v>-</v>
      </c>
      <c r="B137" s="16" t="str">
        <f t="shared" si="67"/>
        <v>-</v>
      </c>
      <c r="C137" s="7">
        <v>13</v>
      </c>
      <c r="D137" s="2">
        <v>43420.565150462964</v>
      </c>
      <c r="E137" s="3" t="s">
        <v>243</v>
      </c>
      <c r="F137" s="3">
        <v>14788</v>
      </c>
      <c r="G137" s="3" t="s">
        <v>32</v>
      </c>
      <c r="H137" s="3">
        <v>4404</v>
      </c>
      <c r="I137" s="3">
        <v>69</v>
      </c>
      <c r="J137" s="3">
        <v>9</v>
      </c>
      <c r="K137" s="3">
        <v>2</v>
      </c>
      <c r="L137" s="3"/>
      <c r="M137" s="2">
        <v>43420.570509259262</v>
      </c>
      <c r="N137" s="2">
        <v>43420.574131944442</v>
      </c>
      <c r="O137" s="3" t="s">
        <v>63</v>
      </c>
      <c r="P137" s="3" t="s">
        <v>64</v>
      </c>
      <c r="Q137" s="3" t="s">
        <v>108</v>
      </c>
      <c r="R137" s="3" t="s">
        <v>19</v>
      </c>
      <c r="S137" s="2">
        <v>43420.573379629626</v>
      </c>
      <c r="T137" s="2">
        <v>43420.573379629626</v>
      </c>
      <c r="U137" s="2">
        <v>43420.579513888886</v>
      </c>
      <c r="V137" s="2">
        <v>43420.579513888886</v>
      </c>
      <c r="W137" s="3"/>
      <c r="X137" s="2">
        <f t="shared" si="68"/>
        <v>43420.565150462964</v>
      </c>
      <c r="Y137" s="33">
        <f t="shared" si="64"/>
        <v>3.6226851807441562E-3</v>
      </c>
      <c r="Z137" s="33">
        <f t="shared" si="65"/>
        <v>7.2453703614883125E-3</v>
      </c>
      <c r="AA137" s="10"/>
      <c r="AB137" s="10">
        <f t="shared" si="62"/>
        <v>0</v>
      </c>
      <c r="AC137" s="10">
        <f t="shared" si="63"/>
        <v>5.3587962975143455E-3</v>
      </c>
      <c r="AD137" s="10"/>
      <c r="AE137" s="10"/>
    </row>
    <row r="138" spans="1:31" s="7" customFormat="1" x14ac:dyDescent="0.4">
      <c r="A138" s="16" t="str">
        <f t="shared" si="50"/>
        <v>-</v>
      </c>
      <c r="B138" s="16" t="str">
        <f t="shared" si="51"/>
        <v>-</v>
      </c>
      <c r="C138" s="7">
        <v>13</v>
      </c>
      <c r="D138" s="2">
        <v>43420.566481481481</v>
      </c>
      <c r="E138" s="3" t="s">
        <v>177</v>
      </c>
      <c r="F138" s="3">
        <v>14790</v>
      </c>
      <c r="G138" s="3" t="s">
        <v>32</v>
      </c>
      <c r="H138" s="3">
        <v>6306</v>
      </c>
      <c r="I138" s="3">
        <v>258</v>
      </c>
      <c r="J138" s="3">
        <v>11</v>
      </c>
      <c r="K138" s="3">
        <v>1</v>
      </c>
      <c r="L138" s="3"/>
      <c r="M138" s="2">
        <v>43420.569363425922</v>
      </c>
      <c r="N138" s="2">
        <v>43420.573067129626</v>
      </c>
      <c r="O138" s="3" t="s">
        <v>28</v>
      </c>
      <c r="P138" s="3" t="s">
        <v>29</v>
      </c>
      <c r="Q138" s="3" t="s">
        <v>108</v>
      </c>
      <c r="R138" s="3" t="s">
        <v>19</v>
      </c>
      <c r="S138" s="2">
        <v>43420.571863425925</v>
      </c>
      <c r="T138" s="2">
        <v>43420.571863425925</v>
      </c>
      <c r="U138" s="2">
        <v>43420.578738425924</v>
      </c>
      <c r="V138" s="2">
        <v>43420.578738425924</v>
      </c>
      <c r="W138" s="3"/>
      <c r="X138" s="2">
        <f t="shared" si="61"/>
        <v>43420.566481481481</v>
      </c>
      <c r="Y138" s="33">
        <f t="shared" si="64"/>
        <v>3.7037037036498077E-3</v>
      </c>
      <c r="Z138" s="33">
        <f t="shared" si="65"/>
        <v>3.7037037036498077E-3</v>
      </c>
      <c r="AA138" s="10"/>
      <c r="AB138" s="10">
        <f t="shared" si="62"/>
        <v>0</v>
      </c>
      <c r="AC138" s="10">
        <f t="shared" si="63"/>
        <v>2.8819444414693862E-3</v>
      </c>
      <c r="AD138" s="10"/>
      <c r="AE138" s="10"/>
    </row>
    <row r="139" spans="1:31" s="7" customFormat="1" x14ac:dyDescent="0.4">
      <c r="A139" s="16" t="str">
        <f t="shared" si="50"/>
        <v>-</v>
      </c>
      <c r="B139" s="16" t="str">
        <f t="shared" si="51"/>
        <v>-</v>
      </c>
      <c r="C139" s="7">
        <v>13</v>
      </c>
      <c r="D139" s="2">
        <v>43420.568298611113</v>
      </c>
      <c r="E139" s="3" t="s">
        <v>240</v>
      </c>
      <c r="F139" s="3">
        <v>14791</v>
      </c>
      <c r="G139" s="3" t="s">
        <v>97</v>
      </c>
      <c r="H139" s="3">
        <v>6373</v>
      </c>
      <c r="I139" s="3">
        <v>329</v>
      </c>
      <c r="J139" s="3">
        <v>6</v>
      </c>
      <c r="K139" s="3">
        <v>1</v>
      </c>
      <c r="L139" s="3"/>
      <c r="M139" s="2">
        <v>43420.570405092592</v>
      </c>
      <c r="N139" s="2">
        <v>43420.578784722224</v>
      </c>
      <c r="O139" s="3" t="s">
        <v>55</v>
      </c>
      <c r="P139" s="3" t="s">
        <v>56</v>
      </c>
      <c r="Q139" s="3" t="s">
        <v>28</v>
      </c>
      <c r="R139" s="3" t="s">
        <v>29</v>
      </c>
      <c r="S139" s="2">
        <v>43420.570914351854</v>
      </c>
      <c r="T139" s="2">
        <v>43420.570914351854</v>
      </c>
      <c r="U139" s="2">
        <v>43420.581226851849</v>
      </c>
      <c r="V139" s="2">
        <v>43420.581226851849</v>
      </c>
      <c r="W139" s="3"/>
      <c r="X139" s="2">
        <f t="shared" si="61"/>
        <v>43420.568298611113</v>
      </c>
      <c r="Y139" s="33">
        <f t="shared" si="64"/>
        <v>8.3796296312357299E-3</v>
      </c>
      <c r="Z139" s="33">
        <f t="shared" si="65"/>
        <v>8.3796296312357299E-3</v>
      </c>
      <c r="AA139" s="10"/>
      <c r="AB139" s="10">
        <f t="shared" si="62"/>
        <v>0</v>
      </c>
      <c r="AC139" s="10">
        <f t="shared" si="63"/>
        <v>2.1064814791316167E-3</v>
      </c>
      <c r="AD139" s="10"/>
      <c r="AE139" s="10"/>
    </row>
    <row r="140" spans="1:31" s="7" customFormat="1" x14ac:dyDescent="0.4">
      <c r="A140" s="16" t="str">
        <f>IF(W140&gt;0, "★", "-")</f>
        <v>-</v>
      </c>
      <c r="B140" s="16" t="str">
        <f>IF(L140&gt;0, "☆", "-")</f>
        <v>-</v>
      </c>
      <c r="C140" s="7">
        <v>13</v>
      </c>
      <c r="D140" s="2">
        <v>43420.571574074071</v>
      </c>
      <c r="E140" s="3" t="s">
        <v>245</v>
      </c>
      <c r="F140" s="3">
        <v>14792</v>
      </c>
      <c r="G140" s="3" t="s">
        <v>97</v>
      </c>
      <c r="H140" s="3">
        <v>6374</v>
      </c>
      <c r="I140" s="3">
        <v>346</v>
      </c>
      <c r="J140" s="3">
        <v>7</v>
      </c>
      <c r="K140" s="3">
        <v>1</v>
      </c>
      <c r="L140" s="3"/>
      <c r="M140" s="2">
        <v>43420.574166666665</v>
      </c>
      <c r="N140" s="2">
        <v>43420.580358796295</v>
      </c>
      <c r="O140" s="3" t="s">
        <v>33</v>
      </c>
      <c r="P140" s="3" t="s">
        <v>34</v>
      </c>
      <c r="Q140" s="3" t="s">
        <v>28</v>
      </c>
      <c r="R140" s="3" t="s">
        <v>29</v>
      </c>
      <c r="S140" s="2">
        <v>43420.572615740741</v>
      </c>
      <c r="T140" s="2">
        <v>43420.572615740741</v>
      </c>
      <c r="U140" s="2">
        <v>43420.579872685186</v>
      </c>
      <c r="V140" s="2">
        <v>43420.579872685186</v>
      </c>
      <c r="W140" s="3"/>
      <c r="X140" s="2">
        <f t="shared" si="61"/>
        <v>43420.571574074071</v>
      </c>
      <c r="Y140" s="33">
        <f t="shared" si="64"/>
        <v>6.1921296291984618E-3</v>
      </c>
      <c r="Z140" s="33">
        <f t="shared" si="65"/>
        <v>6.1921296291984618E-3</v>
      </c>
      <c r="AA140" s="10"/>
      <c r="AB140" s="10">
        <f t="shared" si="62"/>
        <v>1.5509259246755391E-3</v>
      </c>
      <c r="AC140" s="10">
        <f t="shared" si="63"/>
        <v>2.5925925947376527E-3</v>
      </c>
      <c r="AD140" s="10"/>
      <c r="AE140" s="10"/>
    </row>
    <row r="141" spans="1:31" s="7" customFormat="1" x14ac:dyDescent="0.4">
      <c r="A141" s="16" t="str">
        <f>IF(W141&gt;0, "★", "-")</f>
        <v>-</v>
      </c>
      <c r="B141" s="16" t="str">
        <f>IF(L141&gt;0, "☆", "-")</f>
        <v>-</v>
      </c>
      <c r="C141" s="7">
        <v>13</v>
      </c>
      <c r="D141" s="2">
        <v>43420.572500000002</v>
      </c>
      <c r="E141" s="3" t="s">
        <v>246</v>
      </c>
      <c r="F141" s="3">
        <v>14793</v>
      </c>
      <c r="G141" s="3" t="s">
        <v>32</v>
      </c>
      <c r="H141" s="3">
        <v>2312</v>
      </c>
      <c r="I141" s="3">
        <v>599</v>
      </c>
      <c r="J141" s="3">
        <v>3</v>
      </c>
      <c r="K141" s="3">
        <v>1</v>
      </c>
      <c r="L141" s="3"/>
      <c r="M141" s="2">
        <v>43420.577581018515</v>
      </c>
      <c r="N141" s="2">
        <v>43420.584710648145</v>
      </c>
      <c r="O141" s="3" t="s">
        <v>26</v>
      </c>
      <c r="P141" s="3" t="s">
        <v>27</v>
      </c>
      <c r="Q141" s="3" t="s">
        <v>28</v>
      </c>
      <c r="R141" s="3" t="s">
        <v>29</v>
      </c>
      <c r="S141" s="2">
        <v>43420.576805555553</v>
      </c>
      <c r="T141" s="2">
        <v>43420.576805555553</v>
      </c>
      <c r="U141" s="2">
        <v>43420.587233796294</v>
      </c>
      <c r="V141" s="2">
        <v>43420.587233796294</v>
      </c>
      <c r="W141" s="3"/>
      <c r="X141" s="2">
        <f t="shared" si="61"/>
        <v>43420.572500000002</v>
      </c>
      <c r="Y141" s="33">
        <f t="shared" si="64"/>
        <v>7.1296296300715767E-3</v>
      </c>
      <c r="Z141" s="33">
        <f t="shared" si="65"/>
        <v>7.1296296300715767E-3</v>
      </c>
      <c r="AA141" s="10"/>
      <c r="AB141" s="10">
        <f t="shared" si="62"/>
        <v>7.7546296233776957E-4</v>
      </c>
      <c r="AC141" s="10">
        <f t="shared" si="63"/>
        <v>5.0810185130103491E-3</v>
      </c>
      <c r="AD141" s="10"/>
      <c r="AE141" s="10"/>
    </row>
    <row r="142" spans="1:31" s="7" customFormat="1" x14ac:dyDescent="0.4">
      <c r="A142" s="16" t="str">
        <f>IF(W142&gt;0, "★", "-")</f>
        <v>★</v>
      </c>
      <c r="B142" s="16" t="str">
        <f>IF(L142&gt;0, "☆", "-")</f>
        <v>-</v>
      </c>
      <c r="C142" s="7">
        <v>13</v>
      </c>
      <c r="D142" s="2">
        <v>43420.572592592594</v>
      </c>
      <c r="E142" s="3" t="s">
        <v>247</v>
      </c>
      <c r="F142" s="3">
        <v>14794</v>
      </c>
      <c r="G142" s="3" t="s">
        <v>32</v>
      </c>
      <c r="H142" s="3">
        <v>4730</v>
      </c>
      <c r="I142" s="3">
        <v>874</v>
      </c>
      <c r="J142" s="3">
        <v>9</v>
      </c>
      <c r="K142" s="3">
        <v>1</v>
      </c>
      <c r="L142" s="3"/>
      <c r="M142" s="2">
        <v>43420.576006944444</v>
      </c>
      <c r="N142" s="2">
        <v>43420.584814814814</v>
      </c>
      <c r="O142" s="3" t="s">
        <v>108</v>
      </c>
      <c r="P142" s="3" t="s">
        <v>19</v>
      </c>
      <c r="Q142" s="3" t="s">
        <v>41</v>
      </c>
      <c r="R142" s="3" t="s">
        <v>42</v>
      </c>
      <c r="S142" s="2">
        <v>43420.579525462963</v>
      </c>
      <c r="T142" s="2">
        <v>43420.579525462963</v>
      </c>
      <c r="U142" s="2">
        <v>43420.58871527778</v>
      </c>
      <c r="V142" s="2">
        <v>43420.58871527778</v>
      </c>
      <c r="W142" s="2">
        <v>43420.579525462963</v>
      </c>
      <c r="X142" s="2">
        <f t="shared" si="61"/>
        <v>43420.579525462963</v>
      </c>
      <c r="Y142" s="33">
        <f t="shared" si="64"/>
        <v>8.8078703702194616E-3</v>
      </c>
      <c r="Z142" s="33">
        <f t="shared" si="65"/>
        <v>8.8078703702194616E-3</v>
      </c>
      <c r="AA142" s="10"/>
      <c r="AB142" s="10">
        <f t="shared" si="62"/>
        <v>0</v>
      </c>
      <c r="AC142" s="10">
        <f t="shared" si="63"/>
        <v>0</v>
      </c>
      <c r="AD142" s="10"/>
      <c r="AE142" s="10"/>
    </row>
    <row r="143" spans="1:31" s="7" customFormat="1" x14ac:dyDescent="0.4">
      <c r="A143" s="16" t="str">
        <f t="shared" si="50"/>
        <v>-</v>
      </c>
      <c r="B143" s="16" t="str">
        <f t="shared" si="51"/>
        <v>-</v>
      </c>
      <c r="C143" s="7">
        <v>13</v>
      </c>
      <c r="D143" s="2">
        <v>43420.573564814818</v>
      </c>
      <c r="E143" s="3" t="s">
        <v>248</v>
      </c>
      <c r="F143" s="3">
        <v>14795</v>
      </c>
      <c r="G143" s="3" t="s">
        <v>18</v>
      </c>
      <c r="H143" s="3">
        <v>6169</v>
      </c>
      <c r="I143" s="3">
        <v>158</v>
      </c>
      <c r="J143" s="3">
        <v>8</v>
      </c>
      <c r="K143" s="3">
        <v>2</v>
      </c>
      <c r="L143" s="3"/>
      <c r="M143" s="2">
        <v>43420.578969907408</v>
      </c>
      <c r="N143" s="2">
        <v>43420.587361111109</v>
      </c>
      <c r="O143" s="3" t="s">
        <v>36</v>
      </c>
      <c r="P143" s="3" t="s">
        <v>37</v>
      </c>
      <c r="Q143" s="3" t="s">
        <v>68</v>
      </c>
      <c r="R143" s="3" t="s">
        <v>69</v>
      </c>
      <c r="S143" s="2">
        <v>43420.579988425925</v>
      </c>
      <c r="T143" s="2">
        <v>43420.579988425925</v>
      </c>
      <c r="U143" s="2">
        <v>43420.591724537036</v>
      </c>
      <c r="V143" s="2">
        <v>43420.591724537036</v>
      </c>
      <c r="W143" s="3"/>
      <c r="X143" s="2">
        <f t="shared" si="61"/>
        <v>43420.573564814818</v>
      </c>
      <c r="Y143" s="33">
        <f t="shared" si="64"/>
        <v>8.3912037007394247E-3</v>
      </c>
      <c r="Z143" s="33">
        <f t="shared" si="65"/>
        <v>1.6782407401478849E-2</v>
      </c>
      <c r="AA143" s="10"/>
      <c r="AB143" s="10">
        <f t="shared" si="62"/>
        <v>0</v>
      </c>
      <c r="AC143" s="10">
        <f t="shared" si="63"/>
        <v>5.4050925900810398E-3</v>
      </c>
      <c r="AD143" s="10"/>
      <c r="AE143" s="10"/>
    </row>
    <row r="144" spans="1:31" s="7" customFormat="1" x14ac:dyDescent="0.4">
      <c r="A144" s="16" t="str">
        <f t="shared" si="50"/>
        <v>★</v>
      </c>
      <c r="B144" s="16" t="str">
        <f t="shared" si="51"/>
        <v>-</v>
      </c>
      <c r="C144" s="7">
        <v>13</v>
      </c>
      <c r="D144" s="2">
        <v>43420.574571759258</v>
      </c>
      <c r="E144" s="3" t="s">
        <v>202</v>
      </c>
      <c r="F144" s="3">
        <v>14798</v>
      </c>
      <c r="G144" s="3" t="s">
        <v>32</v>
      </c>
      <c r="H144" s="3">
        <v>2082</v>
      </c>
      <c r="I144" s="3">
        <v>62</v>
      </c>
      <c r="J144" s="3">
        <v>5</v>
      </c>
      <c r="K144" s="3">
        <v>3</v>
      </c>
      <c r="L144" s="3"/>
      <c r="M144" s="2">
        <v>43420.578796296293</v>
      </c>
      <c r="N144" s="2">
        <v>43420.581666666665</v>
      </c>
      <c r="O144" s="3" t="s">
        <v>88</v>
      </c>
      <c r="P144" s="3" t="s">
        <v>35</v>
      </c>
      <c r="Q144" s="3" t="s">
        <v>43</v>
      </c>
      <c r="R144" s="3" t="s">
        <v>89</v>
      </c>
      <c r="S144" s="2">
        <v>43420.581504629627</v>
      </c>
      <c r="T144" s="2">
        <v>43420.581504629627</v>
      </c>
      <c r="U144" s="2">
        <v>43420.586180555554</v>
      </c>
      <c r="V144" s="2">
        <v>43420.586180555554</v>
      </c>
      <c r="W144" s="2">
        <v>43420.581504629627</v>
      </c>
      <c r="X144" s="2">
        <f t="shared" si="61"/>
        <v>43420.581504629627</v>
      </c>
      <c r="Y144" s="33">
        <f t="shared" si="64"/>
        <v>2.8703703719656914E-3</v>
      </c>
      <c r="Z144" s="33">
        <f t="shared" si="65"/>
        <v>8.6111111158970743E-3</v>
      </c>
      <c r="AA144" s="10"/>
      <c r="AB144" s="10">
        <f t="shared" si="62"/>
        <v>0</v>
      </c>
      <c r="AC144" s="10">
        <f t="shared" si="63"/>
        <v>0</v>
      </c>
      <c r="AD144" s="10"/>
      <c r="AE144" s="10"/>
    </row>
    <row r="145" spans="1:33" s="7" customFormat="1" x14ac:dyDescent="0.4">
      <c r="A145" s="16" t="str">
        <f t="shared" si="50"/>
        <v>★</v>
      </c>
      <c r="B145" s="16" t="str">
        <f t="shared" si="51"/>
        <v>-</v>
      </c>
      <c r="C145" s="7">
        <v>13</v>
      </c>
      <c r="D145" s="2">
        <v>43420.582962962966</v>
      </c>
      <c r="E145" s="3" t="s">
        <v>198</v>
      </c>
      <c r="F145" s="3">
        <v>14799</v>
      </c>
      <c r="G145" s="3" t="s">
        <v>32</v>
      </c>
      <c r="H145" s="3">
        <v>6366</v>
      </c>
      <c r="I145" s="3">
        <v>943</v>
      </c>
      <c r="J145" s="3">
        <v>3</v>
      </c>
      <c r="K145" s="3">
        <v>2</v>
      </c>
      <c r="L145" s="3"/>
      <c r="M145" s="2">
        <v>43420.586412037039</v>
      </c>
      <c r="N145" s="2">
        <v>43420.591203703705</v>
      </c>
      <c r="O145" s="3" t="s">
        <v>73</v>
      </c>
      <c r="P145" s="3" t="s">
        <v>74</v>
      </c>
      <c r="Q145" s="3" t="s">
        <v>57</v>
      </c>
      <c r="R145" s="3" t="s">
        <v>58</v>
      </c>
      <c r="S145" s="2">
        <v>43420.589895833335</v>
      </c>
      <c r="T145" s="2">
        <v>43420.589895833335</v>
      </c>
      <c r="U145" s="2">
        <v>43420.595752314817</v>
      </c>
      <c r="V145" s="2">
        <v>43420.595752314817</v>
      </c>
      <c r="W145" s="2">
        <v>43420.589895833335</v>
      </c>
      <c r="X145" s="2">
        <f t="shared" si="61"/>
        <v>43420.589895833335</v>
      </c>
      <c r="Y145" s="33">
        <f t="shared" si="64"/>
        <v>4.7916666662786156E-3</v>
      </c>
      <c r="Z145" s="33">
        <f t="shared" si="65"/>
        <v>9.5833333325572312E-3</v>
      </c>
      <c r="AA145" s="10"/>
      <c r="AB145" s="10">
        <f t="shared" si="62"/>
        <v>0</v>
      </c>
      <c r="AC145" s="10">
        <f t="shared" si="63"/>
        <v>0</v>
      </c>
      <c r="AD145" s="10"/>
      <c r="AE145" s="10"/>
    </row>
    <row r="146" spans="1:33" s="7" customFormat="1" x14ac:dyDescent="0.4">
      <c r="A146" s="16" t="str">
        <f t="shared" si="50"/>
        <v>-</v>
      </c>
      <c r="B146" s="16" t="str">
        <f t="shared" si="51"/>
        <v>-</v>
      </c>
      <c r="C146" s="7">
        <v>13</v>
      </c>
      <c r="D146" s="2">
        <v>43420.58326388889</v>
      </c>
      <c r="E146" s="3" t="s">
        <v>208</v>
      </c>
      <c r="F146" s="3">
        <v>14800</v>
      </c>
      <c r="G146" s="3" t="s">
        <v>32</v>
      </c>
      <c r="H146" s="3">
        <v>3815</v>
      </c>
      <c r="I146" s="3">
        <v>45</v>
      </c>
      <c r="J146" s="3">
        <v>4</v>
      </c>
      <c r="K146" s="3">
        <v>2</v>
      </c>
      <c r="L146" s="3"/>
      <c r="M146" s="2">
        <v>43420.587581018517</v>
      </c>
      <c r="N146" s="2">
        <v>43420.599247685182</v>
      </c>
      <c r="O146" s="3" t="s">
        <v>53</v>
      </c>
      <c r="P146" s="3" t="s">
        <v>54</v>
      </c>
      <c r="Q146" s="3" t="s">
        <v>22</v>
      </c>
      <c r="R146" s="3" t="s">
        <v>23</v>
      </c>
      <c r="S146" s="2">
        <v>43420.586041666669</v>
      </c>
      <c r="T146" s="2">
        <v>43420.586041666669</v>
      </c>
      <c r="U146" s="2">
        <v>43420.602442129632</v>
      </c>
      <c r="V146" s="2">
        <v>43420.602442129632</v>
      </c>
      <c r="W146" s="3"/>
      <c r="X146" s="2">
        <f t="shared" si="61"/>
        <v>43420.58326388889</v>
      </c>
      <c r="Y146" s="33">
        <f t="shared" si="64"/>
        <v>1.1666666665405501E-2</v>
      </c>
      <c r="Z146" s="33">
        <f t="shared" si="65"/>
        <v>2.3333333330811001E-2</v>
      </c>
      <c r="AA146" s="10"/>
      <c r="AB146" s="10">
        <f t="shared" si="62"/>
        <v>1.5393518478958867E-3</v>
      </c>
      <c r="AC146" s="10">
        <f t="shared" si="63"/>
        <v>4.3171296274522319E-3</v>
      </c>
      <c r="AD146" s="10"/>
      <c r="AE146" s="10"/>
    </row>
    <row r="147" spans="1:33" s="7" customFormat="1" x14ac:dyDescent="0.4">
      <c r="A147" s="16" t="str">
        <f t="shared" ref="A147:A148" si="69">IF(W147&gt;0, "★", "-")</f>
        <v>★</v>
      </c>
      <c r="B147" s="16" t="str">
        <f t="shared" ref="B147:B148" si="70">IF(L147&gt;0, "☆", "-")</f>
        <v>☆</v>
      </c>
      <c r="C147" s="7">
        <v>13</v>
      </c>
      <c r="D147" s="2">
        <v>43420.541863425926</v>
      </c>
      <c r="E147" s="3" t="s">
        <v>205</v>
      </c>
      <c r="F147" s="3">
        <v>14765</v>
      </c>
      <c r="G147" s="3" t="s">
        <v>18</v>
      </c>
      <c r="H147" s="3">
        <v>5476</v>
      </c>
      <c r="I147" s="3">
        <v>674</v>
      </c>
      <c r="J147" s="3">
        <v>1</v>
      </c>
      <c r="K147" s="3">
        <v>2</v>
      </c>
      <c r="L147" s="2">
        <v>43420.55028935185</v>
      </c>
      <c r="M147" s="3"/>
      <c r="N147" s="3"/>
      <c r="O147" s="3" t="s">
        <v>46</v>
      </c>
      <c r="P147" s="3" t="s">
        <v>47</v>
      </c>
      <c r="Q147" s="3" t="s">
        <v>55</v>
      </c>
      <c r="R147" s="3" t="s">
        <v>56</v>
      </c>
      <c r="S147" s="2">
        <v>43420.548796296294</v>
      </c>
      <c r="T147" s="3"/>
      <c r="U147" s="2">
        <v>43420.562106481484</v>
      </c>
      <c r="V147" s="3"/>
      <c r="W147" s="2">
        <v>43420.548796296294</v>
      </c>
      <c r="X147" s="2">
        <f t="shared" ref="X147:X155" si="71">IF(W147&gt;0,W147,D147)</f>
        <v>43420.548796296294</v>
      </c>
      <c r="Y147" s="33">
        <f t="shared" si="64"/>
        <v>0</v>
      </c>
      <c r="Z147" s="33">
        <f t="shared" si="65"/>
        <v>0</v>
      </c>
      <c r="AA147" s="10"/>
      <c r="AB147" s="10">
        <f t="shared" ref="AB147:AB155" si="72">IF(IF(A147="☆",L147-S147,M147-S147)&lt;0,0,IF(A147="☆",L147-S147,M147-S147))</f>
        <v>0</v>
      </c>
      <c r="AC147" s="10">
        <f>IF(IF(B147="☆",(IF(L147&gt;S147,L147-X147,S147-X147)),M147-X147)&lt;0,0,IF(B147="☆",(IF(L147&gt;S147,L147-X147,S147-X147)),M147-X147))</f>
        <v>1.4930555553291924E-3</v>
      </c>
      <c r="AD147" s="10"/>
      <c r="AE147" s="10"/>
    </row>
    <row r="148" spans="1:33" s="7" customFormat="1" x14ac:dyDescent="0.4">
      <c r="A148" s="16" t="str">
        <f t="shared" si="69"/>
        <v>-</v>
      </c>
      <c r="B148" s="16" t="str">
        <f t="shared" si="70"/>
        <v>☆</v>
      </c>
      <c r="C148" s="7">
        <v>13</v>
      </c>
      <c r="D148" s="2">
        <v>43420.542118055557</v>
      </c>
      <c r="E148" s="3" t="s">
        <v>159</v>
      </c>
      <c r="F148" s="3">
        <v>14766</v>
      </c>
      <c r="G148" s="3" t="s">
        <v>95</v>
      </c>
      <c r="H148" s="3">
        <v>0</v>
      </c>
      <c r="I148" s="3">
        <v>522</v>
      </c>
      <c r="J148" s="3">
        <v>10</v>
      </c>
      <c r="K148" s="3">
        <v>1</v>
      </c>
      <c r="L148" s="2">
        <v>43420.543078703704</v>
      </c>
      <c r="M148" s="3"/>
      <c r="N148" s="3"/>
      <c r="O148" s="3" t="s">
        <v>108</v>
      </c>
      <c r="P148" s="3" t="s">
        <v>19</v>
      </c>
      <c r="Q148" s="3" t="s">
        <v>24</v>
      </c>
      <c r="R148" s="3" t="s">
        <v>25</v>
      </c>
      <c r="S148" s="2">
        <v>43420.549571759257</v>
      </c>
      <c r="T148" s="3"/>
      <c r="U148" s="2">
        <v>43420.55568287037</v>
      </c>
      <c r="V148" s="3"/>
      <c r="W148" s="3"/>
      <c r="X148" s="2">
        <f t="shared" si="71"/>
        <v>43420.542118055557</v>
      </c>
      <c r="Y148" s="33">
        <f t="shared" si="64"/>
        <v>0</v>
      </c>
      <c r="Z148" s="33">
        <f t="shared" si="65"/>
        <v>0</v>
      </c>
      <c r="AA148" s="10"/>
      <c r="AB148" s="10">
        <f t="shared" si="72"/>
        <v>0</v>
      </c>
      <c r="AC148" s="10"/>
      <c r="AD148" s="10"/>
      <c r="AE148" s="10"/>
      <c r="AG148" s="7" t="s">
        <v>404</v>
      </c>
    </row>
    <row r="149" spans="1:33" s="7" customFormat="1" x14ac:dyDescent="0.4">
      <c r="A149" s="16" t="str">
        <f t="shared" ref="A149" si="73">IF(W149&gt;0, "★", "-")</f>
        <v>-</v>
      </c>
      <c r="B149" s="16" t="str">
        <f t="shared" ref="B149" si="74">IF(L149&gt;0, "☆", "-")</f>
        <v>☆</v>
      </c>
      <c r="C149" s="7">
        <v>13</v>
      </c>
      <c r="D149" s="2">
        <v>43420.542604166665</v>
      </c>
      <c r="E149" s="3" t="s">
        <v>232</v>
      </c>
      <c r="F149" s="3">
        <v>14768</v>
      </c>
      <c r="G149" s="3" t="s">
        <v>95</v>
      </c>
      <c r="H149" s="3">
        <v>0</v>
      </c>
      <c r="I149" s="3">
        <v>212</v>
      </c>
      <c r="J149" s="3">
        <v>10</v>
      </c>
      <c r="K149" s="3">
        <v>1</v>
      </c>
      <c r="L149" s="2">
        <v>43420.542881944442</v>
      </c>
      <c r="M149" s="3"/>
      <c r="N149" s="3"/>
      <c r="O149" s="3" t="s">
        <v>108</v>
      </c>
      <c r="P149" s="3" t="s">
        <v>19</v>
      </c>
      <c r="Q149" s="3" t="s">
        <v>24</v>
      </c>
      <c r="R149" s="3" t="s">
        <v>25</v>
      </c>
      <c r="S149" s="2">
        <v>43420.550416666665</v>
      </c>
      <c r="T149" s="3"/>
      <c r="U149" s="2">
        <v>43420.556527777779</v>
      </c>
      <c r="V149" s="3"/>
      <c r="W149" s="3"/>
      <c r="X149" s="2">
        <f t="shared" si="71"/>
        <v>43420.542604166665</v>
      </c>
      <c r="Y149" s="33">
        <f t="shared" si="64"/>
        <v>0</v>
      </c>
      <c r="Z149" s="33">
        <f t="shared" si="65"/>
        <v>0</v>
      </c>
      <c r="AA149" s="10"/>
      <c r="AB149" s="10">
        <f t="shared" si="72"/>
        <v>0</v>
      </c>
      <c r="AC149" s="10">
        <f t="shared" ref="AC149:AC155" si="75">IF(IF(B149="☆",(IF(L149&gt;S149,L149-X149,S149-X149)),M149-X149)&lt;0,0,IF(B149="☆",(IF(L149&gt;S149,L149-X149,S149-X149)),M149-X149))</f>
        <v>7.8125E-3</v>
      </c>
      <c r="AD149" s="10"/>
      <c r="AE149" s="10"/>
    </row>
    <row r="150" spans="1:33" s="7" customFormat="1" x14ac:dyDescent="0.4">
      <c r="A150" s="16" t="str">
        <f t="shared" ref="A150:A155" si="76">IF(W150&gt;0, "★", "-")</f>
        <v>-</v>
      </c>
      <c r="B150" s="16" t="str">
        <f t="shared" ref="B150:B155" si="77">IF(L150&gt;0, "☆", "-")</f>
        <v>☆</v>
      </c>
      <c r="C150" s="7">
        <v>13</v>
      </c>
      <c r="D150" s="2">
        <v>43420.543611111112</v>
      </c>
      <c r="E150" s="3" t="s">
        <v>159</v>
      </c>
      <c r="F150" s="3">
        <v>14769</v>
      </c>
      <c r="G150" s="3" t="s">
        <v>95</v>
      </c>
      <c r="H150" s="3">
        <v>0</v>
      </c>
      <c r="I150" s="3">
        <v>156</v>
      </c>
      <c r="J150" s="3">
        <v>10</v>
      </c>
      <c r="K150" s="3">
        <v>1</v>
      </c>
      <c r="L150" s="2">
        <v>43420.543796296297</v>
      </c>
      <c r="M150" s="3"/>
      <c r="N150" s="3"/>
      <c r="O150" s="3" t="s">
        <v>108</v>
      </c>
      <c r="P150" s="3" t="s">
        <v>19</v>
      </c>
      <c r="Q150" s="3" t="s">
        <v>24</v>
      </c>
      <c r="R150" s="3" t="s">
        <v>25</v>
      </c>
      <c r="S150" s="2">
        <v>43420.550243055557</v>
      </c>
      <c r="T150" s="3"/>
      <c r="U150" s="2">
        <v>43420.556354166663</v>
      </c>
      <c r="V150" s="3"/>
      <c r="W150" s="3"/>
      <c r="X150" s="2">
        <f t="shared" si="71"/>
        <v>43420.543611111112</v>
      </c>
      <c r="Y150" s="33">
        <f t="shared" si="64"/>
        <v>0</v>
      </c>
      <c r="Z150" s="33">
        <f t="shared" si="65"/>
        <v>0</v>
      </c>
      <c r="AA150" s="10"/>
      <c r="AB150" s="10">
        <f t="shared" si="72"/>
        <v>0</v>
      </c>
      <c r="AC150" s="10">
        <f t="shared" si="75"/>
        <v>6.6319444449618459E-3</v>
      </c>
      <c r="AD150" s="10"/>
      <c r="AE150" s="10"/>
      <c r="AG150" s="7" t="s">
        <v>403</v>
      </c>
    </row>
    <row r="151" spans="1:33" s="7" customFormat="1" x14ac:dyDescent="0.4">
      <c r="A151" s="16" t="str">
        <f t="shared" si="76"/>
        <v>★</v>
      </c>
      <c r="B151" s="16" t="str">
        <f t="shared" si="77"/>
        <v>☆</v>
      </c>
      <c r="C151" s="7">
        <v>13</v>
      </c>
      <c r="D151" s="2">
        <v>43420.547465277778</v>
      </c>
      <c r="E151" s="3" t="s">
        <v>236</v>
      </c>
      <c r="F151" s="3">
        <v>14775</v>
      </c>
      <c r="G151" s="3" t="s">
        <v>32</v>
      </c>
      <c r="H151" s="3">
        <v>2801</v>
      </c>
      <c r="I151" s="3">
        <v>414</v>
      </c>
      <c r="J151" s="3">
        <v>3</v>
      </c>
      <c r="K151" s="3">
        <v>1</v>
      </c>
      <c r="L151" s="2">
        <v>43420.554328703707</v>
      </c>
      <c r="M151" s="3"/>
      <c r="N151" s="3"/>
      <c r="O151" s="3" t="s">
        <v>48</v>
      </c>
      <c r="P151" s="3" t="s">
        <v>49</v>
      </c>
      <c r="Q151" s="3" t="s">
        <v>33</v>
      </c>
      <c r="R151" s="3" t="s">
        <v>34</v>
      </c>
      <c r="S151" s="2">
        <v>43420.554398148146</v>
      </c>
      <c r="T151" s="3"/>
      <c r="U151" s="2">
        <v>43420.562754629631</v>
      </c>
      <c r="V151" s="3"/>
      <c r="W151" s="2">
        <v>43420.554398148146</v>
      </c>
      <c r="X151" s="2">
        <f t="shared" si="71"/>
        <v>43420.554398148146</v>
      </c>
      <c r="Y151" s="33">
        <f t="shared" si="64"/>
        <v>0</v>
      </c>
      <c r="Z151" s="33">
        <f t="shared" si="65"/>
        <v>0</v>
      </c>
      <c r="AA151" s="10"/>
      <c r="AB151" s="10">
        <f t="shared" si="72"/>
        <v>0</v>
      </c>
      <c r="AC151" s="10">
        <f t="shared" si="75"/>
        <v>0</v>
      </c>
      <c r="AD151" s="10"/>
      <c r="AE151" s="10"/>
    </row>
    <row r="152" spans="1:33" s="7" customFormat="1" x14ac:dyDescent="0.4">
      <c r="A152" s="16" t="str">
        <f t="shared" si="76"/>
        <v>-</v>
      </c>
      <c r="B152" s="16" t="str">
        <f t="shared" si="77"/>
        <v>☆</v>
      </c>
      <c r="C152" s="7">
        <v>13</v>
      </c>
      <c r="D152" s="2">
        <v>43420.550682870373</v>
      </c>
      <c r="E152" s="3" t="s">
        <v>238</v>
      </c>
      <c r="F152" s="3">
        <v>14778</v>
      </c>
      <c r="G152" s="3" t="s">
        <v>95</v>
      </c>
      <c r="H152" s="3">
        <v>0</v>
      </c>
      <c r="I152" s="3">
        <v>509</v>
      </c>
      <c r="J152" s="3">
        <v>5</v>
      </c>
      <c r="K152" s="3">
        <v>2</v>
      </c>
      <c r="L152" s="2">
        <v>43420.560879629629</v>
      </c>
      <c r="M152" s="3"/>
      <c r="N152" s="3"/>
      <c r="O152" s="3" t="s">
        <v>38</v>
      </c>
      <c r="P152" s="3" t="s">
        <v>126</v>
      </c>
      <c r="Q152" s="3" t="s">
        <v>43</v>
      </c>
      <c r="R152" s="3" t="s">
        <v>89</v>
      </c>
      <c r="S152" s="2">
        <v>43420.55809027778</v>
      </c>
      <c r="T152" s="3"/>
      <c r="U152" s="2">
        <v>43420.561689814815</v>
      </c>
      <c r="V152" s="3"/>
      <c r="W152" s="3"/>
      <c r="X152" s="2">
        <f t="shared" si="71"/>
        <v>43420.550682870373</v>
      </c>
      <c r="Y152" s="33">
        <f t="shared" si="64"/>
        <v>0</v>
      </c>
      <c r="Z152" s="33">
        <f t="shared" si="65"/>
        <v>0</v>
      </c>
      <c r="AA152" s="10"/>
      <c r="AB152" s="10">
        <f t="shared" si="72"/>
        <v>0</v>
      </c>
      <c r="AC152" s="10">
        <f t="shared" si="75"/>
        <v>1.0196759256359655E-2</v>
      </c>
      <c r="AD152" s="10"/>
      <c r="AE152" s="10"/>
    </row>
    <row r="153" spans="1:33" s="7" customFormat="1" x14ac:dyDescent="0.4">
      <c r="A153" s="16" t="str">
        <f t="shared" si="76"/>
        <v>-</v>
      </c>
      <c r="B153" s="16" t="str">
        <f t="shared" si="77"/>
        <v>☆</v>
      </c>
      <c r="C153" s="7">
        <v>13</v>
      </c>
      <c r="D153" s="2">
        <v>43420.555914351855</v>
      </c>
      <c r="E153" s="3" t="s">
        <v>240</v>
      </c>
      <c r="F153" s="3">
        <v>14782</v>
      </c>
      <c r="G153" s="3" t="s">
        <v>50</v>
      </c>
      <c r="H153" s="3">
        <v>6373</v>
      </c>
      <c r="I153" s="3">
        <v>688</v>
      </c>
      <c r="J153" s="3">
        <v>1</v>
      </c>
      <c r="K153" s="3">
        <v>1</v>
      </c>
      <c r="L153" s="2">
        <v>43420.565972222219</v>
      </c>
      <c r="M153" s="3"/>
      <c r="N153" s="3"/>
      <c r="O153" s="3" t="s">
        <v>48</v>
      </c>
      <c r="P153" s="3" t="s">
        <v>49</v>
      </c>
      <c r="Q153" s="3" t="s">
        <v>28</v>
      </c>
      <c r="R153" s="3" t="s">
        <v>29</v>
      </c>
      <c r="S153" s="2">
        <v>43420.561898148146</v>
      </c>
      <c r="T153" s="3"/>
      <c r="U153" s="2">
        <v>43420.57371527778</v>
      </c>
      <c r="V153" s="3"/>
      <c r="W153" s="3"/>
      <c r="X153" s="2">
        <f t="shared" si="71"/>
        <v>43420.555914351855</v>
      </c>
      <c r="Y153" s="33">
        <f t="shared" si="64"/>
        <v>0</v>
      </c>
      <c r="Z153" s="33">
        <f t="shared" si="65"/>
        <v>0</v>
      </c>
      <c r="AA153" s="10"/>
      <c r="AB153" s="10">
        <f t="shared" si="72"/>
        <v>0</v>
      </c>
      <c r="AC153" s="10">
        <f t="shared" si="75"/>
        <v>1.0057870364107657E-2</v>
      </c>
      <c r="AD153" s="10"/>
      <c r="AE153" s="10"/>
    </row>
    <row r="154" spans="1:33" s="7" customFormat="1" x14ac:dyDescent="0.4">
      <c r="A154" s="16" t="str">
        <f t="shared" si="76"/>
        <v>-</v>
      </c>
      <c r="B154" s="16" t="str">
        <f t="shared" si="77"/>
        <v>☆</v>
      </c>
      <c r="C154" s="7">
        <v>13</v>
      </c>
      <c r="D154" s="2">
        <v>43420.565381944441</v>
      </c>
      <c r="E154" s="3" t="s">
        <v>244</v>
      </c>
      <c r="F154" s="3">
        <v>14789</v>
      </c>
      <c r="G154" s="3" t="s">
        <v>32</v>
      </c>
      <c r="H154" s="3">
        <v>6068</v>
      </c>
      <c r="I154" s="3">
        <v>80</v>
      </c>
      <c r="J154" s="3">
        <v>11</v>
      </c>
      <c r="K154" s="3">
        <v>3</v>
      </c>
      <c r="L154" s="2">
        <v>43420.565555555557</v>
      </c>
      <c r="M154" s="3"/>
      <c r="N154" s="3"/>
      <c r="O154" s="3" t="s">
        <v>22</v>
      </c>
      <c r="P154" s="3" t="s">
        <v>23</v>
      </c>
      <c r="Q154" s="3" t="s">
        <v>43</v>
      </c>
      <c r="R154" s="3" t="s">
        <v>89</v>
      </c>
      <c r="S154" s="2">
        <v>43420.577187499999</v>
      </c>
      <c r="T154" s="3"/>
      <c r="U154" s="2">
        <v>43420.59103009259</v>
      </c>
      <c r="V154" s="3"/>
      <c r="W154" s="3"/>
      <c r="X154" s="2">
        <f t="shared" si="71"/>
        <v>43420.565381944441</v>
      </c>
      <c r="Y154" s="33">
        <f t="shared" si="64"/>
        <v>0</v>
      </c>
      <c r="Z154" s="33">
        <f t="shared" si="65"/>
        <v>0</v>
      </c>
      <c r="AA154" s="10"/>
      <c r="AB154" s="10">
        <f t="shared" si="72"/>
        <v>0</v>
      </c>
      <c r="AC154" s="10">
        <f t="shared" si="75"/>
        <v>1.1805555557657499E-2</v>
      </c>
      <c r="AD154" s="10"/>
      <c r="AE154" s="10"/>
    </row>
    <row r="155" spans="1:33" s="12" customFormat="1" x14ac:dyDescent="0.4">
      <c r="A155" s="17" t="str">
        <f t="shared" si="76"/>
        <v>-</v>
      </c>
      <c r="B155" s="17" t="str">
        <f t="shared" si="77"/>
        <v>☆</v>
      </c>
      <c r="C155" s="12">
        <v>13</v>
      </c>
      <c r="D155" s="4">
        <v>43420.574097222219</v>
      </c>
      <c r="E155" s="5" t="s">
        <v>249</v>
      </c>
      <c r="F155" s="5">
        <v>14797</v>
      </c>
      <c r="G155" s="5" t="s">
        <v>32</v>
      </c>
      <c r="H155" s="5">
        <v>5768</v>
      </c>
      <c r="I155" s="5">
        <v>349</v>
      </c>
      <c r="J155" s="5">
        <v>5</v>
      </c>
      <c r="K155" s="5">
        <v>1</v>
      </c>
      <c r="L155" s="4">
        <v>43420.574259259258</v>
      </c>
      <c r="M155" s="5"/>
      <c r="N155" s="5"/>
      <c r="O155" s="5" t="s">
        <v>88</v>
      </c>
      <c r="P155" s="5" t="s">
        <v>35</v>
      </c>
      <c r="Q155" s="5" t="s">
        <v>30</v>
      </c>
      <c r="R155" s="5" t="s">
        <v>31</v>
      </c>
      <c r="S155" s="4">
        <v>43420.575138888889</v>
      </c>
      <c r="T155" s="5"/>
      <c r="U155" s="4">
        <v>43420.58289351852</v>
      </c>
      <c r="V155" s="5"/>
      <c r="W155" s="5"/>
      <c r="X155" s="4">
        <f t="shared" si="71"/>
        <v>43420.574097222219</v>
      </c>
      <c r="Y155" s="34">
        <f t="shared" si="64"/>
        <v>0</v>
      </c>
      <c r="Z155" s="34">
        <f t="shared" si="65"/>
        <v>0</v>
      </c>
      <c r="AB155" s="19">
        <f t="shared" si="72"/>
        <v>0</v>
      </c>
      <c r="AC155" s="19">
        <f t="shared" si="75"/>
        <v>1.0416666700621136E-3</v>
      </c>
    </row>
    <row r="156" spans="1:33" s="23" customFormat="1" x14ac:dyDescent="0.4">
      <c r="A156" s="20" t="str">
        <f t="shared" si="50"/>
        <v>-</v>
      </c>
      <c r="B156" s="20" t="str">
        <f t="shared" si="51"/>
        <v>-</v>
      </c>
      <c r="C156" s="23">
        <v>14</v>
      </c>
      <c r="D156" s="22">
        <v>43420.584444444445</v>
      </c>
      <c r="E156" s="21" t="s">
        <v>232</v>
      </c>
      <c r="F156" s="21">
        <v>14801</v>
      </c>
      <c r="G156" s="21" t="s">
        <v>95</v>
      </c>
      <c r="H156" s="21">
        <v>0</v>
      </c>
      <c r="I156" s="21">
        <v>649</v>
      </c>
      <c r="J156" s="21">
        <v>8</v>
      </c>
      <c r="K156" s="21">
        <v>1</v>
      </c>
      <c r="L156" s="21"/>
      <c r="M156" s="22">
        <v>43420.586851851855</v>
      </c>
      <c r="N156" s="22">
        <v>43420.593368055554</v>
      </c>
      <c r="O156" s="21" t="s">
        <v>53</v>
      </c>
      <c r="P156" s="21" t="s">
        <v>54</v>
      </c>
      <c r="Q156" s="21" t="s">
        <v>108</v>
      </c>
      <c r="R156" s="21" t="s">
        <v>19</v>
      </c>
      <c r="S156" s="22">
        <v>43420.586273148147</v>
      </c>
      <c r="T156" s="22">
        <v>43420.586273148147</v>
      </c>
      <c r="U156" s="22">
        <v>43420.597615740742</v>
      </c>
      <c r="V156" s="22">
        <v>43420.597615740742</v>
      </c>
      <c r="W156" s="21"/>
      <c r="X156" s="22">
        <f t="shared" si="61"/>
        <v>43420.584444444445</v>
      </c>
      <c r="Y156" s="35">
        <f t="shared" si="64"/>
        <v>6.5162036989931948E-3</v>
      </c>
      <c r="Z156" s="35">
        <f t="shared" si="65"/>
        <v>6.5162036989931948E-3</v>
      </c>
      <c r="AA156" s="26">
        <f>SUM(Z156:Z212)</f>
        <v>0.56355324073956581</v>
      </c>
      <c r="AB156" s="26">
        <f t="shared" si="62"/>
        <v>5.7870370801538229E-4</v>
      </c>
      <c r="AC156" s="26">
        <f t="shared" si="63"/>
        <v>2.4074074099189602E-3</v>
      </c>
      <c r="AD156" s="26">
        <f>AVERAGE(AC156:AC212)</f>
        <v>7.814315541598298E-3</v>
      </c>
      <c r="AE156" s="26">
        <f>MEDIAN(AC156:AC212)</f>
        <v>6.5740740756154992E-3</v>
      </c>
    </row>
    <row r="157" spans="1:33" s="7" customFormat="1" x14ac:dyDescent="0.4">
      <c r="A157" s="16" t="str">
        <f t="shared" ref="A157:A158" si="78">IF(W157&gt;0, "★", "-")</f>
        <v>-</v>
      </c>
      <c r="B157" s="16" t="str">
        <f t="shared" ref="B157:B158" si="79">IF(L157&gt;0, "☆", "-")</f>
        <v>-</v>
      </c>
      <c r="C157" s="7">
        <v>14</v>
      </c>
      <c r="D157" s="2">
        <v>43420.584722222222</v>
      </c>
      <c r="E157" s="3" t="s">
        <v>250</v>
      </c>
      <c r="F157" s="3">
        <v>14802</v>
      </c>
      <c r="G157" s="3" t="s">
        <v>50</v>
      </c>
      <c r="H157" s="3">
        <v>6382</v>
      </c>
      <c r="I157" s="3">
        <v>27</v>
      </c>
      <c r="J157" s="3">
        <v>1</v>
      </c>
      <c r="K157" s="3">
        <v>1</v>
      </c>
      <c r="L157" s="3"/>
      <c r="M157" s="2">
        <v>43420.591284722221</v>
      </c>
      <c r="N157" s="2">
        <v>43420.598136574074</v>
      </c>
      <c r="O157" s="3" t="s">
        <v>108</v>
      </c>
      <c r="P157" s="3" t="s">
        <v>19</v>
      </c>
      <c r="Q157" s="3" t="s">
        <v>43</v>
      </c>
      <c r="R157" s="3" t="s">
        <v>89</v>
      </c>
      <c r="S157" s="2">
        <v>43420.588796296295</v>
      </c>
      <c r="T157" s="2">
        <v>43420.588796296295</v>
      </c>
      <c r="U157" s="2">
        <v>43420.596620370372</v>
      </c>
      <c r="V157" s="2">
        <v>43420.596620370372</v>
      </c>
      <c r="W157" s="3"/>
      <c r="X157" s="2">
        <f t="shared" si="61"/>
        <v>43420.584722222222</v>
      </c>
      <c r="Y157" s="33">
        <f t="shared" si="64"/>
        <v>6.8518518528435379E-3</v>
      </c>
      <c r="Z157" s="33">
        <f t="shared" si="65"/>
        <v>6.8518518528435379E-3</v>
      </c>
      <c r="AA157" s="10"/>
      <c r="AB157" s="10">
        <f t="shared" si="62"/>
        <v>2.488425925548654E-3</v>
      </c>
      <c r="AC157" s="10">
        <f t="shared" si="63"/>
        <v>6.5624999988358468E-3</v>
      </c>
      <c r="AD157" s="10"/>
      <c r="AE157" s="10"/>
    </row>
    <row r="158" spans="1:33" s="7" customFormat="1" x14ac:dyDescent="0.4">
      <c r="A158" s="16" t="str">
        <f t="shared" si="78"/>
        <v>-</v>
      </c>
      <c r="B158" s="16" t="str">
        <f t="shared" si="79"/>
        <v>-</v>
      </c>
      <c r="C158" s="7">
        <v>14</v>
      </c>
      <c r="D158" s="2">
        <v>43420.586412037039</v>
      </c>
      <c r="E158" s="3" t="s">
        <v>146</v>
      </c>
      <c r="F158" s="3">
        <v>14803</v>
      </c>
      <c r="G158" s="3" t="s">
        <v>18</v>
      </c>
      <c r="H158" s="3">
        <v>2589</v>
      </c>
      <c r="I158" s="3">
        <v>299</v>
      </c>
      <c r="J158" s="3">
        <v>10</v>
      </c>
      <c r="K158" s="3">
        <v>1</v>
      </c>
      <c r="L158" s="3"/>
      <c r="M158" s="2">
        <v>43420.589490740742</v>
      </c>
      <c r="N158" s="2">
        <v>43420.597094907411</v>
      </c>
      <c r="O158" s="3" t="s">
        <v>63</v>
      </c>
      <c r="P158" s="3" t="s">
        <v>64</v>
      </c>
      <c r="Q158" s="3" t="s">
        <v>46</v>
      </c>
      <c r="R158" s="3" t="s">
        <v>47</v>
      </c>
      <c r="S158" s="2">
        <v>43420.587939814817</v>
      </c>
      <c r="T158" s="2">
        <v>43420.58834490741</v>
      </c>
      <c r="U158" s="2">
        <v>43420.59103009259</v>
      </c>
      <c r="V158" s="2">
        <v>43420.597650462965</v>
      </c>
      <c r="W158" s="3"/>
      <c r="X158" s="2">
        <f t="shared" si="61"/>
        <v>43420.586412037039</v>
      </c>
      <c r="Y158" s="33">
        <f t="shared" si="64"/>
        <v>7.6041666688979603E-3</v>
      </c>
      <c r="Z158" s="33">
        <f t="shared" si="65"/>
        <v>7.6041666688979603E-3</v>
      </c>
      <c r="AA158" s="10"/>
      <c r="AB158" s="10">
        <f t="shared" si="62"/>
        <v>1.5509259246755391E-3</v>
      </c>
      <c r="AC158" s="10">
        <f t="shared" si="63"/>
        <v>3.0787037030677311E-3</v>
      </c>
      <c r="AD158" s="10"/>
      <c r="AE158" s="10"/>
      <c r="AG158" s="3"/>
    </row>
    <row r="159" spans="1:33" s="7" customFormat="1" x14ac:dyDescent="0.4">
      <c r="A159" s="16" t="str">
        <f t="shared" ref="A159:A162" si="80">IF(W159&gt;0, "★", "-")</f>
        <v>-</v>
      </c>
      <c r="B159" s="16" t="str">
        <f t="shared" ref="B159:B162" si="81">IF(L159&gt;0, "☆", "-")</f>
        <v>-</v>
      </c>
      <c r="C159" s="7">
        <v>14</v>
      </c>
      <c r="D159" s="2">
        <v>43420.587268518517</v>
      </c>
      <c r="E159" s="3" t="s">
        <v>144</v>
      </c>
      <c r="F159" s="3">
        <v>14805</v>
      </c>
      <c r="G159" s="3" t="s">
        <v>18</v>
      </c>
      <c r="H159" s="3">
        <v>5428</v>
      </c>
      <c r="I159" s="3">
        <v>247</v>
      </c>
      <c r="J159" s="3">
        <v>7</v>
      </c>
      <c r="K159" s="3">
        <v>1</v>
      </c>
      <c r="L159" s="3"/>
      <c r="M159" s="2">
        <v>43420.594722222224</v>
      </c>
      <c r="N159" s="2">
        <v>43420.616770833331</v>
      </c>
      <c r="O159" s="3" t="s">
        <v>63</v>
      </c>
      <c r="P159" s="3" t="s">
        <v>64</v>
      </c>
      <c r="Q159" s="3" t="s">
        <v>39</v>
      </c>
      <c r="R159" s="3" t="s">
        <v>40</v>
      </c>
      <c r="S159" s="2">
        <v>43420.594664351855</v>
      </c>
      <c r="T159" s="2">
        <v>43420.595601851855</v>
      </c>
      <c r="U159" s="2">
        <v>43420.606261574074</v>
      </c>
      <c r="V159" s="2">
        <v>43420.607893518521</v>
      </c>
      <c r="W159" s="3"/>
      <c r="X159" s="2">
        <f t="shared" si="61"/>
        <v>43420.587268518517</v>
      </c>
      <c r="Y159" s="33">
        <f t="shared" si="64"/>
        <v>2.2048611106583849E-2</v>
      </c>
      <c r="Z159" s="33">
        <f t="shared" si="65"/>
        <v>2.2048611106583849E-2</v>
      </c>
      <c r="AA159" s="10"/>
      <c r="AB159" s="10">
        <f t="shared" si="62"/>
        <v>5.7870369346346706E-5</v>
      </c>
      <c r="AC159" s="10">
        <f t="shared" si="63"/>
        <v>7.4537037071422674E-3</v>
      </c>
      <c r="AD159" s="10"/>
      <c r="AE159" s="10"/>
    </row>
    <row r="160" spans="1:33" s="7" customFormat="1" x14ac:dyDescent="0.4">
      <c r="A160" s="16" t="str">
        <f t="shared" si="80"/>
        <v>-</v>
      </c>
      <c r="B160" s="16" t="str">
        <f t="shared" si="81"/>
        <v>-</v>
      </c>
      <c r="C160" s="7">
        <v>14</v>
      </c>
      <c r="D160" s="2">
        <v>43420.587384259263</v>
      </c>
      <c r="E160" s="3" t="s">
        <v>145</v>
      </c>
      <c r="F160" s="3">
        <v>14806</v>
      </c>
      <c r="G160" s="3" t="s">
        <v>18</v>
      </c>
      <c r="H160" s="3">
        <v>3945</v>
      </c>
      <c r="I160" s="3">
        <v>795</v>
      </c>
      <c r="J160" s="3">
        <v>5</v>
      </c>
      <c r="K160" s="3">
        <v>1</v>
      </c>
      <c r="L160" s="3"/>
      <c r="M160" s="2">
        <v>43420.592986111114</v>
      </c>
      <c r="N160" s="2">
        <v>43420.59915509259</v>
      </c>
      <c r="O160" s="3" t="s">
        <v>63</v>
      </c>
      <c r="P160" s="3" t="s">
        <v>64</v>
      </c>
      <c r="Q160" s="3" t="s">
        <v>26</v>
      </c>
      <c r="R160" s="3" t="s">
        <v>27</v>
      </c>
      <c r="S160" s="2">
        <v>43420.595277777778</v>
      </c>
      <c r="T160" s="2">
        <v>43420.595277777778</v>
      </c>
      <c r="U160" s="2">
        <v>43420.604837962965</v>
      </c>
      <c r="V160" s="2">
        <v>43420.604837962965</v>
      </c>
      <c r="W160" s="3"/>
      <c r="X160" s="2">
        <f t="shared" si="61"/>
        <v>43420.587384259263</v>
      </c>
      <c r="Y160" s="33">
        <f t="shared" si="64"/>
        <v>6.168981475639157E-3</v>
      </c>
      <c r="Z160" s="33">
        <f t="shared" si="65"/>
        <v>6.168981475639157E-3</v>
      </c>
      <c r="AA160" s="10"/>
      <c r="AB160" s="10">
        <f t="shared" si="62"/>
        <v>0</v>
      </c>
      <c r="AC160" s="10">
        <f t="shared" si="63"/>
        <v>5.6018518516793847E-3</v>
      </c>
      <c r="AD160" s="10"/>
      <c r="AE160" s="10"/>
    </row>
    <row r="161" spans="1:31" s="7" customFormat="1" x14ac:dyDescent="0.4">
      <c r="A161" s="16" t="str">
        <f t="shared" si="80"/>
        <v>-</v>
      </c>
      <c r="B161" s="16" t="str">
        <f t="shared" si="81"/>
        <v>-</v>
      </c>
      <c r="C161" s="7">
        <v>14</v>
      </c>
      <c r="D161" s="2">
        <v>43420.588217592594</v>
      </c>
      <c r="E161" s="3" t="s">
        <v>252</v>
      </c>
      <c r="F161" s="3">
        <v>14807</v>
      </c>
      <c r="G161" s="3" t="s">
        <v>18</v>
      </c>
      <c r="H161" s="3">
        <v>1328</v>
      </c>
      <c r="I161" s="3">
        <v>948</v>
      </c>
      <c r="J161" s="3">
        <v>7</v>
      </c>
      <c r="K161" s="3">
        <v>1</v>
      </c>
      <c r="L161" s="3"/>
      <c r="M161" s="2">
        <v>43420.59479166667</v>
      </c>
      <c r="N161" s="2">
        <v>43420.616226851853</v>
      </c>
      <c r="O161" s="3" t="s">
        <v>63</v>
      </c>
      <c r="P161" s="3" t="s">
        <v>64</v>
      </c>
      <c r="Q161" s="3" t="s">
        <v>39</v>
      </c>
      <c r="R161" s="3" t="s">
        <v>40</v>
      </c>
      <c r="S161" s="2">
        <v>43420.595949074072</v>
      </c>
      <c r="T161" s="2">
        <v>43420.595949074072</v>
      </c>
      <c r="U161" s="2">
        <v>43420.607546296298</v>
      </c>
      <c r="V161" s="2">
        <v>43420.607546296298</v>
      </c>
      <c r="W161" s="3"/>
      <c r="X161" s="2">
        <f t="shared" si="61"/>
        <v>43420.588217592594</v>
      </c>
      <c r="Y161" s="33">
        <f t="shared" si="64"/>
        <v>2.1435185182781424E-2</v>
      </c>
      <c r="Z161" s="33">
        <f t="shared" si="65"/>
        <v>2.1435185182781424E-2</v>
      </c>
      <c r="AA161" s="10"/>
      <c r="AB161" s="10">
        <f t="shared" si="62"/>
        <v>0</v>
      </c>
      <c r="AC161" s="10">
        <f t="shared" si="63"/>
        <v>6.5740740756154992E-3</v>
      </c>
      <c r="AD161" s="10"/>
      <c r="AE161" s="10"/>
    </row>
    <row r="162" spans="1:31" s="7" customFormat="1" x14ac:dyDescent="0.4">
      <c r="A162" s="16" t="str">
        <f t="shared" si="80"/>
        <v>-</v>
      </c>
      <c r="B162" s="16" t="str">
        <f t="shared" si="81"/>
        <v>-</v>
      </c>
      <c r="C162" s="7">
        <v>14</v>
      </c>
      <c r="D162" s="2">
        <v>43420.588576388887</v>
      </c>
      <c r="E162" s="3" t="s">
        <v>253</v>
      </c>
      <c r="F162" s="3">
        <v>14808</v>
      </c>
      <c r="G162" s="3" t="s">
        <v>18</v>
      </c>
      <c r="H162" s="3">
        <v>6371</v>
      </c>
      <c r="I162" s="3">
        <v>585</v>
      </c>
      <c r="J162" s="3">
        <v>9</v>
      </c>
      <c r="K162" s="3">
        <v>3</v>
      </c>
      <c r="L162" s="3"/>
      <c r="M162" s="2">
        <v>43420.592303240737</v>
      </c>
      <c r="N162" s="2">
        <v>43420.596400462964</v>
      </c>
      <c r="O162" s="3" t="s">
        <v>46</v>
      </c>
      <c r="P162" s="3" t="s">
        <v>47</v>
      </c>
      <c r="Q162" s="3" t="s">
        <v>24</v>
      </c>
      <c r="R162" s="3" t="s">
        <v>25</v>
      </c>
      <c r="S162" s="2">
        <v>43420.597002314818</v>
      </c>
      <c r="T162" s="2">
        <v>43420.597002314818</v>
      </c>
      <c r="U162" s="2">
        <v>43420.606249999997</v>
      </c>
      <c r="V162" s="2">
        <v>43420.606249999997</v>
      </c>
      <c r="W162" s="3"/>
      <c r="X162" s="2">
        <f t="shared" si="61"/>
        <v>43420.588576388887</v>
      </c>
      <c r="Y162" s="33">
        <f t="shared" si="64"/>
        <v>4.0972222268464975E-3</v>
      </c>
      <c r="Z162" s="33">
        <f t="shared" si="65"/>
        <v>1.2291666680539493E-2</v>
      </c>
      <c r="AA162" s="10"/>
      <c r="AB162" s="10">
        <f t="shared" si="62"/>
        <v>0</v>
      </c>
      <c r="AC162" s="10">
        <f t="shared" si="63"/>
        <v>3.7268518499331549E-3</v>
      </c>
      <c r="AD162" s="10"/>
      <c r="AE162" s="10"/>
    </row>
    <row r="163" spans="1:31" s="7" customFormat="1" x14ac:dyDescent="0.4">
      <c r="A163" s="16" t="str">
        <f t="shared" si="50"/>
        <v>-</v>
      </c>
      <c r="B163" s="16" t="str">
        <f>IF(L163&gt;0, "☆", "-")</f>
        <v>-</v>
      </c>
      <c r="C163" s="7">
        <v>14</v>
      </c>
      <c r="D163" s="2">
        <v>43420.593159722222</v>
      </c>
      <c r="E163" s="3" t="s">
        <v>243</v>
      </c>
      <c r="F163" s="3">
        <v>14811</v>
      </c>
      <c r="G163" s="3" t="s">
        <v>32</v>
      </c>
      <c r="H163" s="3">
        <v>4404</v>
      </c>
      <c r="I163" s="3">
        <v>48</v>
      </c>
      <c r="J163" s="3">
        <v>8</v>
      </c>
      <c r="K163" s="3">
        <v>2</v>
      </c>
      <c r="L163" s="3"/>
      <c r="M163" s="2">
        <v>43420.595243055555</v>
      </c>
      <c r="N163" s="2">
        <v>43420.603773148148</v>
      </c>
      <c r="O163" s="3" t="s">
        <v>108</v>
      </c>
      <c r="P163" s="3" t="s">
        <v>19</v>
      </c>
      <c r="Q163" s="3" t="s">
        <v>63</v>
      </c>
      <c r="R163" s="3" t="s">
        <v>64</v>
      </c>
      <c r="S163" s="2">
        <v>43420.594305555554</v>
      </c>
      <c r="T163" s="2">
        <v>43420.594305555554</v>
      </c>
      <c r="U163" s="2">
        <v>43420.602002314816</v>
      </c>
      <c r="V163" s="2">
        <v>43420.604016203702</v>
      </c>
      <c r="W163" s="3"/>
      <c r="X163" s="2">
        <f t="shared" si="61"/>
        <v>43420.593159722222</v>
      </c>
      <c r="Y163" s="33">
        <f t="shared" si="64"/>
        <v>8.5300925929914229E-3</v>
      </c>
      <c r="Z163" s="33">
        <f t="shared" si="65"/>
        <v>1.7060185185982846E-2</v>
      </c>
      <c r="AA163" s="10"/>
      <c r="AB163" s="10">
        <f t="shared" si="62"/>
        <v>9.3750000087311491E-4</v>
      </c>
      <c r="AC163" s="10">
        <f t="shared" si="63"/>
        <v>2.0833333328482695E-3</v>
      </c>
      <c r="AD163" s="10"/>
      <c r="AE163" s="10"/>
    </row>
    <row r="164" spans="1:31" s="7" customFormat="1" x14ac:dyDescent="0.4">
      <c r="A164" s="16" t="str">
        <f>IF(W164&gt;0, "★", "-")</f>
        <v>-</v>
      </c>
      <c r="B164" s="16" t="str">
        <f>IF(L164&gt;0, "☆", "-")</f>
        <v>-</v>
      </c>
      <c r="C164" s="7">
        <v>14</v>
      </c>
      <c r="D164" s="2">
        <v>43420.5934837963</v>
      </c>
      <c r="E164" s="3" t="s">
        <v>254</v>
      </c>
      <c r="F164" s="3">
        <v>14812</v>
      </c>
      <c r="G164" s="3" t="s">
        <v>32</v>
      </c>
      <c r="H164" s="3">
        <v>3175</v>
      </c>
      <c r="I164" s="3">
        <v>199</v>
      </c>
      <c r="J164" s="3">
        <v>8</v>
      </c>
      <c r="K164" s="3">
        <v>1</v>
      </c>
      <c r="L164" s="3"/>
      <c r="M164" s="2">
        <v>43420.59679398148</v>
      </c>
      <c r="N164" s="2">
        <v>43420.607465277775</v>
      </c>
      <c r="O164" s="3" t="s">
        <v>33</v>
      </c>
      <c r="P164" s="3" t="s">
        <v>34</v>
      </c>
      <c r="Q164" s="3" t="s">
        <v>22</v>
      </c>
      <c r="R164" s="3" t="s">
        <v>23</v>
      </c>
      <c r="S164" s="2">
        <v>43420.597303240742</v>
      </c>
      <c r="T164" s="2">
        <v>43420.597303240742</v>
      </c>
      <c r="U164" s="2">
        <v>43420.607673611114</v>
      </c>
      <c r="V164" s="2">
        <v>43420.607673611114</v>
      </c>
      <c r="W164" s="3"/>
      <c r="X164" s="2">
        <f t="shared" si="61"/>
        <v>43420.5934837963</v>
      </c>
      <c r="Y164" s="33">
        <f t="shared" si="64"/>
        <v>1.0671296295186039E-2</v>
      </c>
      <c r="Z164" s="33">
        <f t="shared" si="65"/>
        <v>1.0671296295186039E-2</v>
      </c>
      <c r="AA164" s="10"/>
      <c r="AB164" s="10">
        <f t="shared" si="62"/>
        <v>0</v>
      </c>
      <c r="AC164" s="10">
        <f t="shared" si="63"/>
        <v>3.3101851804531179E-3</v>
      </c>
      <c r="AD164" s="10"/>
      <c r="AE164" s="10"/>
    </row>
    <row r="165" spans="1:31" s="7" customFormat="1" x14ac:dyDescent="0.4">
      <c r="A165" s="16" t="str">
        <f>IF(W165&gt;0, "★", "-")</f>
        <v>-</v>
      </c>
      <c r="B165" s="16" t="str">
        <f>IF(L165&gt;0, "☆", "-")</f>
        <v>-</v>
      </c>
      <c r="C165" s="7">
        <v>14</v>
      </c>
      <c r="D165" s="2">
        <v>43420.5937037037</v>
      </c>
      <c r="E165" s="3" t="s">
        <v>193</v>
      </c>
      <c r="F165" s="3">
        <v>14813</v>
      </c>
      <c r="G165" s="3" t="s">
        <v>32</v>
      </c>
      <c r="H165" s="3">
        <v>4299</v>
      </c>
      <c r="I165" s="3">
        <v>612</v>
      </c>
      <c r="J165" s="3">
        <v>3</v>
      </c>
      <c r="K165" s="3">
        <v>2</v>
      </c>
      <c r="L165" s="3"/>
      <c r="M165" s="2">
        <v>43420.594456018516</v>
      </c>
      <c r="N165" s="2">
        <v>43420.597118055557</v>
      </c>
      <c r="O165" s="3" t="s">
        <v>30</v>
      </c>
      <c r="P165" s="3" t="s">
        <v>31</v>
      </c>
      <c r="Q165" s="3" t="s">
        <v>36</v>
      </c>
      <c r="R165" s="3" t="s">
        <v>37</v>
      </c>
      <c r="S165" s="2">
        <v>43420.59474537037</v>
      </c>
      <c r="T165" s="2">
        <v>43420.59474537037</v>
      </c>
      <c r="U165" s="2">
        <v>43420.605740740742</v>
      </c>
      <c r="V165" s="2">
        <v>43420.605740740742</v>
      </c>
      <c r="W165" s="3"/>
      <c r="X165" s="2">
        <f t="shared" si="61"/>
        <v>43420.5937037037</v>
      </c>
      <c r="Y165" s="33">
        <f t="shared" si="64"/>
        <v>2.6620370408636518E-3</v>
      </c>
      <c r="Z165" s="33">
        <f t="shared" si="65"/>
        <v>5.3240740817273036E-3</v>
      </c>
      <c r="AA165" s="10"/>
      <c r="AB165" s="10">
        <f t="shared" si="62"/>
        <v>0</v>
      </c>
      <c r="AC165" s="10">
        <f t="shared" si="63"/>
        <v>7.5231481605442241E-4</v>
      </c>
      <c r="AD165" s="10"/>
      <c r="AE165" s="10"/>
    </row>
    <row r="166" spans="1:31" s="7" customFormat="1" x14ac:dyDescent="0.4">
      <c r="A166" s="16" t="str">
        <f t="shared" si="50"/>
        <v>-</v>
      </c>
      <c r="B166" s="16" t="str">
        <f t="shared" si="51"/>
        <v>-</v>
      </c>
      <c r="C166" s="7">
        <v>14</v>
      </c>
      <c r="D166" s="2">
        <v>43420.5940625</v>
      </c>
      <c r="E166" s="3" t="s">
        <v>230</v>
      </c>
      <c r="F166" s="3">
        <v>14815</v>
      </c>
      <c r="G166" s="3" t="s">
        <v>96</v>
      </c>
      <c r="H166" s="3">
        <v>0</v>
      </c>
      <c r="I166" s="3">
        <v>787</v>
      </c>
      <c r="J166" s="3">
        <v>2</v>
      </c>
      <c r="K166" s="3">
        <v>1</v>
      </c>
      <c r="L166" s="3"/>
      <c r="M166" s="2">
        <v>43420.597118055557</v>
      </c>
      <c r="N166" s="2">
        <v>43420.600300925929</v>
      </c>
      <c r="O166" s="3" t="s">
        <v>28</v>
      </c>
      <c r="P166" s="3" t="s">
        <v>29</v>
      </c>
      <c r="Q166" s="3" t="s">
        <v>46</v>
      </c>
      <c r="R166" s="3" t="s">
        <v>47</v>
      </c>
      <c r="S166" s="2">
        <v>43420.598819444444</v>
      </c>
      <c r="T166" s="2">
        <v>43420.598819444444</v>
      </c>
      <c r="U166" s="2">
        <v>43420.603564814817</v>
      </c>
      <c r="V166" s="2">
        <v>43420.603564814817</v>
      </c>
      <c r="W166" s="3"/>
      <c r="X166" s="2">
        <f t="shared" si="61"/>
        <v>43420.5940625</v>
      </c>
      <c r="Y166" s="33">
        <f t="shared" si="64"/>
        <v>3.1828703722567298E-3</v>
      </c>
      <c r="Z166" s="33">
        <f t="shared" si="65"/>
        <v>3.1828703722567298E-3</v>
      </c>
      <c r="AA166" s="10"/>
      <c r="AB166" s="10">
        <f t="shared" si="62"/>
        <v>0</v>
      </c>
      <c r="AC166" s="10">
        <f t="shared" si="63"/>
        <v>3.055555556784384E-3</v>
      </c>
      <c r="AD166" s="10"/>
      <c r="AE166" s="10"/>
    </row>
    <row r="167" spans="1:31" s="7" customFormat="1" x14ac:dyDescent="0.4">
      <c r="A167" s="16" t="str">
        <f t="shared" si="50"/>
        <v>-</v>
      </c>
      <c r="B167" s="16" t="str">
        <f t="shared" si="51"/>
        <v>-</v>
      </c>
      <c r="C167" s="7">
        <v>14</v>
      </c>
      <c r="D167" s="2">
        <v>43420.594282407408</v>
      </c>
      <c r="E167" s="3" t="s">
        <v>255</v>
      </c>
      <c r="F167" s="3">
        <v>14816</v>
      </c>
      <c r="G167" s="3" t="s">
        <v>32</v>
      </c>
      <c r="H167" s="3">
        <v>2892</v>
      </c>
      <c r="I167" s="3">
        <v>830</v>
      </c>
      <c r="J167" s="3">
        <v>9</v>
      </c>
      <c r="K167" s="3">
        <v>2</v>
      </c>
      <c r="L167" s="3"/>
      <c r="M167" s="2">
        <v>43420.603090277778</v>
      </c>
      <c r="N167" s="2">
        <v>43420.611655092594</v>
      </c>
      <c r="O167" s="3" t="s">
        <v>55</v>
      </c>
      <c r="P167" s="3" t="s">
        <v>56</v>
      </c>
      <c r="Q167" s="3" t="s">
        <v>36</v>
      </c>
      <c r="R167" s="3" t="s">
        <v>37</v>
      </c>
      <c r="S167" s="2">
        <v>43420.607141203705</v>
      </c>
      <c r="T167" s="2">
        <v>43420.607141203705</v>
      </c>
      <c r="U167" s="2">
        <v>43420.619803240741</v>
      </c>
      <c r="V167" s="2">
        <v>43420.623576388891</v>
      </c>
      <c r="W167" s="3"/>
      <c r="X167" s="2">
        <f t="shared" si="61"/>
        <v>43420.594282407408</v>
      </c>
      <c r="Y167" s="33">
        <f t="shared" si="64"/>
        <v>8.5648148160544224E-3</v>
      </c>
      <c r="Z167" s="33">
        <f t="shared" si="65"/>
        <v>1.7129629632108845E-2</v>
      </c>
      <c r="AA167" s="10"/>
      <c r="AB167" s="10">
        <f t="shared" si="62"/>
        <v>0</v>
      </c>
      <c r="AC167" s="10">
        <f t="shared" si="63"/>
        <v>8.8078703702194616E-3</v>
      </c>
      <c r="AD167" s="10"/>
      <c r="AE167" s="10"/>
    </row>
    <row r="168" spans="1:31" s="7" customFormat="1" x14ac:dyDescent="0.4">
      <c r="A168" s="16" t="str">
        <f t="shared" si="50"/>
        <v>-</v>
      </c>
      <c r="B168" s="16" t="str">
        <f t="shared" si="51"/>
        <v>-</v>
      </c>
      <c r="C168" s="7">
        <v>14</v>
      </c>
      <c r="D168" s="2">
        <v>43420.595486111109</v>
      </c>
      <c r="E168" s="3" t="s">
        <v>247</v>
      </c>
      <c r="F168" s="3">
        <v>14819</v>
      </c>
      <c r="G168" s="3" t="s">
        <v>18</v>
      </c>
      <c r="H168" s="3">
        <v>4730</v>
      </c>
      <c r="I168" s="3">
        <v>223</v>
      </c>
      <c r="J168" s="3">
        <v>5</v>
      </c>
      <c r="K168" s="3">
        <v>1</v>
      </c>
      <c r="L168" s="3"/>
      <c r="M168" s="2">
        <v>43420.606608796297</v>
      </c>
      <c r="N168" s="2">
        <v>43420.612025462964</v>
      </c>
      <c r="O168" s="3" t="s">
        <v>59</v>
      </c>
      <c r="P168" s="3" t="s">
        <v>60</v>
      </c>
      <c r="Q168" s="3" t="s">
        <v>108</v>
      </c>
      <c r="R168" s="3" t="s">
        <v>19</v>
      </c>
      <c r="S168" s="2">
        <v>43420.608067129629</v>
      </c>
      <c r="T168" s="2">
        <v>43420.60974537037</v>
      </c>
      <c r="U168" s="2">
        <v>43420.617789351854</v>
      </c>
      <c r="V168" s="2">
        <v>43420.619467592594</v>
      </c>
      <c r="W168" s="3"/>
      <c r="X168" s="2">
        <f t="shared" si="61"/>
        <v>43420.595486111109</v>
      </c>
      <c r="Y168" s="33">
        <f t="shared" si="64"/>
        <v>5.4166666668606922E-3</v>
      </c>
      <c r="Z168" s="33">
        <f t="shared" si="65"/>
        <v>5.4166666668606922E-3</v>
      </c>
      <c r="AA168" s="10"/>
      <c r="AB168" s="10">
        <f t="shared" si="62"/>
        <v>0</v>
      </c>
      <c r="AC168" s="10">
        <f t="shared" si="63"/>
        <v>1.1122685187729076E-2</v>
      </c>
      <c r="AD168" s="10"/>
      <c r="AE168" s="10"/>
    </row>
    <row r="169" spans="1:31" s="7" customFormat="1" x14ac:dyDescent="0.4">
      <c r="A169" s="16" t="str">
        <f t="shared" si="50"/>
        <v>★</v>
      </c>
      <c r="B169" s="16" t="str">
        <f>IF(L169&gt;0, "☆", "-")</f>
        <v>-</v>
      </c>
      <c r="C169" s="7">
        <v>14</v>
      </c>
      <c r="D169" s="2">
        <v>43420.59611111111</v>
      </c>
      <c r="E169" s="3" t="s">
        <v>239</v>
      </c>
      <c r="F169" s="3">
        <v>14820</v>
      </c>
      <c r="G169" s="3" t="s">
        <v>18</v>
      </c>
      <c r="H169" s="3">
        <v>2801</v>
      </c>
      <c r="I169" s="3">
        <v>77</v>
      </c>
      <c r="J169" s="3">
        <v>7</v>
      </c>
      <c r="K169" s="3">
        <v>2</v>
      </c>
      <c r="L169" s="3"/>
      <c r="M169" s="2">
        <v>43420.602766203701</v>
      </c>
      <c r="N169" s="2">
        <v>43420.610046296293</v>
      </c>
      <c r="O169" s="3" t="s">
        <v>33</v>
      </c>
      <c r="P169" s="3" t="s">
        <v>34</v>
      </c>
      <c r="Q169" s="3" t="s">
        <v>48</v>
      </c>
      <c r="R169" s="3" t="s">
        <v>49</v>
      </c>
      <c r="S169" s="2">
        <v>43420.603055555555</v>
      </c>
      <c r="T169" s="2">
        <v>43420.603055555555</v>
      </c>
      <c r="U169" s="2">
        <v>43420.612268518518</v>
      </c>
      <c r="V169" s="2">
        <v>43420.612268518518</v>
      </c>
      <c r="W169" s="2">
        <v>43420.603055555555</v>
      </c>
      <c r="X169" s="2">
        <f t="shared" si="61"/>
        <v>43420.603055555555</v>
      </c>
      <c r="Y169" s="33">
        <f t="shared" si="64"/>
        <v>7.2800925918272696E-3</v>
      </c>
      <c r="Z169" s="33">
        <f t="shared" si="65"/>
        <v>1.4560185183654539E-2</v>
      </c>
      <c r="AA169" s="10"/>
      <c r="AB169" s="10">
        <f t="shared" si="62"/>
        <v>0</v>
      </c>
      <c r="AC169" s="10">
        <f t="shared" si="63"/>
        <v>0</v>
      </c>
      <c r="AD169" s="10"/>
      <c r="AE169" s="10"/>
    </row>
    <row r="170" spans="1:31" s="7" customFormat="1" x14ac:dyDescent="0.4">
      <c r="A170" s="16" t="str">
        <f t="shared" si="50"/>
        <v>-</v>
      </c>
      <c r="B170" s="16" t="str">
        <f t="shared" ref="B170:B183" si="82">IF(L170&gt;0, "☆", "-")</f>
        <v>-</v>
      </c>
      <c r="C170" s="7">
        <v>14</v>
      </c>
      <c r="D170" s="2">
        <v>43420.596504629626</v>
      </c>
      <c r="E170" s="3" t="s">
        <v>256</v>
      </c>
      <c r="F170" s="3">
        <v>14821</v>
      </c>
      <c r="G170" s="3" t="s">
        <v>18</v>
      </c>
      <c r="H170" s="3">
        <v>6383</v>
      </c>
      <c r="I170" s="3">
        <v>929</v>
      </c>
      <c r="J170" s="3">
        <v>10</v>
      </c>
      <c r="K170" s="3">
        <v>1</v>
      </c>
      <c r="L170" s="3"/>
      <c r="M170" s="2">
        <v>43420.605775462966</v>
      </c>
      <c r="N170" s="2">
        <v>43420.62740740741</v>
      </c>
      <c r="O170" s="3" t="s">
        <v>26</v>
      </c>
      <c r="P170" s="3" t="s">
        <v>27</v>
      </c>
      <c r="Q170" s="3" t="s">
        <v>28</v>
      </c>
      <c r="R170" s="3" t="s">
        <v>29</v>
      </c>
      <c r="S170" s="2">
        <v>43420.604942129627</v>
      </c>
      <c r="T170" s="2">
        <v>43420.604942129627</v>
      </c>
      <c r="U170" s="2">
        <v>43420.615370370368</v>
      </c>
      <c r="V170" s="2">
        <v>43420.629004629627</v>
      </c>
      <c r="W170" s="3"/>
      <c r="X170" s="2">
        <f t="shared" si="61"/>
        <v>43420.596504629626</v>
      </c>
      <c r="Y170" s="33">
        <f t="shared" si="64"/>
        <v>2.1631944444379769E-2</v>
      </c>
      <c r="Z170" s="33">
        <f t="shared" si="65"/>
        <v>2.1631944444379769E-2</v>
      </c>
      <c r="AA170" s="10"/>
      <c r="AB170" s="10">
        <f t="shared" si="62"/>
        <v>8.3333333896007389E-4</v>
      </c>
      <c r="AC170" s="10">
        <f t="shared" si="63"/>
        <v>9.2708333395421505E-3</v>
      </c>
      <c r="AD170" s="10"/>
      <c r="AE170" s="10"/>
    </row>
    <row r="171" spans="1:31" s="7" customFormat="1" x14ac:dyDescent="0.4">
      <c r="A171" s="16" t="str">
        <f t="shared" ref="A171:A183" si="83">IF(W171&gt;0, "★", "-")</f>
        <v>★</v>
      </c>
      <c r="B171" s="16" t="str">
        <f t="shared" si="82"/>
        <v>-</v>
      </c>
      <c r="C171" s="7">
        <v>14</v>
      </c>
      <c r="D171" s="2">
        <v>43420.597384259258</v>
      </c>
      <c r="E171" s="3" t="s">
        <v>257</v>
      </c>
      <c r="F171" s="3">
        <v>14822</v>
      </c>
      <c r="G171" s="3" t="s">
        <v>32</v>
      </c>
      <c r="H171" s="3">
        <v>5000</v>
      </c>
      <c r="I171" s="3">
        <v>586</v>
      </c>
      <c r="J171" s="3">
        <v>8</v>
      </c>
      <c r="K171" s="3">
        <v>4</v>
      </c>
      <c r="L171" s="3"/>
      <c r="M171" s="2">
        <v>43420.604803240742</v>
      </c>
      <c r="N171" s="2">
        <v>43420.619131944448</v>
      </c>
      <c r="O171" s="3" t="s">
        <v>63</v>
      </c>
      <c r="P171" s="3" t="s">
        <v>64</v>
      </c>
      <c r="Q171" s="3" t="s">
        <v>39</v>
      </c>
      <c r="R171" s="3" t="s">
        <v>40</v>
      </c>
      <c r="S171" s="2">
        <v>43420.604259259257</v>
      </c>
      <c r="T171" s="2">
        <v>43420.604259259257</v>
      </c>
      <c r="U171" s="2">
        <v>43420.62158564815</v>
      </c>
      <c r="V171" s="2">
        <v>43420.62158564815</v>
      </c>
      <c r="W171" s="2">
        <v>43420.604259259257</v>
      </c>
      <c r="X171" s="2">
        <f t="shared" si="61"/>
        <v>43420.604259259257</v>
      </c>
      <c r="Y171" s="33">
        <f t="shared" si="64"/>
        <v>1.4328703706269152E-2</v>
      </c>
      <c r="Z171" s="33">
        <f t="shared" si="65"/>
        <v>5.731481482507661E-2</v>
      </c>
      <c r="AA171" s="10"/>
      <c r="AB171" s="10">
        <f t="shared" si="62"/>
        <v>5.4398148495238274E-4</v>
      </c>
      <c r="AC171" s="10">
        <f t="shared" si="63"/>
        <v>5.4398148495238274E-4</v>
      </c>
      <c r="AD171" s="10"/>
      <c r="AE171" s="10"/>
    </row>
    <row r="172" spans="1:31" s="7" customFormat="1" x14ac:dyDescent="0.4">
      <c r="A172" s="16" t="str">
        <f t="shared" ref="A172:A175" si="84">IF(W172&gt;0, "★", "-")</f>
        <v>★</v>
      </c>
      <c r="B172" s="16" t="str">
        <f t="shared" ref="B172:B175" si="85">IF(L172&gt;0, "☆", "-")</f>
        <v>-</v>
      </c>
      <c r="C172" s="7">
        <v>14</v>
      </c>
      <c r="D172" s="2">
        <v>43420.598749999997</v>
      </c>
      <c r="E172" s="3" t="s">
        <v>202</v>
      </c>
      <c r="F172" s="3">
        <v>14823</v>
      </c>
      <c r="G172" s="3" t="s">
        <v>32</v>
      </c>
      <c r="H172" s="3">
        <v>2082</v>
      </c>
      <c r="I172" s="3">
        <v>661</v>
      </c>
      <c r="J172" s="3">
        <v>13</v>
      </c>
      <c r="K172" s="3">
        <v>3</v>
      </c>
      <c r="L172" s="3"/>
      <c r="M172" s="2">
        <v>43420.602812500001</v>
      </c>
      <c r="N172" s="2">
        <v>43420.616782407407</v>
      </c>
      <c r="O172" s="3" t="s">
        <v>43</v>
      </c>
      <c r="P172" s="3" t="s">
        <v>89</v>
      </c>
      <c r="Q172" s="3" t="s">
        <v>24</v>
      </c>
      <c r="R172" s="3" t="s">
        <v>25</v>
      </c>
      <c r="S172" s="2">
        <v>43420.605682870373</v>
      </c>
      <c r="T172" s="2">
        <v>43420.605682870373</v>
      </c>
      <c r="U172" s="2">
        <v>43420.615219907406</v>
      </c>
      <c r="V172" s="2">
        <v>43420.615219907406</v>
      </c>
      <c r="W172" s="2">
        <v>43420.605682870373</v>
      </c>
      <c r="X172" s="2">
        <f t="shared" si="61"/>
        <v>43420.605682870373</v>
      </c>
      <c r="Y172" s="33">
        <f t="shared" si="64"/>
        <v>1.3969907406135462E-2</v>
      </c>
      <c r="Z172" s="33">
        <f t="shared" si="65"/>
        <v>4.1909722218406387E-2</v>
      </c>
      <c r="AA172" s="10"/>
      <c r="AB172" s="10">
        <f t="shared" si="62"/>
        <v>0</v>
      </c>
      <c r="AC172" s="10">
        <f t="shared" si="63"/>
        <v>0</v>
      </c>
      <c r="AD172" s="10"/>
      <c r="AE172" s="10"/>
    </row>
    <row r="173" spans="1:31" s="7" customFormat="1" x14ac:dyDescent="0.4">
      <c r="A173" s="16" t="str">
        <f t="shared" si="84"/>
        <v>★</v>
      </c>
      <c r="B173" s="16" t="str">
        <f t="shared" si="85"/>
        <v>-</v>
      </c>
      <c r="C173" s="7">
        <v>14</v>
      </c>
      <c r="D173" s="2">
        <v>43420.600347222222</v>
      </c>
      <c r="E173" s="3" t="s">
        <v>189</v>
      </c>
      <c r="F173" s="3">
        <v>14824</v>
      </c>
      <c r="G173" s="3" t="s">
        <v>18</v>
      </c>
      <c r="H173" s="3">
        <v>3123</v>
      </c>
      <c r="I173" s="3">
        <v>445</v>
      </c>
      <c r="J173" s="3">
        <v>5</v>
      </c>
      <c r="K173" s="3">
        <v>2</v>
      </c>
      <c r="L173" s="3"/>
      <c r="M173" s="2">
        <v>43420.60491898148</v>
      </c>
      <c r="N173" s="2">
        <v>43420.61209490741</v>
      </c>
      <c r="O173" s="3" t="s">
        <v>43</v>
      </c>
      <c r="P173" s="3" t="s">
        <v>89</v>
      </c>
      <c r="Q173" s="3" t="s">
        <v>108</v>
      </c>
      <c r="R173" s="3" t="s">
        <v>19</v>
      </c>
      <c r="S173" s="2">
        <v>43420.60728009259</v>
      </c>
      <c r="T173" s="2">
        <v>43420.60728009259</v>
      </c>
      <c r="U173" s="2">
        <v>43420.620162037034</v>
      </c>
      <c r="V173" s="2">
        <v>43420.620162037034</v>
      </c>
      <c r="W173" s="2">
        <v>43420.60728009259</v>
      </c>
      <c r="X173" s="2">
        <f t="shared" si="61"/>
        <v>43420.60728009259</v>
      </c>
      <c r="Y173" s="33">
        <f t="shared" si="64"/>
        <v>7.1759259299142286E-3</v>
      </c>
      <c r="Z173" s="33">
        <f t="shared" si="65"/>
        <v>1.4351851859828457E-2</v>
      </c>
      <c r="AA173" s="10"/>
      <c r="AB173" s="10">
        <f t="shared" si="62"/>
        <v>0</v>
      </c>
      <c r="AC173" s="10">
        <f t="shared" si="63"/>
        <v>0</v>
      </c>
      <c r="AD173" s="10"/>
      <c r="AE173" s="10"/>
    </row>
    <row r="174" spans="1:31" s="7" customFormat="1" x14ac:dyDescent="0.4">
      <c r="A174" s="16" t="str">
        <f t="shared" si="84"/>
        <v>-</v>
      </c>
      <c r="B174" s="16" t="str">
        <f t="shared" si="85"/>
        <v>-</v>
      </c>
      <c r="C174" s="7">
        <v>14</v>
      </c>
      <c r="D174" s="2">
        <v>43420.603206018517</v>
      </c>
      <c r="E174" s="3" t="s">
        <v>191</v>
      </c>
      <c r="F174" s="3">
        <v>14826</v>
      </c>
      <c r="G174" s="3" t="s">
        <v>95</v>
      </c>
      <c r="H174" s="3">
        <v>0</v>
      </c>
      <c r="I174" s="3">
        <v>408</v>
      </c>
      <c r="J174" s="3">
        <v>9</v>
      </c>
      <c r="K174" s="3">
        <v>2</v>
      </c>
      <c r="L174" s="3"/>
      <c r="M174" s="2">
        <v>43420.618020833332</v>
      </c>
      <c r="N174" s="2">
        <v>43420.624907407408</v>
      </c>
      <c r="O174" s="3" t="s">
        <v>55</v>
      </c>
      <c r="P174" s="3" t="s">
        <v>56</v>
      </c>
      <c r="Q174" s="3" t="s">
        <v>63</v>
      </c>
      <c r="R174" s="3" t="s">
        <v>64</v>
      </c>
      <c r="S174" s="2">
        <v>43420.605451388888</v>
      </c>
      <c r="T174" s="2">
        <v>43420.617789351854</v>
      </c>
      <c r="U174" s="2">
        <v>43420.617708333331</v>
      </c>
      <c r="V174" s="2">
        <v>43420.630046296297</v>
      </c>
      <c r="W174" s="3"/>
      <c r="X174" s="2">
        <f t="shared" si="61"/>
        <v>43420.603206018517</v>
      </c>
      <c r="Y174" s="33">
        <f t="shared" si="64"/>
        <v>6.8865740759065375E-3</v>
      </c>
      <c r="Z174" s="33">
        <f t="shared" si="65"/>
        <v>1.3773148151813075E-2</v>
      </c>
      <c r="AA174" s="10"/>
      <c r="AB174" s="10">
        <f t="shared" si="62"/>
        <v>1.2569444443215616E-2</v>
      </c>
      <c r="AC174" s="10">
        <f t="shared" si="63"/>
        <v>1.4814814814599231E-2</v>
      </c>
      <c r="AD174" s="10"/>
      <c r="AE174" s="10"/>
    </row>
    <row r="175" spans="1:31" s="7" customFormat="1" x14ac:dyDescent="0.4">
      <c r="A175" s="16" t="str">
        <f t="shared" si="84"/>
        <v>★</v>
      </c>
      <c r="B175" s="16" t="str">
        <f t="shared" si="85"/>
        <v>-</v>
      </c>
      <c r="C175" s="7">
        <v>14</v>
      </c>
      <c r="D175" s="2">
        <v>43420.603634259256</v>
      </c>
      <c r="E175" s="3" t="s">
        <v>168</v>
      </c>
      <c r="F175" s="3">
        <v>14827</v>
      </c>
      <c r="G175" s="3" t="s">
        <v>98</v>
      </c>
      <c r="H175" s="3">
        <v>6354</v>
      </c>
      <c r="I175" s="3">
        <v>895</v>
      </c>
      <c r="J175" s="3">
        <v>2</v>
      </c>
      <c r="K175" s="3">
        <v>4</v>
      </c>
      <c r="L175" s="3"/>
      <c r="M175" s="2">
        <v>43420.622071759259</v>
      </c>
      <c r="N175" s="2">
        <v>43420.635879629626</v>
      </c>
      <c r="O175" s="3" t="s">
        <v>43</v>
      </c>
      <c r="P175" s="3" t="s">
        <v>89</v>
      </c>
      <c r="Q175" s="3" t="s">
        <v>30</v>
      </c>
      <c r="R175" s="3" t="s">
        <v>31</v>
      </c>
      <c r="S175" s="2">
        <v>43420.620625000003</v>
      </c>
      <c r="T175" s="2">
        <v>43420.620625000003</v>
      </c>
      <c r="U175" s="2">
        <v>43420.632118055553</v>
      </c>
      <c r="V175" s="2">
        <v>43420.639097222222</v>
      </c>
      <c r="W175" s="2">
        <v>43420.610567129632</v>
      </c>
      <c r="X175" s="2">
        <f t="shared" si="61"/>
        <v>43420.610567129632</v>
      </c>
      <c r="Y175" s="33">
        <f t="shared" si="64"/>
        <v>1.3807870367600117E-2</v>
      </c>
      <c r="Z175" s="33">
        <f t="shared" si="65"/>
        <v>5.5231481470400468E-2</v>
      </c>
      <c r="AA175" s="10"/>
      <c r="AB175" s="10">
        <f t="shared" si="62"/>
        <v>1.4467592554865405E-3</v>
      </c>
      <c r="AC175" s="10">
        <f t="shared" si="63"/>
        <v>1.1504629626870155E-2</v>
      </c>
      <c r="AD175" s="10"/>
      <c r="AE175" s="10"/>
    </row>
    <row r="176" spans="1:31" s="7" customFormat="1" x14ac:dyDescent="0.4">
      <c r="A176" s="16" t="str">
        <f>IF(W176&gt;0, "★", "-")</f>
        <v>-</v>
      </c>
      <c r="B176" s="16" t="str">
        <f>IF(L176&gt;0, "☆", "-")</f>
        <v>-</v>
      </c>
      <c r="C176" s="7">
        <v>14</v>
      </c>
      <c r="D176" s="2">
        <v>43420.603784722225</v>
      </c>
      <c r="E176" s="3" t="s">
        <v>186</v>
      </c>
      <c r="F176" s="3">
        <v>14829</v>
      </c>
      <c r="G176" s="3" t="s">
        <v>32</v>
      </c>
      <c r="H176" s="3">
        <v>4261</v>
      </c>
      <c r="I176" s="3">
        <v>626</v>
      </c>
      <c r="J176" s="3">
        <v>3</v>
      </c>
      <c r="K176" s="3">
        <v>2</v>
      </c>
      <c r="L176" s="3"/>
      <c r="M176" s="2">
        <v>43420.606215277781</v>
      </c>
      <c r="N176" s="2">
        <v>43420.612013888887</v>
      </c>
      <c r="O176" s="3" t="s">
        <v>73</v>
      </c>
      <c r="P176" s="3" t="s">
        <v>74</v>
      </c>
      <c r="Q176" s="3" t="s">
        <v>22</v>
      </c>
      <c r="R176" s="3" t="s">
        <v>23</v>
      </c>
      <c r="S176" s="2">
        <v>43420.607835648145</v>
      </c>
      <c r="T176" s="2">
        <v>43420.607835648145</v>
      </c>
      <c r="U176" s="2">
        <v>43420.614386574074</v>
      </c>
      <c r="V176" s="2">
        <v>43420.614386574074</v>
      </c>
      <c r="W176" s="3"/>
      <c r="X176" s="2">
        <f>IF(W176&gt;0,W176,D176)</f>
        <v>43420.603784722225</v>
      </c>
      <c r="Y176" s="33">
        <f t="shared" si="64"/>
        <v>5.798611106001772E-3</v>
      </c>
      <c r="Z176" s="33">
        <f t="shared" si="65"/>
        <v>1.1597222212003544E-2</v>
      </c>
      <c r="AA176" s="10"/>
      <c r="AB176" s="10">
        <f t="shared" si="62"/>
        <v>0</v>
      </c>
      <c r="AC176" s="10">
        <f t="shared" si="63"/>
        <v>2.4305555562023073E-3</v>
      </c>
      <c r="AD176" s="10"/>
      <c r="AE176" s="10"/>
    </row>
    <row r="177" spans="1:33" s="7" customFormat="1" x14ac:dyDescent="0.4">
      <c r="A177" s="16" t="str">
        <f>IF(W177&gt;0, "★", "-")</f>
        <v>★</v>
      </c>
      <c r="B177" s="16" t="str">
        <f>IF(L177&gt;0, "☆", "-")</f>
        <v>-</v>
      </c>
      <c r="C177" s="7">
        <v>14</v>
      </c>
      <c r="D177" s="2">
        <v>43420.606111111112</v>
      </c>
      <c r="E177" s="3" t="s">
        <v>205</v>
      </c>
      <c r="F177" s="3">
        <v>14832</v>
      </c>
      <c r="G177" s="3" t="s">
        <v>18</v>
      </c>
      <c r="H177" s="3">
        <v>5476</v>
      </c>
      <c r="I177" s="3">
        <v>206</v>
      </c>
      <c r="J177" s="3">
        <v>10</v>
      </c>
      <c r="K177" s="3">
        <v>2</v>
      </c>
      <c r="L177" s="3"/>
      <c r="M177" s="2">
        <v>43420.61246527778</v>
      </c>
      <c r="N177" s="2">
        <v>43420.620729166665</v>
      </c>
      <c r="O177" s="3" t="s">
        <v>48</v>
      </c>
      <c r="P177" s="3" t="s">
        <v>49</v>
      </c>
      <c r="Q177" s="3" t="s">
        <v>33</v>
      </c>
      <c r="R177" s="3" t="s">
        <v>34</v>
      </c>
      <c r="S177" s="2">
        <v>43420.613043981481</v>
      </c>
      <c r="T177" s="2">
        <v>43420.613043981481</v>
      </c>
      <c r="U177" s="2">
        <v>43420.622094907405</v>
      </c>
      <c r="V177" s="2">
        <v>43420.622094907405</v>
      </c>
      <c r="W177" s="2">
        <v>43420.613043981481</v>
      </c>
      <c r="X177" s="2">
        <f>IF(W177&gt;0,W177,D177)</f>
        <v>43420.613043981481</v>
      </c>
      <c r="Y177" s="33">
        <f t="shared" si="64"/>
        <v>8.2638888852670789E-3</v>
      </c>
      <c r="Z177" s="33">
        <f t="shared" si="65"/>
        <v>1.6527777770534158E-2</v>
      </c>
      <c r="AA177" s="10"/>
      <c r="AB177" s="10">
        <f t="shared" si="62"/>
        <v>0</v>
      </c>
      <c r="AC177" s="10">
        <f t="shared" si="63"/>
        <v>0</v>
      </c>
      <c r="AD177" s="10"/>
      <c r="AE177" s="10"/>
    </row>
    <row r="178" spans="1:33" s="7" customFormat="1" x14ac:dyDescent="0.4">
      <c r="A178" s="16" t="str">
        <f t="shared" ref="A178:A181" si="86">IF(W178&gt;0, "★", "-")</f>
        <v>-</v>
      </c>
      <c r="B178" s="16" t="str">
        <f t="shared" ref="B178:B181" si="87">IF(L178&gt;0, "☆", "-")</f>
        <v>-</v>
      </c>
      <c r="C178" s="7">
        <v>14</v>
      </c>
      <c r="D178" s="2">
        <v>43420.606562499997</v>
      </c>
      <c r="E178" s="3" t="s">
        <v>161</v>
      </c>
      <c r="F178" s="3">
        <v>14834</v>
      </c>
      <c r="G178" s="3" t="s">
        <v>18</v>
      </c>
      <c r="H178" s="3">
        <v>6314</v>
      </c>
      <c r="I178" s="3">
        <v>159</v>
      </c>
      <c r="J178" s="3">
        <v>8</v>
      </c>
      <c r="K178" s="3">
        <v>1</v>
      </c>
      <c r="L178" s="3"/>
      <c r="M178" s="2">
        <v>43420.611574074072</v>
      </c>
      <c r="N178" s="2">
        <v>43420.628240740742</v>
      </c>
      <c r="O178" s="3" t="s">
        <v>28</v>
      </c>
      <c r="P178" s="3" t="s">
        <v>29</v>
      </c>
      <c r="Q178" s="3" t="s">
        <v>26</v>
      </c>
      <c r="R178" s="3" t="s">
        <v>27</v>
      </c>
      <c r="S178" s="2">
        <v>43420.612118055556</v>
      </c>
      <c r="T178" s="2">
        <v>43420.612118055556</v>
      </c>
      <c r="U178" s="2">
        <v>43420.629942129628</v>
      </c>
      <c r="V178" s="2">
        <v>43420.629942129628</v>
      </c>
      <c r="W178" s="3"/>
      <c r="X178" s="2">
        <f t="shared" si="61"/>
        <v>43420.606562499997</v>
      </c>
      <c r="Y178" s="33">
        <f t="shared" si="64"/>
        <v>1.6666666670062114E-2</v>
      </c>
      <c r="Z178" s="33">
        <f t="shared" si="65"/>
        <v>1.6666666670062114E-2</v>
      </c>
      <c r="AA178" s="10"/>
      <c r="AB178" s="10">
        <f t="shared" si="62"/>
        <v>0</v>
      </c>
      <c r="AC178" s="10">
        <f t="shared" si="63"/>
        <v>5.0115740741603076E-3</v>
      </c>
      <c r="AD178" s="10"/>
      <c r="AE178" s="10"/>
    </row>
    <row r="179" spans="1:33" s="7" customFormat="1" x14ac:dyDescent="0.4">
      <c r="A179" s="16" t="str">
        <f t="shared" si="86"/>
        <v>-</v>
      </c>
      <c r="B179" s="16" t="str">
        <f t="shared" si="87"/>
        <v>-</v>
      </c>
      <c r="C179" s="7">
        <v>14</v>
      </c>
      <c r="D179" s="2">
        <v>43420.60733796296</v>
      </c>
      <c r="E179" s="3" t="s">
        <v>206</v>
      </c>
      <c r="F179" s="3">
        <v>14835</v>
      </c>
      <c r="G179" s="3" t="s">
        <v>18</v>
      </c>
      <c r="H179" s="3">
        <v>6368</v>
      </c>
      <c r="I179" s="3">
        <v>615</v>
      </c>
      <c r="J179" s="3">
        <v>7</v>
      </c>
      <c r="K179" s="3">
        <v>1</v>
      </c>
      <c r="L179" s="3"/>
      <c r="M179" s="2">
        <v>43420.616886574076</v>
      </c>
      <c r="N179" s="2">
        <v>43420.62295138889</v>
      </c>
      <c r="O179" s="3" t="s">
        <v>39</v>
      </c>
      <c r="P179" s="3" t="s">
        <v>40</v>
      </c>
      <c r="Q179" s="3" t="s">
        <v>36</v>
      </c>
      <c r="R179" s="3" t="s">
        <v>37</v>
      </c>
      <c r="S179" s="2">
        <v>43420.617060185185</v>
      </c>
      <c r="T179" s="2">
        <v>43420.617060185185</v>
      </c>
      <c r="U179" s="2">
        <v>43420.630810185183</v>
      </c>
      <c r="V179" s="2">
        <v>43420.631608796299</v>
      </c>
      <c r="W179" s="3"/>
      <c r="X179" s="2">
        <f t="shared" si="61"/>
        <v>43420.60733796296</v>
      </c>
      <c r="Y179" s="33">
        <f t="shared" si="64"/>
        <v>6.064814813726116E-3</v>
      </c>
      <c r="Z179" s="33">
        <f t="shared" si="65"/>
        <v>6.064814813726116E-3</v>
      </c>
      <c r="AA179" s="10"/>
      <c r="AB179" s="10">
        <f t="shared" si="62"/>
        <v>0</v>
      </c>
      <c r="AC179" s="10">
        <f t="shared" si="63"/>
        <v>9.5486111167701893E-3</v>
      </c>
      <c r="AD179" s="10"/>
      <c r="AE179" s="10"/>
    </row>
    <row r="180" spans="1:33" s="7" customFormat="1" x14ac:dyDescent="0.4">
      <c r="A180" s="16" t="str">
        <f t="shared" si="86"/>
        <v>★</v>
      </c>
      <c r="B180" s="16" t="str">
        <f t="shared" si="87"/>
        <v>-</v>
      </c>
      <c r="C180" s="7">
        <v>14</v>
      </c>
      <c r="D180" s="2">
        <v>43420.608067129629</v>
      </c>
      <c r="E180" s="3" t="s">
        <v>259</v>
      </c>
      <c r="F180" s="3">
        <v>14836</v>
      </c>
      <c r="G180" s="3" t="s">
        <v>95</v>
      </c>
      <c r="H180" s="3">
        <v>0</v>
      </c>
      <c r="I180" s="3">
        <v>581</v>
      </c>
      <c r="J180" s="3">
        <v>4</v>
      </c>
      <c r="K180" s="3">
        <v>5</v>
      </c>
      <c r="L180" s="3"/>
      <c r="M180" s="2">
        <v>43420.634016203701</v>
      </c>
      <c r="N180" s="2">
        <v>43420.639016203706</v>
      </c>
      <c r="O180" s="3" t="s">
        <v>108</v>
      </c>
      <c r="P180" s="3" t="s">
        <v>19</v>
      </c>
      <c r="Q180" s="3" t="s">
        <v>61</v>
      </c>
      <c r="R180" s="3" t="s">
        <v>62</v>
      </c>
      <c r="S180" s="2">
        <v>43420.631712962961</v>
      </c>
      <c r="T180" s="2">
        <v>43420.631712962961</v>
      </c>
      <c r="U180" s="2">
        <v>43420.642557870371</v>
      </c>
      <c r="V180" s="2">
        <v>43420.645474537036</v>
      </c>
      <c r="W180" s="2">
        <v>43420.614548611113</v>
      </c>
      <c r="X180" s="2">
        <f t="shared" si="61"/>
        <v>43420.614548611113</v>
      </c>
      <c r="Y180" s="33">
        <f t="shared" si="64"/>
        <v>5.0000000046566129E-3</v>
      </c>
      <c r="Z180" s="33">
        <f t="shared" si="65"/>
        <v>2.5000000023283064E-2</v>
      </c>
      <c r="AA180" s="10"/>
      <c r="AB180" s="10">
        <f t="shared" si="62"/>
        <v>2.3032407407299615E-3</v>
      </c>
      <c r="AC180" s="10">
        <f t="shared" si="63"/>
        <v>1.9467592588625848E-2</v>
      </c>
      <c r="AD180" s="10"/>
      <c r="AE180" s="10"/>
    </row>
    <row r="181" spans="1:33" s="7" customFormat="1" x14ac:dyDescent="0.4">
      <c r="A181" s="16" t="str">
        <f t="shared" si="86"/>
        <v>-</v>
      </c>
      <c r="B181" s="16" t="str">
        <f t="shared" si="87"/>
        <v>-</v>
      </c>
      <c r="C181" s="7">
        <v>14</v>
      </c>
      <c r="D181" s="2">
        <v>43420.608900462961</v>
      </c>
      <c r="E181" s="3" t="s">
        <v>260</v>
      </c>
      <c r="F181" s="3">
        <v>14837</v>
      </c>
      <c r="G181" s="3" t="s">
        <v>95</v>
      </c>
      <c r="H181" s="3">
        <v>0</v>
      </c>
      <c r="I181" s="3">
        <v>947</v>
      </c>
      <c r="J181" s="3">
        <v>13</v>
      </c>
      <c r="K181" s="3">
        <v>2</v>
      </c>
      <c r="L181" s="3"/>
      <c r="M181" s="2">
        <v>43420.618321759262</v>
      </c>
      <c r="N181" s="2">
        <v>43420.625034722223</v>
      </c>
      <c r="O181" s="3" t="s">
        <v>44</v>
      </c>
      <c r="P181" s="3" t="s">
        <v>45</v>
      </c>
      <c r="Q181" s="3" t="s">
        <v>70</v>
      </c>
      <c r="R181" s="3" t="s">
        <v>125</v>
      </c>
      <c r="S181" s="2">
        <v>43420.618969907409</v>
      </c>
      <c r="T181" s="2">
        <v>43420.619085648148</v>
      </c>
      <c r="U181" s="2">
        <v>43420.625752314816</v>
      </c>
      <c r="V181" s="2">
        <v>43420.630046296297</v>
      </c>
      <c r="W181" s="3"/>
      <c r="X181" s="2">
        <f t="shared" ref="X181:X234" si="88">IF(W181&gt;0,W181,D181)</f>
        <v>43420.608900462961</v>
      </c>
      <c r="Y181" s="33">
        <f t="shared" si="64"/>
        <v>6.7129629605915397E-3</v>
      </c>
      <c r="Z181" s="33">
        <f t="shared" si="65"/>
        <v>1.3425925921183079E-2</v>
      </c>
      <c r="AA181" s="10"/>
      <c r="AB181" s="10">
        <f t="shared" si="62"/>
        <v>0</v>
      </c>
      <c r="AC181" s="10">
        <f t="shared" si="63"/>
        <v>9.4212963012978435E-3</v>
      </c>
      <c r="AD181" s="10"/>
      <c r="AE181" s="10"/>
    </row>
    <row r="182" spans="1:33" s="7" customFormat="1" x14ac:dyDescent="0.4">
      <c r="A182" s="16" t="str">
        <f t="shared" si="83"/>
        <v>-</v>
      </c>
      <c r="B182" s="16" t="str">
        <f t="shared" ref="B182" si="89">IF(L182&gt;0, "☆", "-")</f>
        <v>-</v>
      </c>
      <c r="C182" s="7">
        <v>14</v>
      </c>
      <c r="D182" s="2">
        <v>43420.609490740739</v>
      </c>
      <c r="E182" s="3" t="s">
        <v>225</v>
      </c>
      <c r="F182" s="3">
        <v>14838</v>
      </c>
      <c r="G182" s="3" t="s">
        <v>32</v>
      </c>
      <c r="H182" s="3">
        <v>6377</v>
      </c>
      <c r="I182" s="3">
        <v>870</v>
      </c>
      <c r="J182" s="3">
        <v>13</v>
      </c>
      <c r="K182" s="3">
        <v>2</v>
      </c>
      <c r="L182" s="3"/>
      <c r="M182" s="2">
        <v>43420.620405092595</v>
      </c>
      <c r="N182" s="2">
        <v>43420.6249537037</v>
      </c>
      <c r="O182" s="3" t="s">
        <v>30</v>
      </c>
      <c r="P182" s="3" t="s">
        <v>31</v>
      </c>
      <c r="Q182" s="3" t="s">
        <v>70</v>
      </c>
      <c r="R182" s="3" t="s">
        <v>125</v>
      </c>
      <c r="S182" s="2">
        <v>43420.621550925927</v>
      </c>
      <c r="T182" s="2">
        <v>43420.621666666666</v>
      </c>
      <c r="U182" s="2">
        <v>43420.629236111112</v>
      </c>
      <c r="V182" s="2">
        <v>43420.629351851851</v>
      </c>
      <c r="W182" s="3"/>
      <c r="X182" s="2">
        <f t="shared" si="88"/>
        <v>43420.609490740739</v>
      </c>
      <c r="Y182" s="33">
        <f t="shared" si="64"/>
        <v>4.5486111048376188E-3</v>
      </c>
      <c r="Z182" s="33">
        <f t="shared" si="65"/>
        <v>9.0972222096752375E-3</v>
      </c>
      <c r="AA182" s="10"/>
      <c r="AB182" s="10">
        <f t="shared" ref="AB182:AB240" si="90">IF(IF(A182="☆",L182-S182,M182-S182)&lt;0,0,IF(A182="☆",L182-S182,M182-S182))</f>
        <v>0</v>
      </c>
      <c r="AC182" s="10">
        <f t="shared" ref="AC182:AC240" si="91">IF(IF(B182="☆",(IF(L182&gt;S182,L182-X182,S182-X182)),M182-X182)&lt;0,0,IF(B182="☆",(IF(L182&gt;S182,L182-X182,S182-X182)),M182-X182))</f>
        <v>1.0914351856627036E-2</v>
      </c>
      <c r="AD182" s="10"/>
      <c r="AE182" s="10"/>
    </row>
    <row r="183" spans="1:33" s="7" customFormat="1" x14ac:dyDescent="0.4">
      <c r="A183" s="16" t="str">
        <f t="shared" si="83"/>
        <v>-</v>
      </c>
      <c r="B183" s="16" t="str">
        <f t="shared" si="82"/>
        <v>-</v>
      </c>
      <c r="C183" s="7">
        <v>14</v>
      </c>
      <c r="D183" s="2">
        <v>43420.609606481485</v>
      </c>
      <c r="E183" s="3" t="s">
        <v>261</v>
      </c>
      <c r="F183" s="3">
        <v>14839</v>
      </c>
      <c r="G183" s="3" t="s">
        <v>65</v>
      </c>
      <c r="H183" s="3">
        <v>4490</v>
      </c>
      <c r="I183" s="3">
        <v>638</v>
      </c>
      <c r="J183" s="3">
        <v>13</v>
      </c>
      <c r="K183" s="3">
        <v>2</v>
      </c>
      <c r="L183" s="3"/>
      <c r="M183" s="2">
        <v>43420.632106481484</v>
      </c>
      <c r="N183" s="2">
        <v>43420.636874999997</v>
      </c>
      <c r="O183" s="3" t="s">
        <v>43</v>
      </c>
      <c r="P183" s="3" t="s">
        <v>89</v>
      </c>
      <c r="Q183" s="3" t="s">
        <v>39</v>
      </c>
      <c r="R183" s="3" t="s">
        <v>40</v>
      </c>
      <c r="S183" s="2">
        <v>43420.635358796295</v>
      </c>
      <c r="T183" s="2">
        <v>43420.636377314811</v>
      </c>
      <c r="U183" s="2">
        <v>43420.640590277777</v>
      </c>
      <c r="V183" s="2">
        <v>43420.641608796293</v>
      </c>
      <c r="W183" s="3"/>
      <c r="X183" s="2">
        <f t="shared" si="88"/>
        <v>43420.609606481485</v>
      </c>
      <c r="Y183" s="33">
        <f t="shared" si="64"/>
        <v>4.7685185127193108E-3</v>
      </c>
      <c r="Z183" s="33">
        <f t="shared" si="65"/>
        <v>9.5370370254386216E-3</v>
      </c>
      <c r="AA183" s="10"/>
      <c r="AB183" s="10">
        <f t="shared" si="90"/>
        <v>0</v>
      </c>
      <c r="AC183" s="10">
        <f t="shared" si="91"/>
        <v>2.2499999999126885E-2</v>
      </c>
      <c r="AD183" s="10"/>
      <c r="AE183" s="10"/>
    </row>
    <row r="184" spans="1:33" s="7" customFormat="1" x14ac:dyDescent="0.4">
      <c r="A184" s="16" t="str">
        <f t="shared" ref="A184:A188" si="92">IF(W184&gt;0, "★", "-")</f>
        <v>-</v>
      </c>
      <c r="B184" s="16" t="str">
        <f t="shared" ref="B184:B188" si="93">IF(L184&gt;0, "☆", "-")</f>
        <v>-</v>
      </c>
      <c r="C184" s="7">
        <v>14</v>
      </c>
      <c r="D184" s="2">
        <v>43420.612766203703</v>
      </c>
      <c r="E184" s="3" t="s">
        <v>142</v>
      </c>
      <c r="F184" s="3">
        <v>14841</v>
      </c>
      <c r="G184" s="3" t="s">
        <v>95</v>
      </c>
      <c r="H184" s="3">
        <v>0</v>
      </c>
      <c r="I184" s="3">
        <v>411</v>
      </c>
      <c r="J184" s="3">
        <v>7</v>
      </c>
      <c r="K184" s="3">
        <v>1</v>
      </c>
      <c r="L184" s="3"/>
      <c r="M184" s="2">
        <v>43420.618587962963</v>
      </c>
      <c r="N184" s="2">
        <v>43420.626006944447</v>
      </c>
      <c r="O184" s="3" t="s">
        <v>51</v>
      </c>
      <c r="P184" s="3" t="s">
        <v>52</v>
      </c>
      <c r="Q184" s="3" t="s">
        <v>28</v>
      </c>
      <c r="R184" s="3" t="s">
        <v>29</v>
      </c>
      <c r="S184" s="2">
        <v>43420.619027777779</v>
      </c>
      <c r="T184" s="2">
        <v>43420.619027777779</v>
      </c>
      <c r="U184" s="2">
        <v>43420.633599537039</v>
      </c>
      <c r="V184" s="2">
        <v>43420.633599537039</v>
      </c>
      <c r="W184" s="3"/>
      <c r="X184" s="2">
        <f t="shared" si="88"/>
        <v>43420.612766203703</v>
      </c>
      <c r="Y184" s="33">
        <f t="shared" si="64"/>
        <v>7.4189814840792678E-3</v>
      </c>
      <c r="Z184" s="33">
        <f t="shared" si="65"/>
        <v>7.4189814840792678E-3</v>
      </c>
      <c r="AA184" s="10"/>
      <c r="AB184" s="10">
        <f t="shared" si="90"/>
        <v>0</v>
      </c>
      <c r="AC184" s="10">
        <f t="shared" si="91"/>
        <v>5.8217592595610768E-3</v>
      </c>
      <c r="AD184" s="10"/>
      <c r="AE184" s="10"/>
    </row>
    <row r="185" spans="1:33" s="7" customFormat="1" x14ac:dyDescent="0.4">
      <c r="A185" s="16" t="str">
        <f t="shared" si="92"/>
        <v>-</v>
      </c>
      <c r="B185" s="16" t="str">
        <f t="shared" si="93"/>
        <v>-</v>
      </c>
      <c r="C185" s="7">
        <v>14</v>
      </c>
      <c r="D185" s="2">
        <v>43420.614942129629</v>
      </c>
      <c r="E185" s="3" t="s">
        <v>262</v>
      </c>
      <c r="F185" s="3">
        <v>14843</v>
      </c>
      <c r="G185" s="3" t="s">
        <v>32</v>
      </c>
      <c r="H185" s="3">
        <v>3337</v>
      </c>
      <c r="I185" s="3">
        <v>528</v>
      </c>
      <c r="J185" s="3">
        <v>1</v>
      </c>
      <c r="K185" s="3">
        <v>1</v>
      </c>
      <c r="L185" s="3"/>
      <c r="M185" s="2">
        <v>43420.625300925924</v>
      </c>
      <c r="N185" s="2">
        <v>43420.629432870373</v>
      </c>
      <c r="O185" s="3" t="s">
        <v>55</v>
      </c>
      <c r="P185" s="3" t="s">
        <v>56</v>
      </c>
      <c r="Q185" s="3" t="s">
        <v>26</v>
      </c>
      <c r="R185" s="3" t="s">
        <v>27</v>
      </c>
      <c r="S185" s="2">
        <v>43420.624490740738</v>
      </c>
      <c r="T185" s="2">
        <v>43420.626006944447</v>
      </c>
      <c r="U185" s="2">
        <v>43420.629513888889</v>
      </c>
      <c r="V185" s="2">
        <v>43420.630208333336</v>
      </c>
      <c r="W185" s="3"/>
      <c r="X185" s="2">
        <f t="shared" si="88"/>
        <v>43420.614942129629</v>
      </c>
      <c r="Y185" s="33">
        <f t="shared" si="64"/>
        <v>4.1319444499094971E-3</v>
      </c>
      <c r="Z185" s="33">
        <f t="shared" si="65"/>
        <v>4.1319444499094971E-3</v>
      </c>
      <c r="AA185" s="10"/>
      <c r="AB185" s="10">
        <f t="shared" si="90"/>
        <v>8.1018518540076911E-4</v>
      </c>
      <c r="AC185" s="10">
        <f t="shared" si="91"/>
        <v>1.0358796294895001E-2</v>
      </c>
      <c r="AD185" s="10"/>
      <c r="AE185" s="10"/>
    </row>
    <row r="186" spans="1:33" s="7" customFormat="1" x14ac:dyDescent="0.4">
      <c r="A186" s="16" t="str">
        <f t="shared" si="92"/>
        <v>-</v>
      </c>
      <c r="B186" s="16" t="str">
        <f t="shared" si="93"/>
        <v>-</v>
      </c>
      <c r="C186" s="7">
        <v>14</v>
      </c>
      <c r="D186" s="2">
        <v>43420.618333333332</v>
      </c>
      <c r="E186" s="3" t="s">
        <v>264</v>
      </c>
      <c r="F186" s="3">
        <v>14845</v>
      </c>
      <c r="G186" s="3" t="s">
        <v>18</v>
      </c>
      <c r="H186" s="3">
        <v>2335</v>
      </c>
      <c r="I186" s="3">
        <v>232</v>
      </c>
      <c r="J186" s="3">
        <v>9</v>
      </c>
      <c r="K186" s="3">
        <v>1</v>
      </c>
      <c r="L186" s="3"/>
      <c r="M186" s="2">
        <v>43420.625138888892</v>
      </c>
      <c r="N186" s="2">
        <v>43420.640335648146</v>
      </c>
      <c r="O186" s="3" t="s">
        <v>63</v>
      </c>
      <c r="P186" s="3" t="s">
        <v>64</v>
      </c>
      <c r="Q186" s="3" t="s">
        <v>39</v>
      </c>
      <c r="R186" s="3" t="s">
        <v>40</v>
      </c>
      <c r="S186" s="2">
        <v>43420.630057870374</v>
      </c>
      <c r="T186" s="2">
        <v>43420.630057870374</v>
      </c>
      <c r="U186" s="2">
        <v>43420.641655092593</v>
      </c>
      <c r="V186" s="2">
        <v>43420.643437500003</v>
      </c>
      <c r="W186" s="3"/>
      <c r="X186" s="2">
        <f t="shared" si="88"/>
        <v>43420.618333333332</v>
      </c>
      <c r="Y186" s="33">
        <f t="shared" si="64"/>
        <v>1.5196759253740311E-2</v>
      </c>
      <c r="Z186" s="33">
        <f t="shared" si="65"/>
        <v>1.5196759253740311E-2</v>
      </c>
      <c r="AA186" s="10"/>
      <c r="AB186" s="10">
        <f t="shared" si="90"/>
        <v>0</v>
      </c>
      <c r="AC186" s="10">
        <f t="shared" si="91"/>
        <v>6.8055555602768436E-3</v>
      </c>
      <c r="AD186" s="10"/>
      <c r="AE186" s="10"/>
    </row>
    <row r="187" spans="1:33" s="7" customFormat="1" x14ac:dyDescent="0.4">
      <c r="A187" s="16" t="str">
        <f t="shared" si="92"/>
        <v>-</v>
      </c>
      <c r="B187" s="16" t="str">
        <f t="shared" si="93"/>
        <v>-</v>
      </c>
      <c r="C187" s="7">
        <v>14</v>
      </c>
      <c r="D187" s="2">
        <v>43420.618946759256</v>
      </c>
      <c r="E187" s="3" t="s">
        <v>175</v>
      </c>
      <c r="F187" s="3">
        <v>14846</v>
      </c>
      <c r="G187" s="3" t="s">
        <v>18</v>
      </c>
      <c r="H187" s="3">
        <v>2314</v>
      </c>
      <c r="I187" s="3">
        <v>129</v>
      </c>
      <c r="J187" s="3">
        <v>8</v>
      </c>
      <c r="K187" s="3">
        <v>1</v>
      </c>
      <c r="L187" s="3"/>
      <c r="M187" s="2">
        <v>43420.62060185185</v>
      </c>
      <c r="N187" s="2">
        <v>43420.624097222222</v>
      </c>
      <c r="O187" s="3" t="s">
        <v>39</v>
      </c>
      <c r="P187" s="3" t="s">
        <v>40</v>
      </c>
      <c r="Q187" s="3" t="s">
        <v>48</v>
      </c>
      <c r="R187" s="3" t="s">
        <v>49</v>
      </c>
      <c r="S187" s="2">
        <v>43420.620983796296</v>
      </c>
      <c r="T187" s="2">
        <v>43420.620983796296</v>
      </c>
      <c r="U187" s="2">
        <v>43420.625092592592</v>
      </c>
      <c r="V187" s="2">
        <v>43420.625092592592</v>
      </c>
      <c r="W187" s="3"/>
      <c r="X187" s="2">
        <f t="shared" si="88"/>
        <v>43420.618946759256</v>
      </c>
      <c r="Y187" s="33">
        <f t="shared" si="64"/>
        <v>3.4953703725477681E-3</v>
      </c>
      <c r="Z187" s="33">
        <f t="shared" si="65"/>
        <v>3.4953703725477681E-3</v>
      </c>
      <c r="AA187" s="10"/>
      <c r="AB187" s="10">
        <f t="shared" si="90"/>
        <v>0</v>
      </c>
      <c r="AC187" s="10">
        <f t="shared" si="91"/>
        <v>1.6550925938645378E-3</v>
      </c>
      <c r="AD187" s="10"/>
      <c r="AE187" s="10"/>
      <c r="AG187" s="3"/>
    </row>
    <row r="188" spans="1:33" s="7" customFormat="1" x14ac:dyDescent="0.4">
      <c r="A188" s="16" t="str">
        <f t="shared" si="92"/>
        <v>-</v>
      </c>
      <c r="B188" s="16" t="str">
        <f t="shared" si="93"/>
        <v>-</v>
      </c>
      <c r="C188" s="7">
        <v>14</v>
      </c>
      <c r="D188" s="2">
        <v>43420.619560185187</v>
      </c>
      <c r="E188" s="3" t="s">
        <v>248</v>
      </c>
      <c r="F188" s="3">
        <v>14847</v>
      </c>
      <c r="G188" s="3" t="s">
        <v>18</v>
      </c>
      <c r="H188" s="3">
        <v>6169</v>
      </c>
      <c r="I188" s="3">
        <v>616</v>
      </c>
      <c r="J188" s="3">
        <v>2</v>
      </c>
      <c r="K188" s="3">
        <v>2</v>
      </c>
      <c r="L188" s="3"/>
      <c r="M188" s="2">
        <v>43420.622187499997</v>
      </c>
      <c r="N188" s="2">
        <v>43420.628530092596</v>
      </c>
      <c r="O188" s="3" t="s">
        <v>43</v>
      </c>
      <c r="P188" s="3" t="s">
        <v>89</v>
      </c>
      <c r="Q188" s="3" t="s">
        <v>108</v>
      </c>
      <c r="R188" s="3" t="s">
        <v>19</v>
      </c>
      <c r="S188" s="2">
        <v>43420.622013888889</v>
      </c>
      <c r="T188" s="2">
        <v>43420.622013888889</v>
      </c>
      <c r="U188" s="2">
        <v>43420.630833333336</v>
      </c>
      <c r="V188" s="2">
        <v>43420.630833333336</v>
      </c>
      <c r="W188" s="3"/>
      <c r="X188" s="2">
        <f t="shared" si="88"/>
        <v>43420.619560185187</v>
      </c>
      <c r="Y188" s="33">
        <f t="shared" si="64"/>
        <v>6.3425925982301123E-3</v>
      </c>
      <c r="Z188" s="33">
        <f t="shared" si="65"/>
        <v>1.2685185196460225E-2</v>
      </c>
      <c r="AA188" s="10"/>
      <c r="AB188" s="10">
        <f t="shared" si="90"/>
        <v>1.7361110803904012E-4</v>
      </c>
      <c r="AC188" s="10">
        <f t="shared" si="91"/>
        <v>2.6273148105246946E-3</v>
      </c>
      <c r="AD188" s="10"/>
      <c r="AE188" s="10"/>
    </row>
    <row r="189" spans="1:33" s="7" customFormat="1" x14ac:dyDescent="0.4">
      <c r="A189" s="16" t="str">
        <f>IF(W189&gt;0, "★", "-")</f>
        <v>-</v>
      </c>
      <c r="B189" s="16" t="str">
        <f>IF(L189&gt;0, "☆", "-")</f>
        <v>-</v>
      </c>
      <c r="C189" s="7">
        <v>14</v>
      </c>
      <c r="D189" s="2">
        <v>43420.620671296296</v>
      </c>
      <c r="E189" s="3" t="s">
        <v>254</v>
      </c>
      <c r="F189" s="3">
        <v>14848</v>
      </c>
      <c r="G189" s="3" t="s">
        <v>32</v>
      </c>
      <c r="H189" s="3">
        <v>3175</v>
      </c>
      <c r="I189" s="3">
        <v>522</v>
      </c>
      <c r="J189" s="3">
        <v>10</v>
      </c>
      <c r="K189" s="3">
        <v>1</v>
      </c>
      <c r="L189" s="3"/>
      <c r="M189" s="2">
        <v>43420.631597222222</v>
      </c>
      <c r="N189" s="2">
        <v>43420.63653935185</v>
      </c>
      <c r="O189" s="3" t="s">
        <v>22</v>
      </c>
      <c r="P189" s="3" t="s">
        <v>23</v>
      </c>
      <c r="Q189" s="3" t="s">
        <v>33</v>
      </c>
      <c r="R189" s="3" t="s">
        <v>34</v>
      </c>
      <c r="S189" s="2">
        <v>43420.632025462961</v>
      </c>
      <c r="T189" s="2">
        <v>43420.632025462961</v>
      </c>
      <c r="U189" s="2">
        <v>43420.639479166668</v>
      </c>
      <c r="V189" s="2">
        <v>43420.639479166668</v>
      </c>
      <c r="W189" s="3"/>
      <c r="X189" s="2">
        <f t="shared" si="88"/>
        <v>43420.620671296296</v>
      </c>
      <c r="Y189" s="33">
        <f t="shared" si="64"/>
        <v>4.9421296280343086E-3</v>
      </c>
      <c r="Z189" s="33">
        <f t="shared" si="65"/>
        <v>4.9421296280343086E-3</v>
      </c>
      <c r="AA189" s="10"/>
      <c r="AB189" s="10">
        <f t="shared" si="90"/>
        <v>0</v>
      </c>
      <c r="AC189" s="10">
        <f t="shared" si="91"/>
        <v>1.0925925926130731E-2</v>
      </c>
      <c r="AD189" s="10"/>
      <c r="AE189" s="10"/>
    </row>
    <row r="190" spans="1:33" s="7" customFormat="1" x14ac:dyDescent="0.4">
      <c r="A190" s="16" t="str">
        <f>IF(W190&gt;0, "★", "-")</f>
        <v>-</v>
      </c>
      <c r="B190" s="16" t="str">
        <f>IF(L190&gt;0, "☆", "-")</f>
        <v>-</v>
      </c>
      <c r="C190" s="7">
        <v>14</v>
      </c>
      <c r="D190" s="2">
        <v>43420.620740740742</v>
      </c>
      <c r="E190" s="3" t="s">
        <v>265</v>
      </c>
      <c r="F190" s="3">
        <v>14849</v>
      </c>
      <c r="G190" s="3" t="s">
        <v>96</v>
      </c>
      <c r="H190" s="3">
        <v>0</v>
      </c>
      <c r="I190" s="3">
        <v>892</v>
      </c>
      <c r="J190" s="3">
        <v>1</v>
      </c>
      <c r="K190" s="3">
        <v>2</v>
      </c>
      <c r="L190" s="3"/>
      <c r="M190" s="2">
        <v>43420.635972222219</v>
      </c>
      <c r="N190" s="2">
        <v>43420.641145833331</v>
      </c>
      <c r="O190" s="3" t="s">
        <v>66</v>
      </c>
      <c r="P190" s="3" t="s">
        <v>67</v>
      </c>
      <c r="Q190" s="3" t="s">
        <v>38</v>
      </c>
      <c r="R190" s="3" t="s">
        <v>126</v>
      </c>
      <c r="S190" s="2">
        <v>43420.634050925924</v>
      </c>
      <c r="T190" s="2">
        <v>43420.634050925924</v>
      </c>
      <c r="U190" s="2">
        <v>43420.641030092593</v>
      </c>
      <c r="V190" s="2">
        <v>43420.641030092593</v>
      </c>
      <c r="W190" s="3"/>
      <c r="X190" s="2">
        <f t="shared" si="88"/>
        <v>43420.620740740742</v>
      </c>
      <c r="Y190" s="33">
        <f t="shared" si="64"/>
        <v>5.173611112695653E-3</v>
      </c>
      <c r="Z190" s="33">
        <f t="shared" si="65"/>
        <v>1.0347222225391306E-2</v>
      </c>
      <c r="AA190" s="10"/>
      <c r="AB190" s="10">
        <f t="shared" si="90"/>
        <v>1.9212962943129241E-3</v>
      </c>
      <c r="AC190" s="10">
        <f t="shared" si="91"/>
        <v>1.523148147680331E-2</v>
      </c>
      <c r="AD190" s="10"/>
      <c r="AE190" s="10"/>
    </row>
    <row r="191" spans="1:33" s="7" customFormat="1" x14ac:dyDescent="0.4">
      <c r="A191" s="16" t="str">
        <f t="shared" ref="A191:A192" si="94">IF(W191&gt;0, "★", "-")</f>
        <v>-</v>
      </c>
      <c r="B191" s="16" t="str">
        <f t="shared" ref="B191:B192" si="95">IF(L191&gt;0, "☆", "-")</f>
        <v>-</v>
      </c>
      <c r="C191" s="7">
        <v>14</v>
      </c>
      <c r="D191" s="2">
        <v>43420.623761574076</v>
      </c>
      <c r="E191" s="3" t="s">
        <v>206</v>
      </c>
      <c r="F191" s="3">
        <v>14852</v>
      </c>
      <c r="G191" s="3" t="s">
        <v>18</v>
      </c>
      <c r="H191" s="3">
        <v>6368</v>
      </c>
      <c r="I191" s="3">
        <v>45</v>
      </c>
      <c r="J191" s="3">
        <v>2</v>
      </c>
      <c r="K191" s="3">
        <v>1</v>
      </c>
      <c r="L191" s="3"/>
      <c r="M191" s="2">
        <v>43420.639502314814</v>
      </c>
      <c r="N191" s="2">
        <v>43420.642557870371</v>
      </c>
      <c r="O191" s="3" t="s">
        <v>36</v>
      </c>
      <c r="P191" s="3" t="s">
        <v>37</v>
      </c>
      <c r="Q191" s="3" t="s">
        <v>30</v>
      </c>
      <c r="R191" s="3" t="s">
        <v>31</v>
      </c>
      <c r="S191" s="2">
        <v>43420.639756944445</v>
      </c>
      <c r="T191" s="2">
        <v>43420.639756944445</v>
      </c>
      <c r="U191" s="2">
        <v>43420.646226851852</v>
      </c>
      <c r="V191" s="2">
        <v>43420.646226851852</v>
      </c>
      <c r="W191" s="3"/>
      <c r="X191" s="2">
        <f t="shared" si="88"/>
        <v>43420.623761574076</v>
      </c>
      <c r="Y191" s="33">
        <f t="shared" si="64"/>
        <v>3.055555556784384E-3</v>
      </c>
      <c r="Z191" s="33">
        <f t="shared" si="65"/>
        <v>3.055555556784384E-3</v>
      </c>
      <c r="AA191" s="10"/>
      <c r="AB191" s="10">
        <f t="shared" si="90"/>
        <v>0</v>
      </c>
      <c r="AC191" s="10">
        <f t="shared" si="91"/>
        <v>1.5740740738692693E-2</v>
      </c>
      <c r="AD191" s="10"/>
      <c r="AE191" s="10"/>
    </row>
    <row r="192" spans="1:33" s="7" customFormat="1" x14ac:dyDescent="0.4">
      <c r="A192" s="16" t="str">
        <f t="shared" si="94"/>
        <v>-</v>
      </c>
      <c r="B192" s="16" t="str">
        <f t="shared" si="95"/>
        <v>-</v>
      </c>
      <c r="C192" s="7">
        <v>14</v>
      </c>
      <c r="D192" s="2">
        <v>43420.624085648145</v>
      </c>
      <c r="E192" s="3" t="s">
        <v>267</v>
      </c>
      <c r="F192" s="3">
        <v>14853</v>
      </c>
      <c r="G192" s="3" t="s">
        <v>18</v>
      </c>
      <c r="H192" s="3">
        <v>4705</v>
      </c>
      <c r="I192" s="3">
        <v>785</v>
      </c>
      <c r="J192" s="3">
        <v>9</v>
      </c>
      <c r="K192" s="3">
        <v>2</v>
      </c>
      <c r="L192" s="3"/>
      <c r="M192" s="2">
        <v>43420.630833333336</v>
      </c>
      <c r="N192" s="2">
        <v>43420.643784722219</v>
      </c>
      <c r="O192" s="3" t="s">
        <v>108</v>
      </c>
      <c r="P192" s="3" t="s">
        <v>19</v>
      </c>
      <c r="Q192" s="3" t="s">
        <v>51</v>
      </c>
      <c r="R192" s="3" t="s">
        <v>52</v>
      </c>
      <c r="S192" s="2">
        <v>43420.635150462964</v>
      </c>
      <c r="T192" s="2">
        <v>43420.635150462964</v>
      </c>
      <c r="U192" s="2">
        <v>43420.645752314813</v>
      </c>
      <c r="V192" s="2">
        <v>43420.645752314813</v>
      </c>
      <c r="W192" s="3"/>
      <c r="X192" s="2">
        <f t="shared" si="88"/>
        <v>43420.624085648145</v>
      </c>
      <c r="Y192" s="33">
        <f t="shared" si="64"/>
        <v>1.2951388882356696E-2</v>
      </c>
      <c r="Z192" s="33">
        <f t="shared" si="65"/>
        <v>2.5902777764713392E-2</v>
      </c>
      <c r="AA192" s="10"/>
      <c r="AB192" s="10">
        <f t="shared" si="90"/>
        <v>0</v>
      </c>
      <c r="AC192" s="10">
        <f t="shared" si="91"/>
        <v>6.7476851909304969E-3</v>
      </c>
      <c r="AD192" s="10"/>
      <c r="AE192" s="10"/>
    </row>
    <row r="193" spans="1:33" s="7" customFormat="1" x14ac:dyDescent="0.4">
      <c r="A193" s="16" t="str">
        <f t="shared" ref="A193" si="96">IF(W193&gt;0, "★", "-")</f>
        <v>-</v>
      </c>
      <c r="B193" s="16" t="str">
        <f t="shared" ref="B193" si="97">IF(L193&gt;0, "☆", "-")</f>
        <v>-</v>
      </c>
      <c r="C193" s="7">
        <v>14</v>
      </c>
      <c r="D193" s="2">
        <v>43420.624664351853</v>
      </c>
      <c r="E193" s="3" t="s">
        <v>266</v>
      </c>
      <c r="F193" s="3">
        <v>14855</v>
      </c>
      <c r="G193" s="3" t="s">
        <v>96</v>
      </c>
      <c r="H193" s="3">
        <v>0</v>
      </c>
      <c r="I193" s="3">
        <v>366</v>
      </c>
      <c r="J193" s="3">
        <v>13</v>
      </c>
      <c r="K193" s="3">
        <v>1</v>
      </c>
      <c r="L193" s="3"/>
      <c r="M193" s="2">
        <v>43420.639444444445</v>
      </c>
      <c r="N193" s="2">
        <v>43420.643229166664</v>
      </c>
      <c r="O193" s="3" t="s">
        <v>39</v>
      </c>
      <c r="P193" s="3" t="s">
        <v>40</v>
      </c>
      <c r="Q193" s="3" t="s">
        <v>108</v>
      </c>
      <c r="R193" s="3" t="s">
        <v>19</v>
      </c>
      <c r="S193" s="2">
        <v>43420.641608796293</v>
      </c>
      <c r="T193" s="2">
        <v>43420.641608796293</v>
      </c>
      <c r="U193" s="2">
        <v>43420.65016203704</v>
      </c>
      <c r="V193" s="2">
        <v>43420.65016203704</v>
      </c>
      <c r="W193" s="3"/>
      <c r="X193" s="2">
        <f t="shared" si="88"/>
        <v>43420.624664351853</v>
      </c>
      <c r="Y193" s="33">
        <f t="shared" si="64"/>
        <v>3.7847222192795016E-3</v>
      </c>
      <c r="Z193" s="33">
        <f t="shared" si="65"/>
        <v>3.7847222192795016E-3</v>
      </c>
      <c r="AA193" s="10"/>
      <c r="AB193" s="10">
        <f t="shared" si="90"/>
        <v>0</v>
      </c>
      <c r="AC193" s="10">
        <f t="shared" si="91"/>
        <v>1.4780092591536231E-2</v>
      </c>
      <c r="AD193" s="10"/>
      <c r="AE193" s="10"/>
    </row>
    <row r="194" spans="1:33" s="7" customFormat="1" x14ac:dyDescent="0.4">
      <c r="A194" s="16" t="str">
        <f t="shared" ref="A194:A213" si="98">IF(W194&gt;0, "★", "-")</f>
        <v>-</v>
      </c>
      <c r="B194" s="16" t="str">
        <f t="shared" ref="B194:B213" si="99">IF(L194&gt;0, "☆", "-")</f>
        <v>-</v>
      </c>
      <c r="C194" s="7">
        <v>14</v>
      </c>
      <c r="D194" s="2">
        <v>43420.624895833331</v>
      </c>
      <c r="E194" s="3" t="s">
        <v>230</v>
      </c>
      <c r="F194" s="3">
        <v>14856</v>
      </c>
      <c r="G194" s="3" t="s">
        <v>96</v>
      </c>
      <c r="H194" s="3">
        <v>0</v>
      </c>
      <c r="I194" s="3">
        <v>235</v>
      </c>
      <c r="J194" s="3">
        <v>11</v>
      </c>
      <c r="K194" s="3">
        <v>1</v>
      </c>
      <c r="L194" s="3"/>
      <c r="M194" s="2">
        <v>43420.629664351851</v>
      </c>
      <c r="N194" s="2">
        <v>43420.63386574074</v>
      </c>
      <c r="O194" s="3" t="s">
        <v>36</v>
      </c>
      <c r="P194" s="3" t="s">
        <v>37</v>
      </c>
      <c r="Q194" s="3" t="s">
        <v>71</v>
      </c>
      <c r="R194" s="3" t="s">
        <v>72</v>
      </c>
      <c r="S194" s="2">
        <v>43420.630300925928</v>
      </c>
      <c r="T194" s="2">
        <v>43420.631284722222</v>
      </c>
      <c r="U194" s="2">
        <v>43420.637835648151</v>
      </c>
      <c r="V194" s="2">
        <v>43420.638819444444</v>
      </c>
      <c r="W194" s="3"/>
      <c r="X194" s="2">
        <f t="shared" si="88"/>
        <v>43420.624895833331</v>
      </c>
      <c r="Y194" s="33">
        <f t="shared" ref="Y194:Y213" si="100">N194-M194</f>
        <v>4.2013888887595385E-3</v>
      </c>
      <c r="Z194" s="33">
        <f t="shared" ref="Z194:Z213" si="101">Y194*K194</f>
        <v>4.2013888887595385E-3</v>
      </c>
      <c r="AA194" s="10"/>
      <c r="AB194" s="10">
        <f t="shared" si="90"/>
        <v>0</v>
      </c>
      <c r="AC194" s="10">
        <f t="shared" si="91"/>
        <v>4.7685185199952684E-3</v>
      </c>
      <c r="AD194" s="10"/>
      <c r="AE194" s="10"/>
    </row>
    <row r="195" spans="1:33" s="7" customFormat="1" x14ac:dyDescent="0.4">
      <c r="A195" s="16" t="str">
        <f t="shared" ref="A195:A206" si="102">IF(W195&gt;0, "★", "-")</f>
        <v>★</v>
      </c>
      <c r="B195" s="16" t="str">
        <f t="shared" ref="B195:B206" si="103">IF(L195&gt;0, "☆", "-")</f>
        <v>☆</v>
      </c>
      <c r="C195" s="7">
        <v>14</v>
      </c>
      <c r="D195" s="2">
        <v>43420.573645833334</v>
      </c>
      <c r="E195" s="3" t="s">
        <v>149</v>
      </c>
      <c r="F195" s="3">
        <v>14796</v>
      </c>
      <c r="G195" s="3" t="s">
        <v>18</v>
      </c>
      <c r="H195" s="3">
        <v>6133</v>
      </c>
      <c r="I195" s="3">
        <v>238</v>
      </c>
      <c r="J195" s="3">
        <v>6</v>
      </c>
      <c r="K195" s="3">
        <v>1</v>
      </c>
      <c r="L195" s="2">
        <v>43420.574467592596</v>
      </c>
      <c r="M195" s="3"/>
      <c r="N195" s="3"/>
      <c r="O195" s="3" t="s">
        <v>108</v>
      </c>
      <c r="P195" s="3" t="s">
        <v>19</v>
      </c>
      <c r="Q195" s="3" t="s">
        <v>75</v>
      </c>
      <c r="R195" s="3" t="s">
        <v>76</v>
      </c>
      <c r="S195" s="2">
        <v>43420.615289351852</v>
      </c>
      <c r="T195" s="3"/>
      <c r="U195" s="2">
        <v>43420.624120370368</v>
      </c>
      <c r="V195" s="3"/>
      <c r="W195" s="2">
        <v>43420.615289351852</v>
      </c>
      <c r="X195" s="2">
        <f t="shared" ref="X195:X212" si="104">IF(W195&gt;0,W195,D195)</f>
        <v>43420.615289351852</v>
      </c>
      <c r="Y195" s="33">
        <f t="shared" si="100"/>
        <v>0</v>
      </c>
      <c r="Z195" s="33">
        <f t="shared" si="101"/>
        <v>0</v>
      </c>
      <c r="AA195" s="10"/>
      <c r="AB195" s="10">
        <f t="shared" ref="AB195:AB212" si="105">IF(IF(A195="☆",L195-S195,M195-S195)&lt;0,0,IF(A195="☆",L195-S195,M195-S195))</f>
        <v>0</v>
      </c>
      <c r="AC195" s="10">
        <f>IF(IF(B195="☆",(IF(L195&gt;S195,L195-X195,S195-X195)),M195-X195)&lt;0,0,IF(B195="☆",(IF(L195&gt;S195,L195-X195,S195-X195)),M195-X195))</f>
        <v>0</v>
      </c>
      <c r="AD195" s="10"/>
      <c r="AE195" s="10"/>
    </row>
    <row r="196" spans="1:33" s="7" customFormat="1" x14ac:dyDescent="0.4">
      <c r="A196" s="16" t="str">
        <f t="shared" si="102"/>
        <v>★</v>
      </c>
      <c r="B196" s="16" t="str">
        <f t="shared" si="103"/>
        <v>☆</v>
      </c>
      <c r="C196" s="7">
        <v>14</v>
      </c>
      <c r="D196" s="2">
        <v>43420.586585648147</v>
      </c>
      <c r="E196" s="3" t="s">
        <v>251</v>
      </c>
      <c r="F196" s="3">
        <v>14804</v>
      </c>
      <c r="G196" s="3" t="s">
        <v>32</v>
      </c>
      <c r="H196" s="3">
        <v>5000</v>
      </c>
      <c r="I196" s="3">
        <v>621</v>
      </c>
      <c r="J196" s="3">
        <v>10</v>
      </c>
      <c r="K196" s="3">
        <v>4</v>
      </c>
      <c r="L196" s="2">
        <v>43420.594386574077</v>
      </c>
      <c r="M196" s="3"/>
      <c r="N196" s="3"/>
      <c r="O196" s="3" t="s">
        <v>63</v>
      </c>
      <c r="P196" s="3" t="s">
        <v>64</v>
      </c>
      <c r="Q196" s="3" t="s">
        <v>30</v>
      </c>
      <c r="R196" s="3" t="s">
        <v>31</v>
      </c>
      <c r="S196" s="2">
        <v>43420.593518518515</v>
      </c>
      <c r="T196" s="3"/>
      <c r="U196" s="2">
        <v>43420.606944444444</v>
      </c>
      <c r="V196" s="3"/>
      <c r="W196" s="2">
        <v>43420.593518518515</v>
      </c>
      <c r="X196" s="2">
        <f t="shared" si="104"/>
        <v>43420.593518518515</v>
      </c>
      <c r="Y196" s="33">
        <f t="shared" si="100"/>
        <v>0</v>
      </c>
      <c r="Z196" s="33">
        <f t="shared" si="101"/>
        <v>0</v>
      </c>
      <c r="AA196" s="10"/>
      <c r="AB196" s="10">
        <f t="shared" si="105"/>
        <v>0</v>
      </c>
      <c r="AC196" s="10">
        <f>IF(IF(B196="☆",(IF(L196&gt;S196,L196-X196,S196-X196)),M196-X196)&lt;0,0,IF(B196="☆",(IF(L196&gt;S196,L196-X196,S196-X196)),M196-X196))</f>
        <v>8.6805556202307343E-4</v>
      </c>
      <c r="AD196" s="10"/>
      <c r="AE196" s="10"/>
    </row>
    <row r="197" spans="1:33" s="7" customFormat="1" x14ac:dyDescent="0.4">
      <c r="A197" s="16" t="str">
        <f t="shared" si="102"/>
        <v>-</v>
      </c>
      <c r="B197" s="16" t="str">
        <f t="shared" si="103"/>
        <v>☆</v>
      </c>
      <c r="C197" s="7">
        <v>14</v>
      </c>
      <c r="D197" s="2">
        <v>43420.589004629626</v>
      </c>
      <c r="E197" s="3" t="s">
        <v>186</v>
      </c>
      <c r="F197" s="3">
        <v>14809</v>
      </c>
      <c r="G197" s="3" t="s">
        <v>32</v>
      </c>
      <c r="H197" s="3">
        <v>4261</v>
      </c>
      <c r="I197" s="3">
        <v>389</v>
      </c>
      <c r="J197" s="3">
        <v>13</v>
      </c>
      <c r="K197" s="3">
        <v>2</v>
      </c>
      <c r="L197" s="2">
        <v>43420.597928240742</v>
      </c>
      <c r="M197" s="3"/>
      <c r="N197" s="3"/>
      <c r="O197" s="3" t="s">
        <v>24</v>
      </c>
      <c r="P197" s="3" t="s">
        <v>25</v>
      </c>
      <c r="Q197" s="3" t="s">
        <v>22</v>
      </c>
      <c r="R197" s="3" t="s">
        <v>23</v>
      </c>
      <c r="S197" s="2">
        <v>43420.593599537038</v>
      </c>
      <c r="T197" s="3"/>
      <c r="U197" s="2">
        <v>43420.600740740738</v>
      </c>
      <c r="V197" s="3"/>
      <c r="W197" s="3"/>
      <c r="X197" s="2">
        <f t="shared" si="104"/>
        <v>43420.589004629626</v>
      </c>
      <c r="Y197" s="33">
        <f t="shared" si="100"/>
        <v>0</v>
      </c>
      <c r="Z197" s="33">
        <f t="shared" si="101"/>
        <v>0</v>
      </c>
      <c r="AA197" s="10"/>
      <c r="AB197" s="10">
        <f t="shared" si="105"/>
        <v>0</v>
      </c>
      <c r="AC197" s="10">
        <f>IF(IF(B197="☆",(IF(L197&gt;S197,L197-X197,S197-X197)),M197-X197)&lt;0,0,IF(B197="☆",(IF(L197&gt;S197,L197-X197,S197-X197)),M197-X197))</f>
        <v>8.9236111161881126E-3</v>
      </c>
      <c r="AD197" s="10"/>
      <c r="AE197" s="10"/>
    </row>
    <row r="198" spans="1:33" s="7" customFormat="1" x14ac:dyDescent="0.4">
      <c r="A198" s="16" t="str">
        <f t="shared" si="102"/>
        <v>-</v>
      </c>
      <c r="B198" s="16" t="str">
        <f t="shared" si="103"/>
        <v>☆</v>
      </c>
      <c r="C198" s="7">
        <v>14</v>
      </c>
      <c r="D198" s="2">
        <v>43420.592812499999</v>
      </c>
      <c r="E198" s="3" t="s">
        <v>247</v>
      </c>
      <c r="F198" s="3">
        <v>14810</v>
      </c>
      <c r="G198" s="3" t="s">
        <v>32</v>
      </c>
      <c r="H198" s="3">
        <v>4730</v>
      </c>
      <c r="I198" s="3">
        <v>519</v>
      </c>
      <c r="J198" s="3">
        <v>3</v>
      </c>
      <c r="K198" s="3">
        <v>1</v>
      </c>
      <c r="L198" s="2">
        <v>43420.593518518515</v>
      </c>
      <c r="M198" s="3"/>
      <c r="N198" s="3"/>
      <c r="O198" s="3" t="s">
        <v>59</v>
      </c>
      <c r="P198" s="3" t="s">
        <v>60</v>
      </c>
      <c r="Q198" s="3" t="s">
        <v>48</v>
      </c>
      <c r="R198" s="3" t="s">
        <v>49</v>
      </c>
      <c r="S198" s="2">
        <v>43420.600995370369</v>
      </c>
      <c r="T198" s="3"/>
      <c r="U198" s="2">
        <v>43420.605729166666</v>
      </c>
      <c r="V198" s="3"/>
      <c r="W198" s="3"/>
      <c r="X198" s="2">
        <f t="shared" si="104"/>
        <v>43420.592812499999</v>
      </c>
      <c r="Y198" s="33">
        <f t="shared" si="100"/>
        <v>0</v>
      </c>
      <c r="Z198" s="33">
        <f t="shared" si="101"/>
        <v>0</v>
      </c>
      <c r="AA198" s="10"/>
      <c r="AB198" s="10">
        <f t="shared" si="105"/>
        <v>0</v>
      </c>
      <c r="AC198" s="10">
        <f>IF(IF(B198="☆",(IF(L198&gt;S198,L198-X198,S198-X198)),M198-X198)&lt;0,0,IF(B198="☆",(IF(L198&gt;S198,L198-X198,S198-X198)),M198-X198))</f>
        <v>8.182870369637385E-3</v>
      </c>
      <c r="AD198" s="10"/>
      <c r="AE198" s="10"/>
      <c r="AG198" s="7" t="s">
        <v>94</v>
      </c>
    </row>
    <row r="199" spans="1:33" s="7" customFormat="1" x14ac:dyDescent="0.4">
      <c r="A199" s="16" t="str">
        <f t="shared" si="102"/>
        <v>★</v>
      </c>
      <c r="B199" s="16" t="str">
        <f t="shared" si="103"/>
        <v>☆</v>
      </c>
      <c r="C199" s="7">
        <v>14</v>
      </c>
      <c r="D199" s="2">
        <v>43420.593773148146</v>
      </c>
      <c r="E199" s="3" t="s">
        <v>247</v>
      </c>
      <c r="F199" s="3">
        <v>14814</v>
      </c>
      <c r="G199" s="3" t="s">
        <v>32</v>
      </c>
      <c r="H199" s="3">
        <v>4730</v>
      </c>
      <c r="I199" s="3">
        <v>966</v>
      </c>
      <c r="J199" s="3">
        <v>9</v>
      </c>
      <c r="K199" s="3">
        <v>1</v>
      </c>
      <c r="L199" s="2">
        <v>43420.593923611108</v>
      </c>
      <c r="M199" s="3"/>
      <c r="N199" s="3"/>
      <c r="O199" s="3" t="s">
        <v>59</v>
      </c>
      <c r="P199" s="3" t="s">
        <v>60</v>
      </c>
      <c r="Q199" s="3" t="s">
        <v>48</v>
      </c>
      <c r="R199" s="3" t="s">
        <v>49</v>
      </c>
      <c r="S199" s="2">
        <v>43420.609398148146</v>
      </c>
      <c r="T199" s="3"/>
      <c r="U199" s="2">
        <v>43420.614131944443</v>
      </c>
      <c r="V199" s="3"/>
      <c r="W199" s="2">
        <v>43420.600717592592</v>
      </c>
      <c r="X199" s="2">
        <f t="shared" si="104"/>
        <v>43420.600717592592</v>
      </c>
      <c r="Y199" s="33">
        <f t="shared" si="100"/>
        <v>0</v>
      </c>
      <c r="Z199" s="33">
        <f t="shared" si="101"/>
        <v>0</v>
      </c>
      <c r="AA199" s="10"/>
      <c r="AB199" s="10">
        <f t="shared" si="105"/>
        <v>0</v>
      </c>
      <c r="AC199" s="10"/>
      <c r="AD199" s="10"/>
      <c r="AE199" s="10"/>
      <c r="AG199" s="7" t="s">
        <v>94</v>
      </c>
    </row>
    <row r="200" spans="1:33" s="7" customFormat="1" x14ac:dyDescent="0.4">
      <c r="A200" s="16" t="str">
        <f t="shared" si="102"/>
        <v>-</v>
      </c>
      <c r="B200" s="16" t="str">
        <f t="shared" si="103"/>
        <v>☆</v>
      </c>
      <c r="C200" s="7">
        <v>14</v>
      </c>
      <c r="D200" s="2">
        <v>43420.594328703701</v>
      </c>
      <c r="E200" s="3" t="s">
        <v>247</v>
      </c>
      <c r="F200" s="3">
        <v>14817</v>
      </c>
      <c r="G200" s="3" t="s">
        <v>32</v>
      </c>
      <c r="H200" s="3">
        <v>4730</v>
      </c>
      <c r="I200" s="3">
        <v>677</v>
      </c>
      <c r="J200" s="3">
        <v>5</v>
      </c>
      <c r="K200" s="3">
        <v>1</v>
      </c>
      <c r="L200" s="2">
        <v>43420.594513888886</v>
      </c>
      <c r="M200" s="3"/>
      <c r="N200" s="3"/>
      <c r="O200" s="3" t="s">
        <v>59</v>
      </c>
      <c r="P200" s="3" t="s">
        <v>60</v>
      </c>
      <c r="Q200" s="3" t="s">
        <v>48</v>
      </c>
      <c r="R200" s="3" t="s">
        <v>49</v>
      </c>
      <c r="S200" s="2">
        <v>43420.61146990741</v>
      </c>
      <c r="T200" s="3"/>
      <c r="U200" s="2">
        <v>43420.616203703707</v>
      </c>
      <c r="V200" s="3"/>
      <c r="W200" s="3"/>
      <c r="X200" s="2">
        <f t="shared" si="104"/>
        <v>43420.594328703701</v>
      </c>
      <c r="Y200" s="33">
        <f t="shared" si="100"/>
        <v>0</v>
      </c>
      <c r="Z200" s="33">
        <f t="shared" si="101"/>
        <v>0</v>
      </c>
      <c r="AA200" s="10"/>
      <c r="AB200" s="10">
        <f t="shared" si="105"/>
        <v>0</v>
      </c>
      <c r="AC200" s="10"/>
      <c r="AD200" s="10"/>
      <c r="AE200" s="10"/>
      <c r="AG200" s="7" t="s">
        <v>94</v>
      </c>
    </row>
    <row r="201" spans="1:33" s="7" customFormat="1" x14ac:dyDescent="0.4">
      <c r="A201" s="16" t="str">
        <f t="shared" si="102"/>
        <v>-</v>
      </c>
      <c r="B201" s="16" t="str">
        <f t="shared" si="103"/>
        <v>☆</v>
      </c>
      <c r="C201" s="7">
        <v>14</v>
      </c>
      <c r="D201" s="2">
        <v>43420.594942129632</v>
      </c>
      <c r="E201" s="3" t="s">
        <v>247</v>
      </c>
      <c r="F201" s="3">
        <v>14818</v>
      </c>
      <c r="G201" s="3" t="s">
        <v>32</v>
      </c>
      <c r="H201" s="3">
        <v>4730</v>
      </c>
      <c r="I201" s="3">
        <v>286</v>
      </c>
      <c r="J201" s="3">
        <v>10</v>
      </c>
      <c r="K201" s="3">
        <v>1</v>
      </c>
      <c r="L201" s="2">
        <v>43420.595092592594</v>
      </c>
      <c r="M201" s="3"/>
      <c r="N201" s="3"/>
      <c r="O201" s="3" t="s">
        <v>75</v>
      </c>
      <c r="P201" s="3" t="s">
        <v>76</v>
      </c>
      <c r="Q201" s="3" t="s">
        <v>48</v>
      </c>
      <c r="R201" s="3" t="s">
        <v>49</v>
      </c>
      <c r="S201" s="2">
        <v>43420.607824074075</v>
      </c>
      <c r="T201" s="3"/>
      <c r="U201" s="2">
        <v>43420.612754629627</v>
      </c>
      <c r="V201" s="3"/>
      <c r="W201" s="3"/>
      <c r="X201" s="2">
        <f t="shared" si="104"/>
        <v>43420.594942129632</v>
      </c>
      <c r="Y201" s="33">
        <f t="shared" si="100"/>
        <v>0</v>
      </c>
      <c r="Z201" s="33">
        <f t="shared" si="101"/>
        <v>0</v>
      </c>
      <c r="AA201" s="10"/>
      <c r="AB201" s="10">
        <f t="shared" si="105"/>
        <v>0</v>
      </c>
      <c r="AC201" s="10"/>
      <c r="AD201" s="10"/>
      <c r="AE201" s="10"/>
      <c r="AG201" s="7" t="s">
        <v>94</v>
      </c>
    </row>
    <row r="202" spans="1:33" s="7" customFormat="1" x14ac:dyDescent="0.4">
      <c r="A202" s="16" t="str">
        <f t="shared" si="102"/>
        <v>-</v>
      </c>
      <c r="B202" s="16" t="str">
        <f t="shared" si="103"/>
        <v>☆</v>
      </c>
      <c r="C202" s="7">
        <v>14</v>
      </c>
      <c r="D202" s="2">
        <v>43420.602743055555</v>
      </c>
      <c r="E202" s="3" t="s">
        <v>258</v>
      </c>
      <c r="F202" s="3">
        <v>14825</v>
      </c>
      <c r="G202" s="3" t="s">
        <v>32</v>
      </c>
      <c r="H202" s="3">
        <v>4261</v>
      </c>
      <c r="I202" s="3">
        <v>719</v>
      </c>
      <c r="J202" s="3">
        <v>3</v>
      </c>
      <c r="K202" s="3">
        <v>1</v>
      </c>
      <c r="L202" s="2">
        <v>43420.602997685186</v>
      </c>
      <c r="M202" s="3"/>
      <c r="N202" s="3"/>
      <c r="O202" s="3" t="s">
        <v>73</v>
      </c>
      <c r="P202" s="3" t="s">
        <v>74</v>
      </c>
      <c r="Q202" s="3" t="s">
        <v>28</v>
      </c>
      <c r="R202" s="3" t="s">
        <v>29</v>
      </c>
      <c r="S202" s="2">
        <v>43420.606782407405</v>
      </c>
      <c r="T202" s="3"/>
      <c r="U202" s="2">
        <v>43420.610486111109</v>
      </c>
      <c r="V202" s="3"/>
      <c r="W202" s="3"/>
      <c r="X202" s="2">
        <f t="shared" si="104"/>
        <v>43420.602743055555</v>
      </c>
      <c r="Y202" s="33">
        <f t="shared" si="100"/>
        <v>0</v>
      </c>
      <c r="Z202" s="33">
        <f t="shared" si="101"/>
        <v>0</v>
      </c>
      <c r="AA202" s="10"/>
      <c r="AB202" s="10">
        <f t="shared" si="105"/>
        <v>0</v>
      </c>
      <c r="AC202" s="10">
        <f>IF(IF(B202="☆",(IF(L202&gt;S202,L202-X202,S202-X202)),M202-X202)&lt;0,0,IF(B202="☆",(IF(L202&gt;S202,L202-X202,S202-X202)),M202-X202))</f>
        <v>4.0393518502241932E-3</v>
      </c>
      <c r="AD202" s="10"/>
      <c r="AE202" s="10"/>
    </row>
    <row r="203" spans="1:33" s="7" customFormat="1" x14ac:dyDescent="0.4">
      <c r="A203" s="16" t="str">
        <f t="shared" si="102"/>
        <v>-</v>
      </c>
      <c r="B203" s="16" t="str">
        <f t="shared" si="103"/>
        <v>☆</v>
      </c>
      <c r="C203" s="7">
        <v>14</v>
      </c>
      <c r="D203" s="2">
        <v>43420.603715277779</v>
      </c>
      <c r="E203" s="3" t="s">
        <v>220</v>
      </c>
      <c r="F203" s="3">
        <v>14828</v>
      </c>
      <c r="G203" s="3" t="s">
        <v>65</v>
      </c>
      <c r="H203" s="3">
        <v>4490</v>
      </c>
      <c r="I203" s="3">
        <v>567</v>
      </c>
      <c r="J203" s="3">
        <v>13</v>
      </c>
      <c r="K203" s="3">
        <v>1</v>
      </c>
      <c r="L203" s="2">
        <v>43420.60496527778</v>
      </c>
      <c r="M203" s="3"/>
      <c r="N203" s="3"/>
      <c r="O203" s="3" t="s">
        <v>43</v>
      </c>
      <c r="P203" s="3" t="s">
        <v>89</v>
      </c>
      <c r="Q203" s="3" t="s">
        <v>39</v>
      </c>
      <c r="R203" s="3" t="s">
        <v>40</v>
      </c>
      <c r="S203" s="2">
        <v>43420.607453703706</v>
      </c>
      <c r="T203" s="3"/>
      <c r="U203" s="2">
        <v>43420.611990740741</v>
      </c>
      <c r="V203" s="3"/>
      <c r="W203" s="3"/>
      <c r="X203" s="2">
        <f t="shared" si="104"/>
        <v>43420.603715277779</v>
      </c>
      <c r="Y203" s="33">
        <f t="shared" si="100"/>
        <v>0</v>
      </c>
      <c r="Z203" s="33">
        <f t="shared" si="101"/>
        <v>0</v>
      </c>
      <c r="AA203" s="10"/>
      <c r="AB203" s="10">
        <f t="shared" si="105"/>
        <v>0</v>
      </c>
      <c r="AC203" s="10">
        <f>IF(IF(B203="☆",(IF(L203&gt;S203,L203-X203,S203-X203)),M203-X203)&lt;0,0,IF(B203="☆",(IF(L203&gt;S203,L203-X203,S203-X203)),M203-X203))</f>
        <v>3.7384259267128073E-3</v>
      </c>
      <c r="AD203" s="10"/>
      <c r="AE203" s="10"/>
      <c r="AG203" s="7" t="s">
        <v>122</v>
      </c>
    </row>
    <row r="204" spans="1:33" s="7" customFormat="1" x14ac:dyDescent="0.4">
      <c r="A204" s="16" t="str">
        <f t="shared" si="102"/>
        <v>-</v>
      </c>
      <c r="B204" s="16" t="str">
        <f t="shared" si="103"/>
        <v>☆</v>
      </c>
      <c r="C204" s="7">
        <v>14</v>
      </c>
      <c r="D204" s="2">
        <v>43420.603854166664</v>
      </c>
      <c r="E204" s="3" t="s">
        <v>221</v>
      </c>
      <c r="F204" s="3">
        <v>14830</v>
      </c>
      <c r="G204" s="3" t="s">
        <v>65</v>
      </c>
      <c r="H204" s="3">
        <v>6334</v>
      </c>
      <c r="I204" s="3">
        <v>657</v>
      </c>
      <c r="J204" s="3">
        <v>7</v>
      </c>
      <c r="K204" s="3">
        <v>1</v>
      </c>
      <c r="L204" s="2">
        <v>43420.605891203704</v>
      </c>
      <c r="M204" s="3"/>
      <c r="N204" s="3"/>
      <c r="O204" s="3" t="s">
        <v>43</v>
      </c>
      <c r="P204" s="3" t="s">
        <v>89</v>
      </c>
      <c r="Q204" s="3" t="s">
        <v>39</v>
      </c>
      <c r="R204" s="3" t="s">
        <v>40</v>
      </c>
      <c r="S204" s="2">
        <v>43420.622094907405</v>
      </c>
      <c r="T204" s="3"/>
      <c r="U204" s="2">
        <v>43420.626631944448</v>
      </c>
      <c r="V204" s="3"/>
      <c r="W204" s="3"/>
      <c r="X204" s="2">
        <f t="shared" si="104"/>
        <v>43420.603854166664</v>
      </c>
      <c r="Y204" s="33">
        <f t="shared" si="100"/>
        <v>0</v>
      </c>
      <c r="Z204" s="33">
        <f t="shared" si="101"/>
        <v>0</v>
      </c>
      <c r="AA204" s="10"/>
      <c r="AB204" s="10">
        <f t="shared" si="105"/>
        <v>0</v>
      </c>
      <c r="AC204" s="10"/>
      <c r="AD204" s="10"/>
      <c r="AE204" s="10"/>
      <c r="AG204" s="7" t="s">
        <v>407</v>
      </c>
    </row>
    <row r="205" spans="1:33" s="7" customFormat="1" x14ac:dyDescent="0.4">
      <c r="A205" s="16" t="str">
        <f t="shared" si="102"/>
        <v>-</v>
      </c>
      <c r="B205" s="16" t="str">
        <f t="shared" si="103"/>
        <v>☆</v>
      </c>
      <c r="C205" s="7">
        <v>14</v>
      </c>
      <c r="D205" s="2">
        <v>43420.605370370373</v>
      </c>
      <c r="E205" s="3" t="s">
        <v>220</v>
      </c>
      <c r="F205" s="3">
        <v>14831</v>
      </c>
      <c r="G205" s="3" t="s">
        <v>65</v>
      </c>
      <c r="H205" s="3">
        <v>4490</v>
      </c>
      <c r="I205" s="3">
        <v>551</v>
      </c>
      <c r="J205" s="3">
        <v>4</v>
      </c>
      <c r="K205" s="3">
        <v>1</v>
      </c>
      <c r="L205" s="2">
        <v>43420.607268518521</v>
      </c>
      <c r="M205" s="3"/>
      <c r="N205" s="3"/>
      <c r="O205" s="3" t="s">
        <v>43</v>
      </c>
      <c r="P205" s="3" t="s">
        <v>89</v>
      </c>
      <c r="Q205" s="3" t="s">
        <v>39</v>
      </c>
      <c r="R205" s="3" t="s">
        <v>40</v>
      </c>
      <c r="S205" s="2">
        <v>43420.609942129631</v>
      </c>
      <c r="T205" s="3"/>
      <c r="U205" s="2">
        <v>43420.614479166667</v>
      </c>
      <c r="V205" s="3"/>
      <c r="W205" s="3"/>
      <c r="X205" s="2">
        <f t="shared" si="104"/>
        <v>43420.605370370373</v>
      </c>
      <c r="Y205" s="33">
        <f t="shared" si="100"/>
        <v>0</v>
      </c>
      <c r="Z205" s="33">
        <f t="shared" si="101"/>
        <v>0</v>
      </c>
      <c r="AA205" s="10"/>
      <c r="AB205" s="10">
        <f t="shared" si="105"/>
        <v>0</v>
      </c>
      <c r="AC205" s="10"/>
      <c r="AD205" s="10"/>
      <c r="AE205" s="10"/>
      <c r="AG205" s="7" t="s">
        <v>408</v>
      </c>
    </row>
    <row r="206" spans="1:33" s="7" customFormat="1" x14ac:dyDescent="0.4">
      <c r="A206" s="16" t="str">
        <f t="shared" si="102"/>
        <v>-</v>
      </c>
      <c r="B206" s="16" t="str">
        <f t="shared" si="103"/>
        <v>☆</v>
      </c>
      <c r="C206" s="7">
        <v>14</v>
      </c>
      <c r="D206" s="2">
        <v>43420.606435185182</v>
      </c>
      <c r="E206" s="3" t="s">
        <v>221</v>
      </c>
      <c r="F206" s="3">
        <v>14833</v>
      </c>
      <c r="G206" s="3" t="s">
        <v>65</v>
      </c>
      <c r="H206" s="3">
        <v>6334</v>
      </c>
      <c r="I206" s="3">
        <v>1001</v>
      </c>
      <c r="J206" s="3">
        <v>13</v>
      </c>
      <c r="K206" s="3">
        <v>1</v>
      </c>
      <c r="L206" s="2">
        <v>43420.60728009259</v>
      </c>
      <c r="M206" s="3"/>
      <c r="N206" s="3"/>
      <c r="O206" s="3" t="s">
        <v>43</v>
      </c>
      <c r="P206" s="3" t="s">
        <v>89</v>
      </c>
      <c r="Q206" s="3" t="s">
        <v>39</v>
      </c>
      <c r="R206" s="3" t="s">
        <v>40</v>
      </c>
      <c r="S206" s="2">
        <v>43420.609618055554</v>
      </c>
      <c r="T206" s="3"/>
      <c r="U206" s="2">
        <v>43420.614155092589</v>
      </c>
      <c r="V206" s="3"/>
      <c r="W206" s="3"/>
      <c r="X206" s="2">
        <f t="shared" si="104"/>
        <v>43420.606435185182</v>
      </c>
      <c r="Y206" s="33">
        <f t="shared" si="100"/>
        <v>0</v>
      </c>
      <c r="Z206" s="33">
        <f t="shared" si="101"/>
        <v>0</v>
      </c>
      <c r="AA206" s="10"/>
      <c r="AB206" s="10">
        <f t="shared" si="105"/>
        <v>0</v>
      </c>
      <c r="AC206" s="10">
        <f>IF(IF(B206="☆",(IF(L206&gt;S206,L206-X206,S206-X206)),M206-X206)&lt;0,0,IF(B206="☆",(IF(L206&gt;S206,L206-X206,S206-X206)),M206-X206))</f>
        <v>3.1828703722567298E-3</v>
      </c>
      <c r="AD206" s="10"/>
      <c r="AE206" s="10"/>
      <c r="AG206" s="7" t="s">
        <v>123</v>
      </c>
    </row>
    <row r="207" spans="1:33" s="7" customFormat="1" x14ac:dyDescent="0.4">
      <c r="A207" s="16" t="str">
        <f t="shared" ref="A207" si="106">IF(W207&gt;0, "★", "-")</f>
        <v>★</v>
      </c>
      <c r="B207" s="16" t="str">
        <f t="shared" ref="B207" si="107">IF(L207&gt;0, "☆", "-")</f>
        <v>☆</v>
      </c>
      <c r="C207" s="7">
        <v>14</v>
      </c>
      <c r="D207" s="2">
        <v>43420.61178240741</v>
      </c>
      <c r="E207" s="3" t="s">
        <v>250</v>
      </c>
      <c r="F207" s="3">
        <v>14840</v>
      </c>
      <c r="G207" s="3" t="s">
        <v>97</v>
      </c>
      <c r="H207" s="3">
        <v>6382</v>
      </c>
      <c r="I207" s="3">
        <v>277</v>
      </c>
      <c r="J207" s="3">
        <v>3</v>
      </c>
      <c r="K207" s="3">
        <v>1</v>
      </c>
      <c r="L207" s="2">
        <v>43420.639085648145</v>
      </c>
      <c r="M207" s="3"/>
      <c r="N207" s="3"/>
      <c r="O207" s="3" t="s">
        <v>68</v>
      </c>
      <c r="P207" s="3" t="s">
        <v>69</v>
      </c>
      <c r="Q207" s="3" t="s">
        <v>39</v>
      </c>
      <c r="R207" s="3" t="s">
        <v>40</v>
      </c>
      <c r="S207" s="2">
        <v>43420.637800925928</v>
      </c>
      <c r="T207" s="3"/>
      <c r="U207" s="2">
        <v>43420.643518518518</v>
      </c>
      <c r="V207" s="3"/>
      <c r="W207" s="2">
        <v>43420.618055555555</v>
      </c>
      <c r="X207" s="2">
        <f t="shared" si="104"/>
        <v>43420.618055555555</v>
      </c>
      <c r="Y207" s="33">
        <f t="shared" si="100"/>
        <v>0</v>
      </c>
      <c r="Z207" s="33">
        <f t="shared" si="101"/>
        <v>0</v>
      </c>
      <c r="AA207" s="10"/>
      <c r="AB207" s="10">
        <f t="shared" si="105"/>
        <v>0</v>
      </c>
      <c r="AC207" s="10">
        <f>IF(IF(B207="☆",(IF(L207&gt;S207,L207-X207,S207-X207)),M207-X207)&lt;0,0,IF(B207="☆",(IF(L207&gt;S207,L207-X207,S207-X207)),M207-X207))</f>
        <v>2.103009259008104E-2</v>
      </c>
      <c r="AD207" s="10"/>
      <c r="AE207" s="10"/>
    </row>
    <row r="208" spans="1:33" s="7" customFormat="1" x14ac:dyDescent="0.4">
      <c r="A208" s="16" t="str">
        <f>IF(W208&gt;0, "★", "-")</f>
        <v>★</v>
      </c>
      <c r="B208" s="16" t="str">
        <f>IF(L208&gt;0, "☆", "-")</f>
        <v>☆</v>
      </c>
      <c r="C208" s="7">
        <v>14</v>
      </c>
      <c r="D208" s="2">
        <v>43420.613321759258</v>
      </c>
      <c r="E208" s="3" t="s">
        <v>147</v>
      </c>
      <c r="F208" s="3">
        <v>14842</v>
      </c>
      <c r="G208" s="3" t="s">
        <v>32</v>
      </c>
      <c r="H208" s="3">
        <v>5131</v>
      </c>
      <c r="I208" s="3">
        <v>299</v>
      </c>
      <c r="J208" s="3">
        <v>10</v>
      </c>
      <c r="K208" s="3">
        <v>1</v>
      </c>
      <c r="L208" s="2">
        <v>43420.613530092596</v>
      </c>
      <c r="M208" s="3"/>
      <c r="N208" s="3"/>
      <c r="O208" s="3" t="s">
        <v>22</v>
      </c>
      <c r="P208" s="3" t="s">
        <v>23</v>
      </c>
      <c r="Q208" s="3" t="s">
        <v>71</v>
      </c>
      <c r="R208" s="3" t="s">
        <v>72</v>
      </c>
      <c r="S208" s="2">
        <v>43420.631898148145</v>
      </c>
      <c r="T208" s="3"/>
      <c r="U208" s="2">
        <v>43420.641886574071</v>
      </c>
      <c r="V208" s="3"/>
      <c r="W208" s="2">
        <v>43420.620254629626</v>
      </c>
      <c r="X208" s="2">
        <f t="shared" si="104"/>
        <v>43420.620254629626</v>
      </c>
      <c r="Y208" s="33">
        <f t="shared" si="100"/>
        <v>0</v>
      </c>
      <c r="Z208" s="33">
        <f t="shared" si="101"/>
        <v>0</v>
      </c>
      <c r="AA208" s="10"/>
      <c r="AB208" s="10">
        <f t="shared" si="105"/>
        <v>0</v>
      </c>
      <c r="AC208" s="10">
        <f>IF(IF(B208="☆",(IF(L208&gt;S208,L208-X208,S208-X208)),M208-X208)&lt;0,0,IF(B208="☆",(IF(L208&gt;S208,L208-X208,S208-X208)),M208-X208))</f>
        <v>1.1643518519122154E-2</v>
      </c>
      <c r="AD208" s="10"/>
      <c r="AE208" s="10"/>
      <c r="AG208" s="7" t="s">
        <v>405</v>
      </c>
    </row>
    <row r="209" spans="1:33" s="7" customFormat="1" x14ac:dyDescent="0.4">
      <c r="A209" s="16" t="str">
        <f>IF(W209&gt;0, "★", "-")</f>
        <v>-</v>
      </c>
      <c r="B209" s="16" t="str">
        <f>IF(L209&gt;0, "☆", "-")</f>
        <v>☆</v>
      </c>
      <c r="C209" s="7">
        <v>14</v>
      </c>
      <c r="D209" s="2">
        <v>43420.615671296298</v>
      </c>
      <c r="E209" s="3" t="s">
        <v>263</v>
      </c>
      <c r="F209" s="3">
        <v>14844</v>
      </c>
      <c r="G209" s="3" t="s">
        <v>32</v>
      </c>
      <c r="H209" s="3">
        <v>5131</v>
      </c>
      <c r="I209" s="3">
        <v>914</v>
      </c>
      <c r="J209" s="3">
        <v>9</v>
      </c>
      <c r="K209" s="3">
        <v>1</v>
      </c>
      <c r="L209" s="2">
        <v>43420.616365740738</v>
      </c>
      <c r="M209" s="3"/>
      <c r="N209" s="3"/>
      <c r="O209" s="3" t="s">
        <v>22</v>
      </c>
      <c r="P209" s="3" t="s">
        <v>23</v>
      </c>
      <c r="Q209" s="3" t="s">
        <v>71</v>
      </c>
      <c r="R209" s="3" t="s">
        <v>72</v>
      </c>
      <c r="S209" s="2">
        <v>43420.633356481485</v>
      </c>
      <c r="T209" s="3"/>
      <c r="U209" s="2">
        <v>43420.64334490741</v>
      </c>
      <c r="V209" s="3"/>
      <c r="W209" s="3"/>
      <c r="X209" s="2">
        <f t="shared" si="104"/>
        <v>43420.615671296298</v>
      </c>
      <c r="Y209" s="33">
        <f t="shared" si="100"/>
        <v>0</v>
      </c>
      <c r="Z209" s="33">
        <f t="shared" si="101"/>
        <v>0</v>
      </c>
      <c r="AA209" s="10"/>
      <c r="AB209" s="10">
        <f t="shared" si="105"/>
        <v>0</v>
      </c>
      <c r="AC209" s="10"/>
      <c r="AD209" s="10"/>
      <c r="AE209" s="10"/>
      <c r="AG209" s="7" t="s">
        <v>406</v>
      </c>
    </row>
    <row r="210" spans="1:33" s="7" customFormat="1" x14ac:dyDescent="0.4">
      <c r="A210" s="16" t="str">
        <f>IF(W210&gt;0, "★", "-")</f>
        <v>-</v>
      </c>
      <c r="B210" s="16" t="str">
        <f>IF(L210&gt;0, "☆", "-")</f>
        <v>☆</v>
      </c>
      <c r="C210" s="7">
        <v>14</v>
      </c>
      <c r="D210" s="2">
        <v>43420.621863425928</v>
      </c>
      <c r="E210" s="3" t="s">
        <v>266</v>
      </c>
      <c r="F210" s="3">
        <v>14850</v>
      </c>
      <c r="G210" s="3" t="s">
        <v>96</v>
      </c>
      <c r="H210" s="3">
        <v>0</v>
      </c>
      <c r="I210" s="3">
        <v>583</v>
      </c>
      <c r="J210" s="3">
        <v>5</v>
      </c>
      <c r="K210" s="3">
        <v>1</v>
      </c>
      <c r="L210" s="2">
        <v>43420.622476851851</v>
      </c>
      <c r="M210" s="3"/>
      <c r="N210" s="3"/>
      <c r="O210" s="3" t="s">
        <v>39</v>
      </c>
      <c r="P210" s="3" t="s">
        <v>40</v>
      </c>
      <c r="Q210" s="3" t="s">
        <v>108</v>
      </c>
      <c r="R210" s="3" t="s">
        <v>19</v>
      </c>
      <c r="S210" s="2">
        <v>43420.640509259261</v>
      </c>
      <c r="T210" s="3"/>
      <c r="U210" s="2">
        <v>43420.649062500001</v>
      </c>
      <c r="V210" s="3"/>
      <c r="W210" s="3"/>
      <c r="X210" s="2">
        <f t="shared" si="104"/>
        <v>43420.621863425928</v>
      </c>
      <c r="Y210" s="33">
        <f t="shared" si="100"/>
        <v>0</v>
      </c>
      <c r="Z210" s="33">
        <f t="shared" si="101"/>
        <v>0</v>
      </c>
      <c r="AA210" s="10"/>
      <c r="AB210" s="10">
        <f t="shared" si="105"/>
        <v>0</v>
      </c>
      <c r="AC210" s="10">
        <f>IF(IF(B210="☆",(IF(L210&gt;S210,L210-X210,S210-X210)),M210-X210)&lt;0,0,IF(B210="☆",(IF(L210&gt;S210,L210-X210,S210-X210)),M210-X210))</f>
        <v>1.8645833333721384E-2</v>
      </c>
      <c r="AD210" s="10"/>
      <c r="AE210" s="10"/>
    </row>
    <row r="211" spans="1:33" s="7" customFormat="1" x14ac:dyDescent="0.4">
      <c r="A211" s="16" t="str">
        <f>IF(W211&gt;0, "★", "-")</f>
        <v>-</v>
      </c>
      <c r="B211" s="16" t="str">
        <f>IF(L211&gt;0, "☆", "-")</f>
        <v>☆</v>
      </c>
      <c r="C211" s="7">
        <v>14</v>
      </c>
      <c r="D211" s="2">
        <v>43420.623506944445</v>
      </c>
      <c r="E211" s="3" t="s">
        <v>230</v>
      </c>
      <c r="F211" s="3">
        <v>14851</v>
      </c>
      <c r="G211" s="3" t="s">
        <v>96</v>
      </c>
      <c r="H211" s="3">
        <v>0</v>
      </c>
      <c r="I211" s="3">
        <v>38</v>
      </c>
      <c r="J211" s="3">
        <v>2</v>
      </c>
      <c r="K211" s="3">
        <v>1</v>
      </c>
      <c r="L211" s="2">
        <v>43420.623969907407</v>
      </c>
      <c r="M211" s="3"/>
      <c r="N211" s="3"/>
      <c r="O211" s="3" t="s">
        <v>36</v>
      </c>
      <c r="P211" s="3" t="s">
        <v>37</v>
      </c>
      <c r="Q211" s="3" t="s">
        <v>71</v>
      </c>
      <c r="R211" s="3" t="s">
        <v>72</v>
      </c>
      <c r="S211" s="2">
        <v>43420.638472222221</v>
      </c>
      <c r="T211" s="3"/>
      <c r="U211" s="2">
        <v>43420.650578703702</v>
      </c>
      <c r="V211" s="3"/>
      <c r="W211" s="3"/>
      <c r="X211" s="2">
        <f t="shared" si="104"/>
        <v>43420.623506944445</v>
      </c>
      <c r="Y211" s="33">
        <f t="shared" si="100"/>
        <v>0</v>
      </c>
      <c r="Z211" s="33">
        <f t="shared" si="101"/>
        <v>0</v>
      </c>
      <c r="AA211" s="10"/>
      <c r="AB211" s="10">
        <f t="shared" si="105"/>
        <v>0</v>
      </c>
      <c r="AC211" s="10">
        <f>IF(IF(B211="☆",(IF(L211&gt;S211,L211-X211,S211-X211)),M211-X211)&lt;0,0,IF(B211="☆",(IF(L211&gt;S211,L211-X211,S211-X211)),M211-X211))</f>
        <v>1.4965277776354924E-2</v>
      </c>
      <c r="AD211" s="10"/>
      <c r="AE211" s="10"/>
    </row>
    <row r="212" spans="1:33" s="12" customFormat="1" x14ac:dyDescent="0.4">
      <c r="A212" s="17" t="str">
        <f>IF(W212&gt;0, "★", "-")</f>
        <v>-</v>
      </c>
      <c r="B212" s="17" t="str">
        <f>IF(L212&gt;0, "☆", "-")</f>
        <v>☆</v>
      </c>
      <c r="C212" s="12">
        <v>14</v>
      </c>
      <c r="D212" s="4">
        <v>43420.624236111114</v>
      </c>
      <c r="E212" s="5" t="s">
        <v>230</v>
      </c>
      <c r="F212" s="5">
        <v>14854</v>
      </c>
      <c r="G212" s="5" t="s">
        <v>96</v>
      </c>
      <c r="H212" s="5">
        <v>0</v>
      </c>
      <c r="I212" s="5">
        <v>373</v>
      </c>
      <c r="J212" s="5">
        <v>7</v>
      </c>
      <c r="K212" s="5">
        <v>1</v>
      </c>
      <c r="L212" s="4">
        <v>43420.624594907407</v>
      </c>
      <c r="M212" s="5"/>
      <c r="N212" s="5"/>
      <c r="O212" s="5" t="s">
        <v>36</v>
      </c>
      <c r="P212" s="5" t="s">
        <v>37</v>
      </c>
      <c r="Q212" s="5" t="s">
        <v>66</v>
      </c>
      <c r="R212" s="5" t="s">
        <v>67</v>
      </c>
      <c r="S212" s="4">
        <v>43420.652118055557</v>
      </c>
      <c r="T212" s="5"/>
      <c r="U212" s="4">
        <v>43420.659062500003</v>
      </c>
      <c r="V212" s="5"/>
      <c r="W212" s="5"/>
      <c r="X212" s="4">
        <f t="shared" si="104"/>
        <v>43420.624236111114</v>
      </c>
      <c r="Y212" s="34">
        <f t="shared" si="100"/>
        <v>0</v>
      </c>
      <c r="Z212" s="34">
        <f t="shared" si="101"/>
        <v>0</v>
      </c>
      <c r="AA212" s="19"/>
      <c r="AB212" s="19">
        <f t="shared" si="105"/>
        <v>0</v>
      </c>
      <c r="AC212" s="19">
        <f>IF(IF(B212="☆",(IF(L212&gt;S212,L212-X212,S212-X212)),M212-X212)&lt;0,0,IF(B212="☆",(IF(L212&gt;S212,L212-X212,S212-X212)),M212-X212))</f>
        <v>2.7881944442924578E-2</v>
      </c>
      <c r="AD212" s="19"/>
      <c r="AE212" s="19"/>
    </row>
    <row r="213" spans="1:33" s="23" customFormat="1" x14ac:dyDescent="0.4">
      <c r="A213" s="20" t="str">
        <f t="shared" si="98"/>
        <v>-</v>
      </c>
      <c r="B213" s="20" t="str">
        <f t="shared" si="99"/>
        <v>-</v>
      </c>
      <c r="C213" s="23">
        <v>15</v>
      </c>
      <c r="D213" s="22">
        <v>43420.625636574077</v>
      </c>
      <c r="E213" s="21" t="s">
        <v>136</v>
      </c>
      <c r="F213" s="21">
        <v>14857</v>
      </c>
      <c r="G213" s="21" t="s">
        <v>18</v>
      </c>
      <c r="H213" s="21">
        <v>1888</v>
      </c>
      <c r="I213" s="21">
        <v>620</v>
      </c>
      <c r="J213" s="21">
        <v>1</v>
      </c>
      <c r="K213" s="21">
        <v>1</v>
      </c>
      <c r="L213" s="21"/>
      <c r="M213" s="22">
        <v>43420.644641203704</v>
      </c>
      <c r="N213" s="22">
        <v>43420.650833333333</v>
      </c>
      <c r="O213" s="21" t="s">
        <v>39</v>
      </c>
      <c r="P213" s="21" t="s">
        <v>40</v>
      </c>
      <c r="Q213" s="21" t="s">
        <v>36</v>
      </c>
      <c r="R213" s="21" t="s">
        <v>37</v>
      </c>
      <c r="S213" s="22">
        <v>43420.645474537036</v>
      </c>
      <c r="T213" s="22">
        <v>43420.6481712963</v>
      </c>
      <c r="U213" s="22">
        <v>43420.659224537034</v>
      </c>
      <c r="V213" s="22">
        <v>43420.662268518521</v>
      </c>
      <c r="W213" s="21"/>
      <c r="X213" s="22">
        <f t="shared" si="88"/>
        <v>43420.625636574077</v>
      </c>
      <c r="Y213" s="35">
        <f t="shared" si="100"/>
        <v>6.1921296291984618E-3</v>
      </c>
      <c r="Z213" s="35">
        <f t="shared" si="101"/>
        <v>6.1921296291984618E-3</v>
      </c>
      <c r="AA213" s="26">
        <f>SUM(Z213:Z264)</f>
        <v>0.34234953705163207</v>
      </c>
      <c r="AB213" s="26">
        <f t="shared" si="90"/>
        <v>0</v>
      </c>
      <c r="AC213" s="26">
        <f t="shared" si="91"/>
        <v>1.9004629626579117E-2</v>
      </c>
      <c r="AD213" s="26">
        <f>AVERAGE(AC213:AC264)</f>
        <v>8.6073369566292968E-3</v>
      </c>
      <c r="AE213" s="26">
        <f>MEDIAN(AC213:AC264)</f>
        <v>7.3263888880319428E-3</v>
      </c>
    </row>
    <row r="214" spans="1:33" s="3" customFormat="1" x14ac:dyDescent="0.4">
      <c r="A214" s="16" t="str">
        <f t="shared" ref="A214:A276" si="108">IF(W214&gt;0, "★", "-")</f>
        <v>-</v>
      </c>
      <c r="B214" s="16" t="str">
        <f t="shared" ref="B214:B276" si="109">IF(L214&gt;0, "☆", "-")</f>
        <v>-</v>
      </c>
      <c r="C214" s="3">
        <v>15</v>
      </c>
      <c r="D214" s="2">
        <v>43420.628483796296</v>
      </c>
      <c r="E214" s="3" t="s">
        <v>218</v>
      </c>
      <c r="F214" s="3">
        <v>14859</v>
      </c>
      <c r="G214" s="3" t="s">
        <v>32</v>
      </c>
      <c r="H214" s="3">
        <v>4591</v>
      </c>
      <c r="I214" s="3">
        <v>141</v>
      </c>
      <c r="J214" s="3">
        <v>11</v>
      </c>
      <c r="K214" s="3">
        <v>1</v>
      </c>
      <c r="M214" s="2">
        <v>43420.639317129629</v>
      </c>
      <c r="N214" s="2">
        <v>43420.644212962965</v>
      </c>
      <c r="O214" s="3" t="s">
        <v>55</v>
      </c>
      <c r="P214" s="3" t="s">
        <v>56</v>
      </c>
      <c r="Q214" s="3" t="s">
        <v>46</v>
      </c>
      <c r="R214" s="3" t="s">
        <v>47</v>
      </c>
      <c r="S214" s="2">
        <v>43420.642453703702</v>
      </c>
      <c r="T214" s="2">
        <v>43420.642453703702</v>
      </c>
      <c r="U214" s="2">
        <v>43420.653622685182</v>
      </c>
      <c r="V214" s="2">
        <v>43420.653622685182</v>
      </c>
      <c r="X214" s="2">
        <f t="shared" si="88"/>
        <v>43420.628483796296</v>
      </c>
      <c r="Y214" s="33">
        <f t="shared" ref="Y214" si="110">N214-M214</f>
        <v>4.8958333354676142E-3</v>
      </c>
      <c r="Z214" s="33">
        <f t="shared" ref="Z214" si="111">Y214*K214</f>
        <v>4.8958333354676142E-3</v>
      </c>
      <c r="AA214" s="30"/>
      <c r="AB214" s="10">
        <f t="shared" si="90"/>
        <v>0</v>
      </c>
      <c r="AC214" s="10">
        <f t="shared" si="91"/>
        <v>1.0833333333721384E-2</v>
      </c>
      <c r="AD214" s="30"/>
      <c r="AE214" s="30"/>
    </row>
    <row r="215" spans="1:33" s="7" customFormat="1" x14ac:dyDescent="0.4">
      <c r="A215" s="16" t="str">
        <f t="shared" ref="A215:A220" si="112">IF(W215&gt;0, "★", "-")</f>
        <v>-</v>
      </c>
      <c r="B215" s="16" t="str">
        <f t="shared" ref="B215:B220" si="113">IF(L215&gt;0, "☆", "-")</f>
        <v>-</v>
      </c>
      <c r="C215" s="7">
        <v>15</v>
      </c>
      <c r="D215" s="2">
        <v>43420.630844907406</v>
      </c>
      <c r="E215" s="3" t="s">
        <v>158</v>
      </c>
      <c r="F215" s="3">
        <v>14862</v>
      </c>
      <c r="G215" s="3" t="s">
        <v>32</v>
      </c>
      <c r="H215" s="3">
        <v>3696</v>
      </c>
      <c r="I215" s="3">
        <v>839</v>
      </c>
      <c r="J215" s="3">
        <v>2</v>
      </c>
      <c r="K215" s="3">
        <v>2</v>
      </c>
      <c r="L215" s="3"/>
      <c r="M215" s="2">
        <v>43420.643530092595</v>
      </c>
      <c r="N215" s="2">
        <v>43420.648101851853</v>
      </c>
      <c r="O215" s="3" t="s">
        <v>30</v>
      </c>
      <c r="P215" s="3" t="s">
        <v>31</v>
      </c>
      <c r="Q215" s="3" t="s">
        <v>43</v>
      </c>
      <c r="R215" s="3" t="s">
        <v>89</v>
      </c>
      <c r="S215" s="2">
        <v>43420.646226851852</v>
      </c>
      <c r="T215" s="2">
        <v>43420.646226851852</v>
      </c>
      <c r="U215" s="2">
        <v>43420.653854166667</v>
      </c>
      <c r="V215" s="2">
        <v>43420.650543981479</v>
      </c>
      <c r="W215" s="3"/>
      <c r="X215" s="2">
        <f t="shared" ref="X215:X220" si="114">IF(W215&gt;0,W215,D215)</f>
        <v>43420.630844907406</v>
      </c>
      <c r="Y215" s="33">
        <f t="shared" ref="Y215:Y278" si="115">N215-M215</f>
        <v>4.5717592583969235E-3</v>
      </c>
      <c r="Z215" s="33">
        <f t="shared" ref="Z215:Z278" si="116">Y215*K215</f>
        <v>9.1435185167938471E-3</v>
      </c>
      <c r="AA215" s="10"/>
      <c r="AB215" s="10">
        <f t="shared" si="90"/>
        <v>0</v>
      </c>
      <c r="AC215" s="10">
        <f t="shared" si="91"/>
        <v>1.2685185189184267E-2</v>
      </c>
      <c r="AD215" s="10"/>
      <c r="AE215" s="10"/>
    </row>
    <row r="216" spans="1:33" s="7" customFormat="1" x14ac:dyDescent="0.4">
      <c r="A216" s="16" t="str">
        <f t="shared" si="112"/>
        <v>-</v>
      </c>
      <c r="B216" s="16" t="str">
        <f t="shared" si="113"/>
        <v>-</v>
      </c>
      <c r="C216" s="7">
        <v>15</v>
      </c>
      <c r="D216" s="2">
        <v>43420.631805555553</v>
      </c>
      <c r="E216" s="3" t="s">
        <v>269</v>
      </c>
      <c r="F216" s="3">
        <v>14864</v>
      </c>
      <c r="G216" s="3" t="s">
        <v>95</v>
      </c>
      <c r="H216" s="3">
        <v>0</v>
      </c>
      <c r="I216" s="3">
        <v>499</v>
      </c>
      <c r="J216" s="3">
        <v>9</v>
      </c>
      <c r="K216" s="3">
        <v>1</v>
      </c>
      <c r="L216" s="3"/>
      <c r="M216" s="2">
        <v>43420.63652777778</v>
      </c>
      <c r="N216" s="2">
        <v>43420.640289351853</v>
      </c>
      <c r="O216" s="3" t="s">
        <v>51</v>
      </c>
      <c r="P216" s="3" t="s">
        <v>52</v>
      </c>
      <c r="Q216" s="3" t="s">
        <v>39</v>
      </c>
      <c r="R216" s="3" t="s">
        <v>40</v>
      </c>
      <c r="S216" s="2">
        <v>43420.638553240744</v>
      </c>
      <c r="T216" s="2">
        <v>43420.638553240744</v>
      </c>
      <c r="U216" s="2">
        <v>43420.642407407409</v>
      </c>
      <c r="V216" s="2">
        <v>43420.642407407409</v>
      </c>
      <c r="W216" s="3"/>
      <c r="X216" s="2">
        <f t="shared" si="114"/>
        <v>43420.631805555553</v>
      </c>
      <c r="Y216" s="33">
        <f t="shared" si="115"/>
        <v>3.7615740729961544E-3</v>
      </c>
      <c r="Z216" s="33">
        <f t="shared" si="116"/>
        <v>3.7615740729961544E-3</v>
      </c>
      <c r="AA216" s="10"/>
      <c r="AB216" s="10">
        <f t="shared" si="90"/>
        <v>0</v>
      </c>
      <c r="AC216" s="10">
        <f t="shared" si="91"/>
        <v>4.7222222274285741E-3</v>
      </c>
      <c r="AD216" s="10"/>
      <c r="AE216" s="10"/>
    </row>
    <row r="217" spans="1:33" s="7" customFormat="1" x14ac:dyDescent="0.4">
      <c r="A217" s="16" t="str">
        <f t="shared" si="112"/>
        <v>-</v>
      </c>
      <c r="B217" s="16" t="str">
        <f t="shared" si="113"/>
        <v>-</v>
      </c>
      <c r="C217" s="7">
        <v>15</v>
      </c>
      <c r="D217" s="2">
        <v>43420.634004629632</v>
      </c>
      <c r="E217" s="3" t="s">
        <v>270</v>
      </c>
      <c r="F217" s="3">
        <v>14866</v>
      </c>
      <c r="G217" s="3" t="s">
        <v>18</v>
      </c>
      <c r="H217" s="3">
        <v>5470</v>
      </c>
      <c r="I217" s="3">
        <v>294</v>
      </c>
      <c r="J217" s="3">
        <v>4</v>
      </c>
      <c r="K217" s="3">
        <v>1</v>
      </c>
      <c r="L217" s="3"/>
      <c r="M217" s="2">
        <v>43420.639814814815</v>
      </c>
      <c r="N217" s="2">
        <v>43420.656956018516</v>
      </c>
      <c r="O217" s="3" t="s">
        <v>61</v>
      </c>
      <c r="P217" s="3" t="s">
        <v>62</v>
      </c>
      <c r="Q217" s="3" t="s">
        <v>48</v>
      </c>
      <c r="R217" s="3" t="s">
        <v>49</v>
      </c>
      <c r="S217" s="2">
        <v>43420.645474537036</v>
      </c>
      <c r="T217" s="2">
        <v>43420.645474537036</v>
      </c>
      <c r="U217" s="2">
        <v>43420.657037037039</v>
      </c>
      <c r="V217" s="2">
        <v>43420.657037037039</v>
      </c>
      <c r="W217" s="3"/>
      <c r="X217" s="2">
        <f t="shared" si="114"/>
        <v>43420.634004629632</v>
      </c>
      <c r="Y217" s="33">
        <f t="shared" si="115"/>
        <v>1.714120370161254E-2</v>
      </c>
      <c r="Z217" s="33">
        <f t="shared" si="116"/>
        <v>1.714120370161254E-2</v>
      </c>
      <c r="AA217" s="10"/>
      <c r="AB217" s="10">
        <f t="shared" si="90"/>
        <v>0</v>
      </c>
      <c r="AC217" s="10">
        <f t="shared" si="91"/>
        <v>5.8101851827814244E-3</v>
      </c>
      <c r="AD217" s="10"/>
      <c r="AE217" s="10"/>
    </row>
    <row r="218" spans="1:33" s="7" customFormat="1" x14ac:dyDescent="0.4">
      <c r="A218" s="16" t="str">
        <f t="shared" si="112"/>
        <v>★</v>
      </c>
      <c r="B218" s="16" t="str">
        <f t="shared" si="113"/>
        <v>-</v>
      </c>
      <c r="C218" s="7">
        <v>15</v>
      </c>
      <c r="D218" s="2">
        <v>43420.634247685186</v>
      </c>
      <c r="E218" s="3" t="s">
        <v>271</v>
      </c>
      <c r="F218" s="3">
        <v>14867</v>
      </c>
      <c r="G218" s="3" t="s">
        <v>32</v>
      </c>
      <c r="H218" s="3">
        <v>6394</v>
      </c>
      <c r="I218" s="3">
        <v>632</v>
      </c>
      <c r="J218" s="3">
        <v>7</v>
      </c>
      <c r="K218" s="3">
        <v>1</v>
      </c>
      <c r="L218" s="3"/>
      <c r="M218" s="2">
        <v>43420.649398148147</v>
      </c>
      <c r="N218" s="2">
        <v>43420.655057870368</v>
      </c>
      <c r="O218" s="3" t="s">
        <v>44</v>
      </c>
      <c r="P218" s="3" t="s">
        <v>45</v>
      </c>
      <c r="Q218" s="3" t="s">
        <v>38</v>
      </c>
      <c r="R218" s="3" t="s">
        <v>126</v>
      </c>
      <c r="S218" s="2">
        <v>43420.648194444446</v>
      </c>
      <c r="T218" s="2">
        <v>43420.649236111109</v>
      </c>
      <c r="U218" s="2">
        <v>43420.656793981485</v>
      </c>
      <c r="V218" s="2">
        <v>43420.657835648148</v>
      </c>
      <c r="W218" s="2">
        <v>43420.641168981485</v>
      </c>
      <c r="X218" s="2">
        <f t="shared" si="114"/>
        <v>43420.641168981485</v>
      </c>
      <c r="Y218" s="33">
        <f t="shared" si="115"/>
        <v>5.6597222210257314E-3</v>
      </c>
      <c r="Z218" s="33">
        <f t="shared" si="116"/>
        <v>5.6597222210257314E-3</v>
      </c>
      <c r="AA218" s="10"/>
      <c r="AB218" s="10">
        <f t="shared" si="90"/>
        <v>1.2037037013215013E-3</v>
      </c>
      <c r="AC218" s="10">
        <f t="shared" si="91"/>
        <v>8.2291666622040793E-3</v>
      </c>
      <c r="AD218" s="10"/>
      <c r="AE218" s="10"/>
    </row>
    <row r="219" spans="1:33" s="3" customFormat="1" x14ac:dyDescent="0.4">
      <c r="A219" s="16" t="str">
        <f t="shared" si="112"/>
        <v>-</v>
      </c>
      <c r="B219" s="16" t="str">
        <f t="shared" si="113"/>
        <v>-</v>
      </c>
      <c r="C219" s="3">
        <v>15</v>
      </c>
      <c r="D219" s="2">
        <v>43420.635312500002</v>
      </c>
      <c r="E219" s="3" t="s">
        <v>175</v>
      </c>
      <c r="F219" s="3">
        <v>14870</v>
      </c>
      <c r="G219" s="3" t="s">
        <v>32</v>
      </c>
      <c r="H219" s="3">
        <v>2314</v>
      </c>
      <c r="I219" s="3">
        <v>546</v>
      </c>
      <c r="J219" s="3">
        <v>3</v>
      </c>
      <c r="K219" s="3">
        <v>1</v>
      </c>
      <c r="M219" s="2">
        <v>43420.643472222226</v>
      </c>
      <c r="N219" s="2">
        <v>43420.653692129628</v>
      </c>
      <c r="O219" s="3" t="s">
        <v>48</v>
      </c>
      <c r="P219" s="3" t="s">
        <v>49</v>
      </c>
      <c r="Q219" s="3" t="s">
        <v>63</v>
      </c>
      <c r="R219" s="3" t="s">
        <v>64</v>
      </c>
      <c r="S219" s="2">
        <v>43420.647916666669</v>
      </c>
      <c r="T219" s="2">
        <v>43420.647916666669</v>
      </c>
      <c r="U219" s="2">
        <v>43420.663287037038</v>
      </c>
      <c r="V219" s="2">
        <v>43420.660173611112</v>
      </c>
      <c r="X219" s="2">
        <f t="shared" si="114"/>
        <v>43420.635312500002</v>
      </c>
      <c r="Y219" s="33">
        <f t="shared" si="115"/>
        <v>1.0219907402643003E-2</v>
      </c>
      <c r="Z219" s="33">
        <f t="shared" si="116"/>
        <v>1.0219907402643003E-2</v>
      </c>
      <c r="AA219" s="30"/>
      <c r="AB219" s="10">
        <f t="shared" si="90"/>
        <v>0</v>
      </c>
      <c r="AC219" s="10">
        <f t="shared" si="91"/>
        <v>8.1597222233540379E-3</v>
      </c>
      <c r="AD219" s="30"/>
      <c r="AE219" s="30"/>
    </row>
    <row r="220" spans="1:33" s="7" customFormat="1" x14ac:dyDescent="0.4">
      <c r="A220" s="16" t="str">
        <f t="shared" si="112"/>
        <v>-</v>
      </c>
      <c r="B220" s="16" t="str">
        <f t="shared" si="113"/>
        <v>-</v>
      </c>
      <c r="C220" s="7">
        <v>15</v>
      </c>
      <c r="D220" s="2">
        <v>43420.636574074073</v>
      </c>
      <c r="E220" s="3" t="s">
        <v>152</v>
      </c>
      <c r="F220" s="3">
        <v>14871</v>
      </c>
      <c r="G220" s="3" t="s">
        <v>32</v>
      </c>
      <c r="H220" s="3">
        <v>1756</v>
      </c>
      <c r="I220" s="3">
        <v>740</v>
      </c>
      <c r="J220" s="3">
        <v>5</v>
      </c>
      <c r="K220" s="3">
        <v>1</v>
      </c>
      <c r="L220" s="3"/>
      <c r="M220" s="2">
        <v>43420.644583333335</v>
      </c>
      <c r="N220" s="2">
        <v>43420.64806712963</v>
      </c>
      <c r="O220" s="3" t="s">
        <v>53</v>
      </c>
      <c r="P220" s="3" t="s">
        <v>54</v>
      </c>
      <c r="Q220" s="3" t="s">
        <v>55</v>
      </c>
      <c r="R220" s="3" t="s">
        <v>56</v>
      </c>
      <c r="S220" s="2">
        <v>43420.645497685182</v>
      </c>
      <c r="T220" s="2">
        <v>43420.645601851851</v>
      </c>
      <c r="U220" s="2">
        <v>43420.650972222225</v>
      </c>
      <c r="V220" s="2">
        <v>43420.651076388887</v>
      </c>
      <c r="W220" s="3"/>
      <c r="X220" s="2">
        <f t="shared" si="114"/>
        <v>43420.636574074073</v>
      </c>
      <c r="Y220" s="33">
        <f t="shared" si="115"/>
        <v>3.4837962957681157E-3</v>
      </c>
      <c r="Z220" s="33">
        <f t="shared" si="116"/>
        <v>3.4837962957681157E-3</v>
      </c>
      <c r="AA220" s="10"/>
      <c r="AB220" s="10">
        <f t="shared" si="90"/>
        <v>0</v>
      </c>
      <c r="AC220" s="10">
        <f t="shared" si="91"/>
        <v>8.0092592615983449E-3</v>
      </c>
      <c r="AD220" s="10"/>
      <c r="AE220" s="10"/>
    </row>
    <row r="221" spans="1:33" s="3" customFormat="1" x14ac:dyDescent="0.4">
      <c r="A221" s="16" t="str">
        <f t="shared" si="108"/>
        <v>-</v>
      </c>
      <c r="B221" s="16" t="str">
        <f t="shared" si="109"/>
        <v>-</v>
      </c>
      <c r="C221" s="3">
        <v>15</v>
      </c>
      <c r="D221" s="2">
        <v>43420.637499999997</v>
      </c>
      <c r="E221" s="3" t="s">
        <v>171</v>
      </c>
      <c r="F221" s="3">
        <v>14873</v>
      </c>
      <c r="G221" s="3" t="s">
        <v>32</v>
      </c>
      <c r="H221" s="3">
        <v>6355</v>
      </c>
      <c r="I221" s="3">
        <v>415</v>
      </c>
      <c r="J221" s="3">
        <v>5</v>
      </c>
      <c r="K221" s="3">
        <v>1</v>
      </c>
      <c r="M221" s="2">
        <v>43420.653622685182</v>
      </c>
      <c r="N221" s="2">
        <v>43420.658217592594</v>
      </c>
      <c r="O221" s="3" t="s">
        <v>26</v>
      </c>
      <c r="P221" s="3" t="s">
        <v>27</v>
      </c>
      <c r="Q221" s="3" t="s">
        <v>48</v>
      </c>
      <c r="R221" s="3" t="s">
        <v>49</v>
      </c>
      <c r="S221" s="2">
        <v>43420.655405092592</v>
      </c>
      <c r="T221" s="2">
        <v>43420.655405092592</v>
      </c>
      <c r="U221" s="2">
        <v>43420.660115740742</v>
      </c>
      <c r="V221" s="2">
        <v>43420.660115740742</v>
      </c>
      <c r="X221" s="2">
        <f t="shared" si="88"/>
        <v>43420.637499999997</v>
      </c>
      <c r="Y221" s="33">
        <f t="shared" si="115"/>
        <v>4.5949074119562283E-3</v>
      </c>
      <c r="Z221" s="33">
        <f t="shared" si="116"/>
        <v>4.5949074119562283E-3</v>
      </c>
      <c r="AA221" s="30"/>
      <c r="AB221" s="10">
        <f t="shared" si="90"/>
        <v>0</v>
      </c>
      <c r="AC221" s="10">
        <f t="shared" si="91"/>
        <v>1.6122685185109731E-2</v>
      </c>
      <c r="AD221" s="30"/>
      <c r="AE221" s="30"/>
    </row>
    <row r="222" spans="1:33" s="7" customFormat="1" x14ac:dyDescent="0.4">
      <c r="A222" s="16" t="str">
        <f t="shared" ref="A222:A224" si="117">IF(W222&gt;0, "★", "-")</f>
        <v>-</v>
      </c>
      <c r="B222" s="16" t="str">
        <f t="shared" ref="B222:B224" si="118">IF(L222&gt;0, "☆", "-")</f>
        <v>-</v>
      </c>
      <c r="C222" s="7">
        <v>15</v>
      </c>
      <c r="D222" s="2">
        <v>43420.63957175926</v>
      </c>
      <c r="E222" s="3" t="s">
        <v>272</v>
      </c>
      <c r="F222" s="3">
        <v>14875</v>
      </c>
      <c r="G222" s="3" t="s">
        <v>96</v>
      </c>
      <c r="H222" s="3">
        <v>0</v>
      </c>
      <c r="I222" s="3">
        <v>697</v>
      </c>
      <c r="J222" s="3">
        <v>10</v>
      </c>
      <c r="K222" s="3">
        <v>1</v>
      </c>
      <c r="L222" s="3"/>
      <c r="M222" s="2">
        <v>43420.657766203702</v>
      </c>
      <c r="N222" s="2">
        <v>43420.661909722221</v>
      </c>
      <c r="O222" s="3" t="s">
        <v>24</v>
      </c>
      <c r="P222" s="3" t="s">
        <v>25</v>
      </c>
      <c r="Q222" s="3" t="s">
        <v>61</v>
      </c>
      <c r="R222" s="3" t="s">
        <v>62</v>
      </c>
      <c r="S222" s="2">
        <v>43420.65865740741</v>
      </c>
      <c r="T222" s="2">
        <v>43420.65865740741</v>
      </c>
      <c r="U222" s="2">
        <v>43420.666759259257</v>
      </c>
      <c r="V222" s="2">
        <v>43420.666759259257</v>
      </c>
      <c r="W222" s="3"/>
      <c r="X222" s="2">
        <f t="shared" si="88"/>
        <v>43420.63957175926</v>
      </c>
      <c r="Y222" s="33">
        <f t="shared" si="115"/>
        <v>4.1435185194131918E-3</v>
      </c>
      <c r="Z222" s="33">
        <f t="shared" si="116"/>
        <v>4.1435185194131918E-3</v>
      </c>
      <c r="AA222" s="10"/>
      <c r="AB222" s="10">
        <f t="shared" si="90"/>
        <v>0</v>
      </c>
      <c r="AC222" s="10">
        <f t="shared" si="91"/>
        <v>1.8194444441178348E-2</v>
      </c>
      <c r="AD222" s="10"/>
      <c r="AE222" s="10"/>
    </row>
    <row r="223" spans="1:33" s="3" customFormat="1" x14ac:dyDescent="0.4">
      <c r="A223" s="16" t="str">
        <f t="shared" si="117"/>
        <v>-</v>
      </c>
      <c r="B223" s="16" t="str">
        <f t="shared" si="118"/>
        <v>-</v>
      </c>
      <c r="C223" s="3">
        <v>15</v>
      </c>
      <c r="D223" s="2">
        <v>43420.640729166669</v>
      </c>
      <c r="E223" s="3" t="s">
        <v>273</v>
      </c>
      <c r="F223" s="3">
        <v>14876</v>
      </c>
      <c r="G223" s="3" t="s">
        <v>32</v>
      </c>
      <c r="H223" s="3">
        <v>3217</v>
      </c>
      <c r="I223" s="3">
        <v>557</v>
      </c>
      <c r="J223" s="3">
        <v>4</v>
      </c>
      <c r="K223" s="3">
        <v>1</v>
      </c>
      <c r="M223" s="2">
        <v>43420.645648148151</v>
      </c>
      <c r="N223" s="2">
        <v>43420.650763888887</v>
      </c>
      <c r="O223" s="3" t="s">
        <v>22</v>
      </c>
      <c r="P223" s="3" t="s">
        <v>23</v>
      </c>
      <c r="Q223" s="3" t="s">
        <v>24</v>
      </c>
      <c r="R223" s="3" t="s">
        <v>25</v>
      </c>
      <c r="S223" s="2">
        <v>43420.646874999999</v>
      </c>
      <c r="T223" s="2">
        <v>43420.647511574076</v>
      </c>
      <c r="U223" s="2">
        <v>43420.654537037037</v>
      </c>
      <c r="V223" s="2">
        <v>43420.655173611114</v>
      </c>
      <c r="X223" s="2">
        <f t="shared" si="88"/>
        <v>43420.640729166669</v>
      </c>
      <c r="Y223" s="33">
        <f t="shared" si="115"/>
        <v>5.1157407360733487E-3</v>
      </c>
      <c r="Z223" s="33">
        <f t="shared" si="116"/>
        <v>5.1157407360733487E-3</v>
      </c>
      <c r="AA223" s="30"/>
      <c r="AB223" s="10">
        <f t="shared" si="90"/>
        <v>0</v>
      </c>
      <c r="AC223" s="10">
        <f t="shared" si="91"/>
        <v>4.9189814817509614E-3</v>
      </c>
      <c r="AD223" s="30"/>
      <c r="AE223" s="30"/>
      <c r="AG223" s="7"/>
    </row>
    <row r="224" spans="1:33" s="3" customFormat="1" x14ac:dyDescent="0.4">
      <c r="A224" s="16" t="str">
        <f t="shared" si="117"/>
        <v>-</v>
      </c>
      <c r="B224" s="16" t="str">
        <f t="shared" si="118"/>
        <v>-</v>
      </c>
      <c r="C224" s="3">
        <v>15</v>
      </c>
      <c r="D224" s="2">
        <v>43420.64266203704</v>
      </c>
      <c r="E224" s="3" t="s">
        <v>230</v>
      </c>
      <c r="F224" s="3">
        <v>14877</v>
      </c>
      <c r="G224" s="3" t="s">
        <v>96</v>
      </c>
      <c r="H224" s="3">
        <v>0</v>
      </c>
      <c r="I224" s="3">
        <v>425</v>
      </c>
      <c r="J224" s="3">
        <v>13</v>
      </c>
      <c r="K224" s="3">
        <v>1</v>
      </c>
      <c r="M224" s="2">
        <v>43420.646354166667</v>
      </c>
      <c r="N224" s="2">
        <v>43420.651805555557</v>
      </c>
      <c r="O224" s="3" t="s">
        <v>108</v>
      </c>
      <c r="P224" s="3" t="s">
        <v>19</v>
      </c>
      <c r="Q224" s="3" t="s">
        <v>55</v>
      </c>
      <c r="R224" s="3" t="s">
        <v>56</v>
      </c>
      <c r="S224" s="2">
        <v>43420.644814814812</v>
      </c>
      <c r="T224" s="2">
        <v>43420.644814814812</v>
      </c>
      <c r="U224" s="2">
        <v>43420.651041666664</v>
      </c>
      <c r="V224" s="2">
        <v>43420.651041666664</v>
      </c>
      <c r="X224" s="2">
        <f t="shared" si="88"/>
        <v>43420.64266203704</v>
      </c>
      <c r="Y224" s="33">
        <f t="shared" si="115"/>
        <v>5.4513888899236917E-3</v>
      </c>
      <c r="Z224" s="33">
        <f t="shared" si="116"/>
        <v>5.4513888899236917E-3</v>
      </c>
      <c r="AA224" s="30"/>
      <c r="AB224" s="10">
        <f t="shared" si="90"/>
        <v>1.5393518551718444E-3</v>
      </c>
      <c r="AC224" s="10">
        <f t="shared" si="91"/>
        <v>3.6921296268701553E-3</v>
      </c>
      <c r="AD224" s="30"/>
      <c r="AE224" s="30"/>
      <c r="AG224" s="7"/>
    </row>
    <row r="225" spans="1:33" s="3" customFormat="1" x14ac:dyDescent="0.4">
      <c r="A225" s="16" t="str">
        <f t="shared" si="108"/>
        <v>-</v>
      </c>
      <c r="B225" s="16" t="str">
        <f t="shared" si="109"/>
        <v>-</v>
      </c>
      <c r="C225" s="3">
        <v>15</v>
      </c>
      <c r="D225" s="2">
        <v>43420.64366898148</v>
      </c>
      <c r="E225" s="3" t="s">
        <v>264</v>
      </c>
      <c r="F225" s="3">
        <v>14879</v>
      </c>
      <c r="G225" s="3" t="s">
        <v>18</v>
      </c>
      <c r="H225" s="3">
        <v>2335</v>
      </c>
      <c r="I225" s="3">
        <v>15</v>
      </c>
      <c r="J225" s="3">
        <v>2</v>
      </c>
      <c r="K225" s="3">
        <v>1</v>
      </c>
      <c r="M225" s="2">
        <v>43420.652928240743</v>
      </c>
      <c r="N225" s="2">
        <v>43420.665405092594</v>
      </c>
      <c r="O225" s="3" t="s">
        <v>39</v>
      </c>
      <c r="P225" s="3" t="s">
        <v>40</v>
      </c>
      <c r="Q225" s="3" t="s">
        <v>22</v>
      </c>
      <c r="R225" s="3" t="s">
        <v>23</v>
      </c>
      <c r="S225" s="2">
        <v>43420.654386574075</v>
      </c>
      <c r="T225" s="2">
        <v>43420.654386574075</v>
      </c>
      <c r="U225" s="2">
        <v>43420.667800925927</v>
      </c>
      <c r="V225" s="2">
        <v>43420.672523148147</v>
      </c>
      <c r="X225" s="2">
        <f t="shared" si="88"/>
        <v>43420.64366898148</v>
      </c>
      <c r="Y225" s="33">
        <f t="shared" si="115"/>
        <v>1.247685185080627E-2</v>
      </c>
      <c r="Z225" s="33">
        <f t="shared" si="116"/>
        <v>1.247685185080627E-2</v>
      </c>
      <c r="AA225" s="30"/>
      <c r="AB225" s="10">
        <f t="shared" si="90"/>
        <v>0</v>
      </c>
      <c r="AC225" s="10">
        <f t="shared" si="91"/>
        <v>9.2592592627624981E-3</v>
      </c>
      <c r="AD225" s="30"/>
      <c r="AE225" s="30"/>
    </row>
    <row r="226" spans="1:33" s="3" customFormat="1" x14ac:dyDescent="0.4">
      <c r="A226" s="16" t="str">
        <f t="shared" si="108"/>
        <v>-</v>
      </c>
      <c r="B226" s="16" t="str">
        <f t="shared" si="109"/>
        <v>-</v>
      </c>
      <c r="C226" s="3">
        <v>15</v>
      </c>
      <c r="D226" s="2">
        <v>43420.643761574072</v>
      </c>
      <c r="E226" s="3" t="s">
        <v>275</v>
      </c>
      <c r="F226" s="3">
        <v>14880</v>
      </c>
      <c r="G226" s="3" t="s">
        <v>95</v>
      </c>
      <c r="H226" s="3">
        <v>0</v>
      </c>
      <c r="I226" s="3">
        <v>79</v>
      </c>
      <c r="J226" s="3">
        <v>3</v>
      </c>
      <c r="K226" s="3">
        <v>1</v>
      </c>
      <c r="M226" s="2">
        <v>43420.648275462961</v>
      </c>
      <c r="N226" s="2">
        <v>43420.650243055556</v>
      </c>
      <c r="O226" s="3" t="s">
        <v>66</v>
      </c>
      <c r="P226" s="3" t="s">
        <v>67</v>
      </c>
      <c r="Q226" s="3" t="s">
        <v>108</v>
      </c>
      <c r="R226" s="3" t="s">
        <v>19</v>
      </c>
      <c r="S226" s="2">
        <v>43420.649016203701</v>
      </c>
      <c r="T226" s="2">
        <v>43420.649930555555</v>
      </c>
      <c r="U226" s="2">
        <v>43420.65351851852</v>
      </c>
      <c r="V226" s="2">
        <v>43420.652615740742</v>
      </c>
      <c r="X226" s="2">
        <f t="shared" si="88"/>
        <v>43420.643761574072</v>
      </c>
      <c r="Y226" s="33">
        <f t="shared" si="115"/>
        <v>1.9675925941555761E-3</v>
      </c>
      <c r="Z226" s="33">
        <f t="shared" si="116"/>
        <v>1.9675925941555761E-3</v>
      </c>
      <c r="AA226" s="30"/>
      <c r="AB226" s="10">
        <f t="shared" si="90"/>
        <v>0</v>
      </c>
      <c r="AC226" s="10">
        <f t="shared" si="91"/>
        <v>4.5138888890505768E-3</v>
      </c>
      <c r="AD226" s="30"/>
      <c r="AE226" s="30"/>
    </row>
    <row r="227" spans="1:33" s="7" customFormat="1" x14ac:dyDescent="0.4">
      <c r="A227" s="16" t="str">
        <f t="shared" ref="A227:A239" si="119">IF(W227&gt;0, "★", "-")</f>
        <v>-</v>
      </c>
      <c r="B227" s="16" t="str">
        <f t="shared" ref="B227:B239" si="120">IF(L227&gt;0, "☆", "-")</f>
        <v>-</v>
      </c>
      <c r="C227" s="7">
        <v>15</v>
      </c>
      <c r="D227" s="2">
        <v>43420.645011574074</v>
      </c>
      <c r="E227" s="3" t="s">
        <v>276</v>
      </c>
      <c r="F227" s="3">
        <v>14882</v>
      </c>
      <c r="G227" s="3" t="s">
        <v>18</v>
      </c>
      <c r="H227" s="3">
        <v>2606</v>
      </c>
      <c r="I227" s="3">
        <v>253</v>
      </c>
      <c r="J227" s="3">
        <v>4</v>
      </c>
      <c r="K227" s="3">
        <v>1</v>
      </c>
      <c r="L227" s="3"/>
      <c r="M227" s="2">
        <v>43420.652407407404</v>
      </c>
      <c r="N227" s="2">
        <v>43420.670046296298</v>
      </c>
      <c r="O227" s="3" t="s">
        <v>20</v>
      </c>
      <c r="P227" s="3" t="s">
        <v>21</v>
      </c>
      <c r="Q227" s="3" t="s">
        <v>108</v>
      </c>
      <c r="R227" s="3" t="s">
        <v>19</v>
      </c>
      <c r="S227" s="2">
        <v>43420.65898148148</v>
      </c>
      <c r="T227" s="2">
        <v>43420.65898148148</v>
      </c>
      <c r="U227" s="2">
        <v>43420.67324074074</v>
      </c>
      <c r="V227" s="2">
        <v>43420.67324074074</v>
      </c>
      <c r="W227" s="3"/>
      <c r="X227" s="2">
        <f t="shared" si="88"/>
        <v>43420.645011574074</v>
      </c>
      <c r="Y227" s="33">
        <f t="shared" si="115"/>
        <v>1.7638888893998228E-2</v>
      </c>
      <c r="Z227" s="33">
        <f t="shared" si="116"/>
        <v>1.7638888893998228E-2</v>
      </c>
      <c r="AA227" s="10"/>
      <c r="AB227" s="10">
        <f t="shared" si="90"/>
        <v>0</v>
      </c>
      <c r="AC227" s="10">
        <f t="shared" si="91"/>
        <v>7.3958333305199631E-3</v>
      </c>
      <c r="AD227" s="10"/>
      <c r="AE227" s="10"/>
    </row>
    <row r="228" spans="1:33" s="7" customFormat="1" x14ac:dyDescent="0.4">
      <c r="A228" s="16" t="str">
        <f t="shared" si="119"/>
        <v>-</v>
      </c>
      <c r="B228" s="16" t="str">
        <f t="shared" si="120"/>
        <v>-</v>
      </c>
      <c r="C228" s="7">
        <v>15</v>
      </c>
      <c r="D228" s="2">
        <v>43420.64644675926</v>
      </c>
      <c r="E228" s="3" t="s">
        <v>277</v>
      </c>
      <c r="F228" s="3">
        <v>14883</v>
      </c>
      <c r="G228" s="3" t="s">
        <v>18</v>
      </c>
      <c r="H228" s="3">
        <v>1015</v>
      </c>
      <c r="I228" s="3">
        <v>896</v>
      </c>
      <c r="J228" s="3">
        <v>8</v>
      </c>
      <c r="K228" s="3">
        <v>1</v>
      </c>
      <c r="L228" s="3"/>
      <c r="M228" s="2">
        <v>43420.652118055557</v>
      </c>
      <c r="N228" s="2">
        <v>43420.656631944446</v>
      </c>
      <c r="O228" s="3" t="s">
        <v>28</v>
      </c>
      <c r="P228" s="3" t="s">
        <v>29</v>
      </c>
      <c r="Q228" s="3" t="s">
        <v>108</v>
      </c>
      <c r="R228" s="3" t="s">
        <v>19</v>
      </c>
      <c r="S228" s="2">
        <v>43420.653020833335</v>
      </c>
      <c r="T228" s="2">
        <v>43420.655393518522</v>
      </c>
      <c r="U228" s="2">
        <v>43420.659895833334</v>
      </c>
      <c r="V228" s="2">
        <v>43420.662962962961</v>
      </c>
      <c r="W228" s="3"/>
      <c r="X228" s="2">
        <f t="shared" si="88"/>
        <v>43420.64644675926</v>
      </c>
      <c r="Y228" s="33">
        <f t="shared" si="115"/>
        <v>4.5138888890505768E-3</v>
      </c>
      <c r="Z228" s="33">
        <f t="shared" si="116"/>
        <v>4.5138888890505768E-3</v>
      </c>
      <c r="AA228" s="10"/>
      <c r="AB228" s="10">
        <f t="shared" si="90"/>
        <v>0</v>
      </c>
      <c r="AC228" s="10">
        <f t="shared" si="91"/>
        <v>5.6712962978053838E-3</v>
      </c>
      <c r="AD228" s="10"/>
      <c r="AE228" s="10"/>
    </row>
    <row r="229" spans="1:33" s="7" customFormat="1" x14ac:dyDescent="0.4">
      <c r="A229" s="16" t="str">
        <f t="shared" si="119"/>
        <v>-</v>
      </c>
      <c r="B229" s="16" t="str">
        <f t="shared" si="120"/>
        <v>-</v>
      </c>
      <c r="C229" s="7">
        <v>15</v>
      </c>
      <c r="D229" s="2">
        <v>43420.647430555553</v>
      </c>
      <c r="E229" s="3" t="s">
        <v>250</v>
      </c>
      <c r="F229" s="3">
        <v>14884</v>
      </c>
      <c r="G229" s="3" t="s">
        <v>97</v>
      </c>
      <c r="H229" s="3">
        <v>6382</v>
      </c>
      <c r="I229" s="3">
        <v>946</v>
      </c>
      <c r="J229" s="3">
        <v>7</v>
      </c>
      <c r="K229" s="3">
        <v>1</v>
      </c>
      <c r="L229" s="3"/>
      <c r="M229" s="2">
        <v>43420.658483796295</v>
      </c>
      <c r="N229" s="2">
        <v>43420.662731481483</v>
      </c>
      <c r="O229" s="3" t="s">
        <v>68</v>
      </c>
      <c r="P229" s="3" t="s">
        <v>69</v>
      </c>
      <c r="Q229" s="3" t="s">
        <v>39</v>
      </c>
      <c r="R229" s="3" t="s">
        <v>40</v>
      </c>
      <c r="S229" s="2">
        <v>43420.659756944442</v>
      </c>
      <c r="T229" s="2">
        <v>43420.659756944442</v>
      </c>
      <c r="U229" s="2">
        <v>43420.66547453704</v>
      </c>
      <c r="V229" s="2">
        <v>43420.66547453704</v>
      </c>
      <c r="W229" s="3"/>
      <c r="X229" s="2">
        <f t="shared" si="88"/>
        <v>43420.647430555553</v>
      </c>
      <c r="Y229" s="33">
        <f t="shared" si="115"/>
        <v>4.2476851886021905E-3</v>
      </c>
      <c r="Z229" s="33">
        <f t="shared" si="116"/>
        <v>4.2476851886021905E-3</v>
      </c>
      <c r="AA229" s="10"/>
      <c r="AB229" s="10">
        <f t="shared" si="90"/>
        <v>0</v>
      </c>
      <c r="AC229" s="10">
        <f t="shared" si="91"/>
        <v>1.1053240741603076E-2</v>
      </c>
      <c r="AD229" s="10"/>
      <c r="AE229" s="10"/>
    </row>
    <row r="230" spans="1:33" s="7" customFormat="1" x14ac:dyDescent="0.4">
      <c r="A230" s="16" t="str">
        <f t="shared" si="119"/>
        <v>-</v>
      </c>
      <c r="B230" s="16" t="str">
        <f t="shared" si="120"/>
        <v>-</v>
      </c>
      <c r="C230" s="7">
        <v>15</v>
      </c>
      <c r="D230" s="2">
        <v>43420.647465277776</v>
      </c>
      <c r="E230" s="3" t="s">
        <v>278</v>
      </c>
      <c r="F230" s="3">
        <v>14885</v>
      </c>
      <c r="G230" s="3" t="s">
        <v>96</v>
      </c>
      <c r="H230" s="3">
        <v>0</v>
      </c>
      <c r="I230" s="3">
        <v>302</v>
      </c>
      <c r="J230" s="3">
        <v>5</v>
      </c>
      <c r="K230" s="3">
        <v>2</v>
      </c>
      <c r="L230" s="3"/>
      <c r="M230" s="2">
        <v>43420.661516203705</v>
      </c>
      <c r="N230" s="2">
        <v>43420.666828703703</v>
      </c>
      <c r="O230" s="3" t="s">
        <v>38</v>
      </c>
      <c r="P230" s="3" t="s">
        <v>126</v>
      </c>
      <c r="Q230" s="3" t="s">
        <v>46</v>
      </c>
      <c r="R230" s="3" t="s">
        <v>47</v>
      </c>
      <c r="S230" s="2">
        <v>43420.665393518517</v>
      </c>
      <c r="T230" s="2">
        <v>43420.665393518517</v>
      </c>
      <c r="U230" s="2">
        <v>43420.678969907407</v>
      </c>
      <c r="V230" s="2">
        <v>43420.678969907407</v>
      </c>
      <c r="W230" s="3"/>
      <c r="X230" s="2">
        <f t="shared" si="88"/>
        <v>43420.647465277776</v>
      </c>
      <c r="Y230" s="33">
        <f t="shared" si="115"/>
        <v>5.3124999976716936E-3</v>
      </c>
      <c r="Z230" s="33">
        <f t="shared" si="116"/>
        <v>1.0624999995343387E-2</v>
      </c>
      <c r="AA230" s="10"/>
      <c r="AB230" s="10">
        <f t="shared" si="90"/>
        <v>0</v>
      </c>
      <c r="AC230" s="10">
        <f t="shared" si="91"/>
        <v>1.4050925929041114E-2</v>
      </c>
      <c r="AD230" s="10"/>
      <c r="AE230" s="10"/>
    </row>
    <row r="231" spans="1:33" s="7" customFormat="1" x14ac:dyDescent="0.4">
      <c r="A231" s="16" t="str">
        <f t="shared" si="119"/>
        <v>-</v>
      </c>
      <c r="B231" s="16" t="str">
        <f t="shared" si="120"/>
        <v>-</v>
      </c>
      <c r="C231" s="7">
        <v>15</v>
      </c>
      <c r="D231" s="2">
        <v>43420.647662037038</v>
      </c>
      <c r="E231" s="3" t="s">
        <v>279</v>
      </c>
      <c r="F231" s="3">
        <v>14886</v>
      </c>
      <c r="G231" s="3" t="s">
        <v>95</v>
      </c>
      <c r="H231" s="3">
        <v>0</v>
      </c>
      <c r="I231" s="3">
        <v>490</v>
      </c>
      <c r="J231" s="3">
        <v>8</v>
      </c>
      <c r="K231" s="3">
        <v>1</v>
      </c>
      <c r="L231" s="3"/>
      <c r="M231" s="2">
        <v>43420.652407407404</v>
      </c>
      <c r="N231" s="2">
        <v>43420.656539351854</v>
      </c>
      <c r="O231" s="3" t="s">
        <v>28</v>
      </c>
      <c r="P231" s="3" t="s">
        <v>29</v>
      </c>
      <c r="Q231" s="3" t="s">
        <v>108</v>
      </c>
      <c r="R231" s="3" t="s">
        <v>19</v>
      </c>
      <c r="S231" s="2">
        <v>43420.655740740738</v>
      </c>
      <c r="T231" s="2">
        <v>43420.655740740738</v>
      </c>
      <c r="U231" s="2">
        <v>43420.662615740737</v>
      </c>
      <c r="V231" s="2">
        <v>43420.659201388888</v>
      </c>
      <c r="W231" s="3"/>
      <c r="X231" s="2">
        <f t="shared" si="88"/>
        <v>43420.647662037038</v>
      </c>
      <c r="Y231" s="33">
        <f t="shared" si="115"/>
        <v>4.1319444499094971E-3</v>
      </c>
      <c r="Z231" s="33">
        <f t="shared" si="116"/>
        <v>4.1319444499094971E-3</v>
      </c>
      <c r="AA231" s="10"/>
      <c r="AB231" s="10">
        <f t="shared" si="90"/>
        <v>0</v>
      </c>
      <c r="AC231" s="10">
        <f t="shared" si="91"/>
        <v>4.7453703664359637E-3</v>
      </c>
    </row>
    <row r="232" spans="1:33" s="3" customFormat="1" x14ac:dyDescent="0.4">
      <c r="A232" s="16" t="str">
        <f t="shared" si="119"/>
        <v>-</v>
      </c>
      <c r="B232" s="16" t="str">
        <f t="shared" si="120"/>
        <v>-</v>
      </c>
      <c r="C232" s="3">
        <v>15</v>
      </c>
      <c r="D232" s="2">
        <v>43420.649502314816</v>
      </c>
      <c r="E232" s="3" t="s">
        <v>183</v>
      </c>
      <c r="F232" s="3">
        <v>14890</v>
      </c>
      <c r="G232" s="3" t="s">
        <v>32</v>
      </c>
      <c r="H232" s="3">
        <v>4073</v>
      </c>
      <c r="I232" s="3">
        <v>312</v>
      </c>
      <c r="J232" s="3">
        <v>2</v>
      </c>
      <c r="K232" s="3">
        <v>1</v>
      </c>
      <c r="M232" s="2">
        <v>43420.655057870368</v>
      </c>
      <c r="N232" s="2">
        <v>43420.661597222221</v>
      </c>
      <c r="O232" s="3" t="s">
        <v>88</v>
      </c>
      <c r="P232" s="3" t="s">
        <v>35</v>
      </c>
      <c r="Q232" s="3" t="s">
        <v>61</v>
      </c>
      <c r="R232" s="3" t="s">
        <v>62</v>
      </c>
      <c r="S232" s="2">
        <v>43420.656817129631</v>
      </c>
      <c r="T232" s="2">
        <v>43420.656817129631</v>
      </c>
      <c r="U232" s="2">
        <v>43420.668437499997</v>
      </c>
      <c r="V232" s="2">
        <v>43420.668437499997</v>
      </c>
      <c r="X232" s="2">
        <f t="shared" si="88"/>
        <v>43420.649502314816</v>
      </c>
      <c r="Y232" s="33">
        <f t="shared" si="115"/>
        <v>6.5393518525524996E-3</v>
      </c>
      <c r="Z232" s="33">
        <f t="shared" si="116"/>
        <v>6.5393518525524996E-3</v>
      </c>
      <c r="AA232" s="30"/>
      <c r="AB232" s="10">
        <f t="shared" si="90"/>
        <v>0</v>
      </c>
      <c r="AC232" s="10">
        <f t="shared" si="91"/>
        <v>5.5555555518367328E-3</v>
      </c>
      <c r="AD232" s="30"/>
      <c r="AE232" s="30"/>
      <c r="AG232" s="7"/>
    </row>
    <row r="233" spans="1:33" s="3" customFormat="1" x14ac:dyDescent="0.4">
      <c r="A233" s="16" t="str">
        <f t="shared" si="119"/>
        <v>★</v>
      </c>
      <c r="B233" s="16" t="str">
        <f t="shared" si="120"/>
        <v>-</v>
      </c>
      <c r="C233" s="3">
        <v>15</v>
      </c>
      <c r="D233" s="2">
        <v>43420.651192129626</v>
      </c>
      <c r="E233" s="3" t="s">
        <v>281</v>
      </c>
      <c r="F233" s="3">
        <v>14892</v>
      </c>
      <c r="G233" s="3" t="s">
        <v>65</v>
      </c>
      <c r="H233" s="3">
        <v>3814</v>
      </c>
      <c r="I233" s="3">
        <v>479</v>
      </c>
      <c r="J233" s="3">
        <v>3</v>
      </c>
      <c r="K233" s="3">
        <v>1</v>
      </c>
      <c r="M233" s="2">
        <v>43420.663275462961</v>
      </c>
      <c r="N233" s="2">
        <v>43420.675428240742</v>
      </c>
      <c r="O233" s="3" t="s">
        <v>77</v>
      </c>
      <c r="P233" s="3" t="s">
        <v>78</v>
      </c>
      <c r="Q233" s="3" t="s">
        <v>33</v>
      </c>
      <c r="R233" s="3" t="s">
        <v>34</v>
      </c>
      <c r="S233" s="2">
        <v>43420.666030092594</v>
      </c>
      <c r="T233" s="2">
        <v>43420.666030092594</v>
      </c>
      <c r="U233" s="2">
        <v>43420.675011574072</v>
      </c>
      <c r="V233" s="2">
        <v>43420.677060185182</v>
      </c>
      <c r="W233" s="2">
        <v>43420.658125000002</v>
      </c>
      <c r="X233" s="2">
        <f t="shared" si="88"/>
        <v>43420.658125000002</v>
      </c>
      <c r="Y233" s="33">
        <f t="shared" si="115"/>
        <v>1.2152777781011537E-2</v>
      </c>
      <c r="Z233" s="33">
        <f t="shared" si="116"/>
        <v>1.2152777781011537E-2</v>
      </c>
      <c r="AA233" s="30"/>
      <c r="AB233" s="10">
        <f t="shared" si="90"/>
        <v>0</v>
      </c>
      <c r="AC233" s="10">
        <f t="shared" si="91"/>
        <v>5.1504629591363482E-3</v>
      </c>
      <c r="AD233" s="30"/>
      <c r="AE233" s="30"/>
      <c r="AG233" s="7"/>
    </row>
    <row r="234" spans="1:33" s="3" customFormat="1" x14ac:dyDescent="0.4">
      <c r="A234" s="16" t="str">
        <f t="shared" si="119"/>
        <v>-</v>
      </c>
      <c r="B234" s="16" t="str">
        <f t="shared" si="120"/>
        <v>-</v>
      </c>
      <c r="C234" s="3">
        <v>15</v>
      </c>
      <c r="D234" s="2">
        <v>43420.652222222219</v>
      </c>
      <c r="E234" s="3" t="s">
        <v>150</v>
      </c>
      <c r="F234" s="3">
        <v>14893</v>
      </c>
      <c r="G234" s="3" t="s">
        <v>95</v>
      </c>
      <c r="H234" s="3">
        <v>0</v>
      </c>
      <c r="I234" s="3">
        <v>219</v>
      </c>
      <c r="J234" s="3">
        <v>1</v>
      </c>
      <c r="K234" s="3">
        <v>4</v>
      </c>
      <c r="M234" s="2">
        <v>43420.656006944446</v>
      </c>
      <c r="N234" s="2">
        <v>43420.665289351855</v>
      </c>
      <c r="O234" s="3" t="s">
        <v>61</v>
      </c>
      <c r="P234" s="3" t="s">
        <v>62</v>
      </c>
      <c r="Q234" s="3" t="s">
        <v>24</v>
      </c>
      <c r="R234" s="3" t="s">
        <v>25</v>
      </c>
      <c r="S234" s="2">
        <v>43420.6559375</v>
      </c>
      <c r="T234" s="2">
        <v>43420.6559375</v>
      </c>
      <c r="U234" s="2">
        <v>43420.667905092596</v>
      </c>
      <c r="V234" s="2">
        <v>43420.667905092596</v>
      </c>
      <c r="X234" s="2">
        <f t="shared" si="88"/>
        <v>43420.652222222219</v>
      </c>
      <c r="Y234" s="33">
        <f t="shared" si="115"/>
        <v>9.2824074090458453E-3</v>
      </c>
      <c r="Z234" s="33">
        <f t="shared" si="116"/>
        <v>3.7129629636183381E-2</v>
      </c>
      <c r="AA234" s="30"/>
      <c r="AB234" s="10">
        <f t="shared" si="90"/>
        <v>6.9444446125999093E-5</v>
      </c>
      <c r="AC234" s="10">
        <f t="shared" si="91"/>
        <v>3.7847222265554592E-3</v>
      </c>
      <c r="AD234" s="30"/>
      <c r="AE234" s="30"/>
      <c r="AG234" s="7"/>
    </row>
    <row r="235" spans="1:33" s="7" customFormat="1" x14ac:dyDescent="0.4">
      <c r="A235" s="16" t="str">
        <f t="shared" si="119"/>
        <v>-</v>
      </c>
      <c r="B235" s="16" t="str">
        <f t="shared" si="120"/>
        <v>-</v>
      </c>
      <c r="C235" s="7">
        <v>15</v>
      </c>
      <c r="D235" s="2">
        <v>43420.652499999997</v>
      </c>
      <c r="E235" s="3" t="s">
        <v>172</v>
      </c>
      <c r="F235" s="3">
        <v>14894</v>
      </c>
      <c r="G235" s="3" t="s">
        <v>32</v>
      </c>
      <c r="H235" s="3">
        <v>1705</v>
      </c>
      <c r="I235" s="3">
        <v>519</v>
      </c>
      <c r="J235" s="3">
        <v>8</v>
      </c>
      <c r="K235" s="3">
        <v>1</v>
      </c>
      <c r="L235" s="3"/>
      <c r="M235" s="2">
        <v>43420.66337962963</v>
      </c>
      <c r="N235" s="2">
        <v>43420.667233796295</v>
      </c>
      <c r="O235" s="3" t="s">
        <v>24</v>
      </c>
      <c r="P235" s="3" t="s">
        <v>25</v>
      </c>
      <c r="Q235" s="3" t="s">
        <v>33</v>
      </c>
      <c r="R235" s="3" t="s">
        <v>34</v>
      </c>
      <c r="S235" s="2">
        <v>43420.664965277778</v>
      </c>
      <c r="T235" s="2">
        <v>43420.664965277778</v>
      </c>
      <c r="U235" s="2">
        <v>43420.672106481485</v>
      </c>
      <c r="V235" s="2">
        <v>43420.672106481485</v>
      </c>
      <c r="W235" s="3"/>
      <c r="X235" s="2">
        <f t="shared" ref="X235:X287" si="121">IF(W235&gt;0,W235,D235)</f>
        <v>43420.652499999997</v>
      </c>
      <c r="Y235" s="33">
        <f t="shared" si="115"/>
        <v>3.8541666654055007E-3</v>
      </c>
      <c r="Z235" s="33">
        <f t="shared" si="116"/>
        <v>3.8541666654055007E-3</v>
      </c>
      <c r="AA235" s="10"/>
      <c r="AB235" s="10">
        <f t="shared" si="90"/>
        <v>0</v>
      </c>
      <c r="AC235" s="10">
        <f t="shared" si="91"/>
        <v>1.0879629633564036E-2</v>
      </c>
      <c r="AD235" s="10"/>
      <c r="AE235" s="10"/>
    </row>
    <row r="236" spans="1:33" s="3" customFormat="1" x14ac:dyDescent="0.4">
      <c r="A236" s="16" t="str">
        <f t="shared" si="119"/>
        <v>-</v>
      </c>
      <c r="B236" s="16" t="str">
        <f t="shared" si="120"/>
        <v>-</v>
      </c>
      <c r="C236" s="3">
        <v>15</v>
      </c>
      <c r="D236" s="2">
        <v>43420.654513888891</v>
      </c>
      <c r="E236" s="3" t="s">
        <v>269</v>
      </c>
      <c r="F236" s="3">
        <v>14895</v>
      </c>
      <c r="G236" s="3" t="s">
        <v>95</v>
      </c>
      <c r="H236" s="3">
        <v>0</v>
      </c>
      <c r="I236" s="3">
        <v>105</v>
      </c>
      <c r="J236" s="3">
        <v>7</v>
      </c>
      <c r="K236" s="3">
        <v>1</v>
      </c>
      <c r="M236" s="2">
        <v>43420.663171296299</v>
      </c>
      <c r="N236" s="2">
        <v>43420.665034722224</v>
      </c>
      <c r="O236" s="3" t="s">
        <v>39</v>
      </c>
      <c r="P236" s="3" t="s">
        <v>40</v>
      </c>
      <c r="Q236" s="3" t="s">
        <v>51</v>
      </c>
      <c r="R236" s="3" t="s">
        <v>52</v>
      </c>
      <c r="S236" s="2">
        <v>43420.66547453704</v>
      </c>
      <c r="T236" s="2">
        <v>43420.66547453704</v>
      </c>
      <c r="U236" s="2">
        <v>43420.66778935185</v>
      </c>
      <c r="V236" s="2">
        <v>43420.668136574073</v>
      </c>
      <c r="X236" s="2">
        <f t="shared" si="121"/>
        <v>43420.654513888891</v>
      </c>
      <c r="Y236" s="33">
        <f t="shared" si="115"/>
        <v>1.8634259249665774E-3</v>
      </c>
      <c r="Z236" s="33">
        <f t="shared" si="116"/>
        <v>1.8634259249665774E-3</v>
      </c>
      <c r="AA236" s="30"/>
      <c r="AB236" s="10">
        <f t="shared" si="90"/>
        <v>0</v>
      </c>
      <c r="AC236" s="10">
        <f t="shared" si="91"/>
        <v>8.6574074084637687E-3</v>
      </c>
      <c r="AD236" s="30"/>
      <c r="AE236" s="30"/>
      <c r="AG236" s="7"/>
    </row>
    <row r="237" spans="1:33" s="7" customFormat="1" x14ac:dyDescent="0.4">
      <c r="A237" s="16" t="str">
        <f t="shared" si="119"/>
        <v>-</v>
      </c>
      <c r="B237" s="16" t="str">
        <f t="shared" si="120"/>
        <v>-</v>
      </c>
      <c r="C237" s="7">
        <v>15</v>
      </c>
      <c r="D237" s="2">
        <v>43420.6562962963</v>
      </c>
      <c r="E237" s="3" t="s">
        <v>282</v>
      </c>
      <c r="F237" s="3">
        <v>14896</v>
      </c>
      <c r="G237" s="3" t="s">
        <v>18</v>
      </c>
      <c r="H237" s="3">
        <v>4745</v>
      </c>
      <c r="I237" s="3">
        <v>875</v>
      </c>
      <c r="J237" s="3">
        <v>9</v>
      </c>
      <c r="K237" s="3">
        <v>2</v>
      </c>
      <c r="L237" s="3"/>
      <c r="M237" s="2">
        <v>43420.661770833336</v>
      </c>
      <c r="N237" s="2">
        <v>43420.671053240738</v>
      </c>
      <c r="O237" s="3" t="s">
        <v>33</v>
      </c>
      <c r="P237" s="3" t="s">
        <v>34</v>
      </c>
      <c r="Q237" s="3" t="s">
        <v>20</v>
      </c>
      <c r="R237" s="3" t="s">
        <v>21</v>
      </c>
      <c r="S237" s="2">
        <v>43420.661851851852</v>
      </c>
      <c r="T237" s="2">
        <v>43420.661851851852</v>
      </c>
      <c r="U237" s="2">
        <v>43420.672291666669</v>
      </c>
      <c r="V237" s="2">
        <v>43420.672291666669</v>
      </c>
      <c r="W237" s="3"/>
      <c r="X237" s="2">
        <f t="shared" si="121"/>
        <v>43420.6562962963</v>
      </c>
      <c r="Y237" s="33">
        <f t="shared" si="115"/>
        <v>9.2824074017698877E-3</v>
      </c>
      <c r="Z237" s="33">
        <f t="shared" si="116"/>
        <v>1.8564814803539775E-2</v>
      </c>
      <c r="AA237" s="10"/>
      <c r="AB237" s="10">
        <f t="shared" si="90"/>
        <v>0</v>
      </c>
      <c r="AC237" s="10">
        <f t="shared" si="91"/>
        <v>5.4745370362070389E-3</v>
      </c>
      <c r="AD237" s="10"/>
      <c r="AE237" s="10"/>
    </row>
    <row r="238" spans="1:33" s="3" customFormat="1" x14ac:dyDescent="0.4">
      <c r="A238" s="16" t="str">
        <f t="shared" si="119"/>
        <v>★</v>
      </c>
      <c r="B238" s="16" t="str">
        <f t="shared" si="120"/>
        <v>-</v>
      </c>
      <c r="C238" s="3">
        <v>15</v>
      </c>
      <c r="D238" s="2">
        <v>43420.657326388886</v>
      </c>
      <c r="E238" s="3" t="s">
        <v>283</v>
      </c>
      <c r="F238" s="3">
        <v>14897</v>
      </c>
      <c r="G238" s="3" t="s">
        <v>32</v>
      </c>
      <c r="H238" s="3">
        <v>1002</v>
      </c>
      <c r="I238" s="3">
        <v>691</v>
      </c>
      <c r="J238" s="3">
        <v>6</v>
      </c>
      <c r="K238" s="3">
        <v>2</v>
      </c>
      <c r="M238" s="2">
        <v>43420.663043981483</v>
      </c>
      <c r="N238" s="2">
        <v>43420.675856481481</v>
      </c>
      <c r="O238" s="3" t="s">
        <v>63</v>
      </c>
      <c r="P238" s="3" t="s">
        <v>64</v>
      </c>
      <c r="Q238" s="3" t="s">
        <v>39</v>
      </c>
      <c r="R238" s="3" t="s">
        <v>40</v>
      </c>
      <c r="S238" s="2">
        <v>43420.666435185187</v>
      </c>
      <c r="T238" s="2">
        <v>43420.666435185187</v>
      </c>
      <c r="U238" s="2">
        <v>43420.678726851853</v>
      </c>
      <c r="V238" s="2">
        <v>43420.678726851853</v>
      </c>
      <c r="W238" s="2">
        <v>43420.664259259262</v>
      </c>
      <c r="X238" s="2">
        <f t="shared" si="121"/>
        <v>43420.664259259262</v>
      </c>
      <c r="Y238" s="33">
        <f t="shared" si="115"/>
        <v>1.2812499997380655E-2</v>
      </c>
      <c r="Z238" s="33">
        <f t="shared" si="116"/>
        <v>2.5624999994761311E-2</v>
      </c>
      <c r="AA238" s="30"/>
      <c r="AB238" s="10">
        <f t="shared" si="90"/>
        <v>0</v>
      </c>
      <c r="AC238" s="10">
        <f t="shared" si="91"/>
        <v>0</v>
      </c>
      <c r="AD238" s="30"/>
      <c r="AE238" s="30"/>
      <c r="AG238" s="7"/>
    </row>
    <row r="239" spans="1:33" s="3" customFormat="1" x14ac:dyDescent="0.4">
      <c r="A239" s="16" t="str">
        <f t="shared" si="119"/>
        <v>-</v>
      </c>
      <c r="B239" s="16" t="str">
        <f t="shared" si="120"/>
        <v>-</v>
      </c>
      <c r="C239" s="3">
        <v>15</v>
      </c>
      <c r="D239" s="2">
        <v>43420.65797453704</v>
      </c>
      <c r="E239" s="3" t="s">
        <v>284</v>
      </c>
      <c r="F239" s="3">
        <v>14898</v>
      </c>
      <c r="G239" s="3" t="s">
        <v>32</v>
      </c>
      <c r="H239" s="3">
        <v>3510</v>
      </c>
      <c r="I239" s="3">
        <v>491</v>
      </c>
      <c r="J239" s="3">
        <v>4</v>
      </c>
      <c r="K239" s="3">
        <v>1</v>
      </c>
      <c r="M239" s="2">
        <v>43420.662916666668</v>
      </c>
      <c r="N239" s="2">
        <v>43420.671898148146</v>
      </c>
      <c r="O239" s="3" t="s">
        <v>55</v>
      </c>
      <c r="P239" s="3" t="s">
        <v>56</v>
      </c>
      <c r="Q239" s="3" t="s">
        <v>46</v>
      </c>
      <c r="R239" s="3" t="s">
        <v>47</v>
      </c>
      <c r="S239" s="2">
        <v>43420.661377314813</v>
      </c>
      <c r="T239" s="2">
        <v>43420.661863425928</v>
      </c>
      <c r="U239" s="2">
        <v>43420.674861111111</v>
      </c>
      <c r="V239" s="2">
        <v>43420.678356481483</v>
      </c>
      <c r="X239" s="2">
        <f t="shared" si="121"/>
        <v>43420.65797453704</v>
      </c>
      <c r="Y239" s="33">
        <f t="shared" si="115"/>
        <v>8.9814814782585017E-3</v>
      </c>
      <c r="Z239" s="33">
        <f t="shared" si="116"/>
        <v>8.9814814782585017E-3</v>
      </c>
      <c r="AA239" s="30"/>
      <c r="AB239" s="10">
        <f t="shared" si="90"/>
        <v>1.5393518551718444E-3</v>
      </c>
      <c r="AC239" s="10">
        <f t="shared" si="91"/>
        <v>4.9421296280343086E-3</v>
      </c>
      <c r="AD239" s="30"/>
      <c r="AE239" s="30"/>
      <c r="AG239" s="7"/>
    </row>
    <row r="240" spans="1:33" s="7" customFormat="1" x14ac:dyDescent="0.4">
      <c r="A240" s="16" t="str">
        <f t="shared" ref="A240:A273" si="122">IF(W240&gt;0, "★", "-")</f>
        <v>-</v>
      </c>
      <c r="B240" s="16" t="str">
        <f t="shared" ref="B240:B273" si="123">IF(L240&gt;0, "☆", "-")</f>
        <v>-</v>
      </c>
      <c r="C240" s="7">
        <v>15</v>
      </c>
      <c r="D240" s="2">
        <v>43420.659733796296</v>
      </c>
      <c r="E240" s="3" t="s">
        <v>286</v>
      </c>
      <c r="F240" s="3">
        <v>14901</v>
      </c>
      <c r="G240" s="3" t="s">
        <v>32</v>
      </c>
      <c r="H240" s="3">
        <v>2328</v>
      </c>
      <c r="I240" s="3">
        <v>587</v>
      </c>
      <c r="J240" s="3">
        <v>10</v>
      </c>
      <c r="K240" s="3">
        <v>2</v>
      </c>
      <c r="L240" s="3"/>
      <c r="M240" s="2">
        <v>43420.666666666664</v>
      </c>
      <c r="N240" s="2">
        <v>43420.671793981484</v>
      </c>
      <c r="O240" s="3" t="s">
        <v>36</v>
      </c>
      <c r="P240" s="3" t="s">
        <v>37</v>
      </c>
      <c r="Q240" s="3" t="s">
        <v>39</v>
      </c>
      <c r="R240" s="3" t="s">
        <v>40</v>
      </c>
      <c r="S240" s="2">
        <v>43420.669918981483</v>
      </c>
      <c r="T240" s="2">
        <v>43420.669918981483</v>
      </c>
      <c r="U240" s="2">
        <v>43420.6797337963</v>
      </c>
      <c r="V240" s="2">
        <v>43420.6797337963</v>
      </c>
      <c r="W240" s="3"/>
      <c r="X240" s="2">
        <f t="shared" ref="X240:X273" si="124">IF(W240&gt;0,W240,D240)</f>
        <v>43420.659733796296</v>
      </c>
      <c r="Y240" s="33">
        <f t="shared" si="115"/>
        <v>5.1273148201289587E-3</v>
      </c>
      <c r="Z240" s="33">
        <f t="shared" si="116"/>
        <v>1.0254629640257917E-2</v>
      </c>
      <c r="AA240" s="10"/>
      <c r="AB240" s="10">
        <f t="shared" si="90"/>
        <v>0</v>
      </c>
      <c r="AC240" s="10">
        <f t="shared" si="91"/>
        <v>6.9328703684732318E-3</v>
      </c>
      <c r="AD240" s="10"/>
      <c r="AE240" s="10"/>
    </row>
    <row r="241" spans="1:33" s="7" customFormat="1" x14ac:dyDescent="0.4">
      <c r="A241" s="16" t="str">
        <f t="shared" si="122"/>
        <v>-</v>
      </c>
      <c r="B241" s="16" t="str">
        <f t="shared" si="123"/>
        <v>-</v>
      </c>
      <c r="C241" s="7">
        <v>15</v>
      </c>
      <c r="D241" s="2">
        <v>43420.659930555557</v>
      </c>
      <c r="E241" s="3" t="s">
        <v>148</v>
      </c>
      <c r="F241" s="3">
        <v>14902</v>
      </c>
      <c r="G241" s="3" t="s">
        <v>32</v>
      </c>
      <c r="H241" s="3">
        <v>5936</v>
      </c>
      <c r="I241" s="3">
        <v>664</v>
      </c>
      <c r="J241" s="3">
        <v>2</v>
      </c>
      <c r="K241" s="3">
        <v>2</v>
      </c>
      <c r="L241" s="3"/>
      <c r="M241" s="2">
        <v>43420.665763888886</v>
      </c>
      <c r="N241" s="2">
        <v>43420.673275462963</v>
      </c>
      <c r="O241" s="3" t="s">
        <v>22</v>
      </c>
      <c r="P241" s="3" t="s">
        <v>23</v>
      </c>
      <c r="Q241" s="3" t="s">
        <v>43</v>
      </c>
      <c r="R241" s="3" t="s">
        <v>89</v>
      </c>
      <c r="S241" s="2">
        <v>43420.665983796294</v>
      </c>
      <c r="T241" s="2">
        <v>43420.665983796294</v>
      </c>
      <c r="U241" s="2">
        <v>43420.679131944446</v>
      </c>
      <c r="V241" s="2">
        <v>43420.679131944446</v>
      </c>
      <c r="W241" s="3"/>
      <c r="X241" s="2">
        <f t="shared" si="124"/>
        <v>43420.659930555557</v>
      </c>
      <c r="Y241" s="33">
        <f t="shared" si="115"/>
        <v>7.5115740764886141E-3</v>
      </c>
      <c r="Z241" s="33">
        <f t="shared" si="116"/>
        <v>1.5023148152977228E-2</v>
      </c>
      <c r="AA241" s="10"/>
      <c r="AB241" s="10">
        <f t="shared" ref="AB241:AB318" si="125">IF(IF(A241="☆",L241-S241,M241-S241)&lt;0,0,IF(A241="☆",L241-S241,M241-S241))</f>
        <v>0</v>
      </c>
      <c r="AC241" s="10">
        <f t="shared" ref="AC241:AC318" si="126">IF(IF(B241="☆",(IF(L241&gt;S241,L241-X241,S241-X241)),M241-X241)&lt;0,0,IF(B241="☆",(IF(L241&gt;S241,L241-X241,S241-X241)),M241-X241))</f>
        <v>5.8333333290647715E-3</v>
      </c>
      <c r="AD241" s="10"/>
      <c r="AE241" s="10"/>
    </row>
    <row r="242" spans="1:33" s="3" customFormat="1" x14ac:dyDescent="0.4">
      <c r="A242" s="16" t="str">
        <f t="shared" si="122"/>
        <v>-</v>
      </c>
      <c r="B242" s="16" t="str">
        <f t="shared" si="123"/>
        <v>-</v>
      </c>
      <c r="C242" s="3">
        <v>15</v>
      </c>
      <c r="D242" s="2">
        <v>43420.660185185188</v>
      </c>
      <c r="E242" s="3" t="s">
        <v>171</v>
      </c>
      <c r="F242" s="3">
        <v>14903</v>
      </c>
      <c r="G242" s="3" t="s">
        <v>32</v>
      </c>
      <c r="H242" s="3">
        <v>6355</v>
      </c>
      <c r="I242" s="3">
        <v>255</v>
      </c>
      <c r="J242" s="3">
        <v>4</v>
      </c>
      <c r="K242" s="3">
        <v>1</v>
      </c>
      <c r="M242" s="2">
        <v>43420.66547453704</v>
      </c>
      <c r="N242" s="2">
        <v>43420.667326388888</v>
      </c>
      <c r="O242" s="3" t="s">
        <v>48</v>
      </c>
      <c r="P242" s="3" t="s">
        <v>49</v>
      </c>
      <c r="Q242" s="3" t="s">
        <v>26</v>
      </c>
      <c r="R242" s="3" t="s">
        <v>27</v>
      </c>
      <c r="S242" s="2">
        <v>43420.663391203707</v>
      </c>
      <c r="T242" s="2">
        <v>43420.663391203707</v>
      </c>
      <c r="U242" s="2">
        <v>43420.667407407411</v>
      </c>
      <c r="V242" s="2">
        <v>43420.667407407411</v>
      </c>
      <c r="X242" s="2">
        <f t="shared" si="124"/>
        <v>43420.660185185188</v>
      </c>
      <c r="Y242" s="33">
        <f t="shared" si="115"/>
        <v>1.8518518481869251E-3</v>
      </c>
      <c r="Z242" s="33">
        <f t="shared" si="116"/>
        <v>1.8518518481869251E-3</v>
      </c>
      <c r="AA242" s="30"/>
      <c r="AB242" s="10">
        <f t="shared" si="125"/>
        <v>2.0833333328482695E-3</v>
      </c>
      <c r="AC242" s="10">
        <f t="shared" si="126"/>
        <v>5.2893518513883464E-3</v>
      </c>
      <c r="AD242" s="30"/>
      <c r="AE242" s="30"/>
    </row>
    <row r="243" spans="1:33" s="3" customFormat="1" x14ac:dyDescent="0.4">
      <c r="A243" s="16" t="str">
        <f t="shared" si="122"/>
        <v>-</v>
      </c>
      <c r="B243" s="16" t="str">
        <f t="shared" si="123"/>
        <v>-</v>
      </c>
      <c r="C243" s="3">
        <v>15</v>
      </c>
      <c r="D243" s="2">
        <v>43420.661956018521</v>
      </c>
      <c r="E243" s="3" t="s">
        <v>252</v>
      </c>
      <c r="F243" s="3">
        <v>14904</v>
      </c>
      <c r="G243" s="3" t="s">
        <v>18</v>
      </c>
      <c r="H243" s="3">
        <v>1328</v>
      </c>
      <c r="I243" s="3">
        <v>443</v>
      </c>
      <c r="J243" s="3">
        <v>7</v>
      </c>
      <c r="K243" s="3">
        <v>1</v>
      </c>
      <c r="M243" s="2">
        <v>43420.663287037038</v>
      </c>
      <c r="N243" s="2">
        <v>43420.670069444444</v>
      </c>
      <c r="O243" s="3" t="s">
        <v>39</v>
      </c>
      <c r="P243" s="3" t="s">
        <v>40</v>
      </c>
      <c r="Q243" s="3" t="s">
        <v>68</v>
      </c>
      <c r="R243" s="3" t="s">
        <v>69</v>
      </c>
      <c r="S243" s="2">
        <v>43420.665821759256</v>
      </c>
      <c r="T243" s="2">
        <v>43420.665821759256</v>
      </c>
      <c r="U243" s="2">
        <v>43420.671805555554</v>
      </c>
      <c r="V243" s="2">
        <v>43420.66878472222</v>
      </c>
      <c r="X243" s="2">
        <f t="shared" si="124"/>
        <v>43420.661956018521</v>
      </c>
      <c r="Y243" s="33">
        <f t="shared" si="115"/>
        <v>6.7824074067175388E-3</v>
      </c>
      <c r="Z243" s="33">
        <f t="shared" si="116"/>
        <v>6.7824074067175388E-3</v>
      </c>
      <c r="AA243" s="30"/>
      <c r="AB243" s="10">
        <f t="shared" si="125"/>
        <v>0</v>
      </c>
      <c r="AC243" s="10">
        <f t="shared" si="126"/>
        <v>1.3310185167938471E-3</v>
      </c>
      <c r="AD243" s="30"/>
      <c r="AE243" s="30"/>
    </row>
    <row r="244" spans="1:33" s="7" customFormat="1" x14ac:dyDescent="0.4">
      <c r="A244" s="16" t="str">
        <f t="shared" si="122"/>
        <v>-</v>
      </c>
      <c r="B244" s="16" t="str">
        <f t="shared" si="123"/>
        <v>-</v>
      </c>
      <c r="C244" s="7">
        <v>15</v>
      </c>
      <c r="D244" s="2">
        <v>43420.663576388892</v>
      </c>
      <c r="E244" s="3" t="s">
        <v>230</v>
      </c>
      <c r="F244" s="3">
        <v>14906</v>
      </c>
      <c r="G244" s="3" t="s">
        <v>96</v>
      </c>
      <c r="H244" s="3">
        <v>0</v>
      </c>
      <c r="I244" s="3">
        <v>882</v>
      </c>
      <c r="J244" s="3">
        <v>7</v>
      </c>
      <c r="K244" s="3">
        <v>1</v>
      </c>
      <c r="L244" s="3"/>
      <c r="M244" s="2">
        <v>43420.674490740741</v>
      </c>
      <c r="N244" s="2">
        <v>43420.680706018517</v>
      </c>
      <c r="O244" s="3" t="s">
        <v>48</v>
      </c>
      <c r="P244" s="3" t="s">
        <v>49</v>
      </c>
      <c r="Q244" s="3" t="s">
        <v>39</v>
      </c>
      <c r="R244" s="3" t="s">
        <v>40</v>
      </c>
      <c r="S244" s="2">
        <v>43420.672129629631</v>
      </c>
      <c r="T244" s="2">
        <v>43420.672129629631</v>
      </c>
      <c r="U244" s="2">
        <v>43420.677604166667</v>
      </c>
      <c r="V244" s="2">
        <v>43420.677604166667</v>
      </c>
      <c r="W244" s="3"/>
      <c r="X244" s="2">
        <f t="shared" si="124"/>
        <v>43420.663576388892</v>
      </c>
      <c r="Y244" s="33">
        <f t="shared" si="115"/>
        <v>6.2152777754818089E-3</v>
      </c>
      <c r="Z244" s="33">
        <f t="shared" si="116"/>
        <v>6.2152777754818089E-3</v>
      </c>
      <c r="AA244" s="10"/>
      <c r="AB244" s="10">
        <f t="shared" si="125"/>
        <v>2.3611111100763083E-3</v>
      </c>
      <c r="AC244" s="10">
        <f t="shared" si="126"/>
        <v>1.0914351849351078E-2</v>
      </c>
      <c r="AD244" s="10"/>
      <c r="AE244" s="10"/>
    </row>
    <row r="245" spans="1:33" s="7" customFormat="1" x14ac:dyDescent="0.4">
      <c r="A245" s="16" t="str">
        <f t="shared" si="122"/>
        <v>-</v>
      </c>
      <c r="B245" s="16" t="str">
        <f t="shared" si="123"/>
        <v>-</v>
      </c>
      <c r="C245" s="7">
        <v>15</v>
      </c>
      <c r="D245" s="2">
        <v>43420.663715277777</v>
      </c>
      <c r="E245" s="3" t="s">
        <v>255</v>
      </c>
      <c r="F245" s="3">
        <v>14907</v>
      </c>
      <c r="G245" s="3" t="s">
        <v>32</v>
      </c>
      <c r="H245" s="3">
        <v>2892</v>
      </c>
      <c r="I245" s="3">
        <v>213</v>
      </c>
      <c r="J245" s="3">
        <v>9</v>
      </c>
      <c r="K245" s="3">
        <v>2</v>
      </c>
      <c r="L245" s="3"/>
      <c r="M245" s="2">
        <v>43420.667604166665</v>
      </c>
      <c r="N245" s="2">
        <v>43420.675462962965</v>
      </c>
      <c r="O245" s="3" t="s">
        <v>36</v>
      </c>
      <c r="P245" s="3" t="s">
        <v>37</v>
      </c>
      <c r="Q245" s="3" t="s">
        <v>55</v>
      </c>
      <c r="R245" s="3" t="s">
        <v>56</v>
      </c>
      <c r="S245" s="2">
        <v>43420.667881944442</v>
      </c>
      <c r="T245" s="2">
        <v>43420.667881944442</v>
      </c>
      <c r="U245" s="2">
        <v>43420.679513888892</v>
      </c>
      <c r="V245" s="2">
        <v>43420.679513888892</v>
      </c>
      <c r="W245" s="3"/>
      <c r="X245" s="2">
        <f t="shared" si="124"/>
        <v>43420.663715277777</v>
      </c>
      <c r="Y245" s="33">
        <f t="shared" si="115"/>
        <v>7.8587962998426519E-3</v>
      </c>
      <c r="Z245" s="33">
        <f t="shared" si="116"/>
        <v>1.5717592599685304E-2</v>
      </c>
      <c r="AA245" s="10"/>
      <c r="AB245" s="10">
        <f t="shared" si="125"/>
        <v>0</v>
      </c>
      <c r="AC245" s="10">
        <f t="shared" si="126"/>
        <v>3.8888888884685002E-3</v>
      </c>
      <c r="AD245" s="10"/>
      <c r="AE245" s="10"/>
    </row>
    <row r="246" spans="1:33" s="7" customFormat="1" x14ac:dyDescent="0.4">
      <c r="A246" s="16" t="str">
        <f t="shared" si="122"/>
        <v>-</v>
      </c>
      <c r="B246" s="16" t="str">
        <f t="shared" si="123"/>
        <v>-</v>
      </c>
      <c r="C246" s="7">
        <v>15</v>
      </c>
      <c r="D246" s="2">
        <v>43420.663877314815</v>
      </c>
      <c r="E246" s="3" t="s">
        <v>178</v>
      </c>
      <c r="F246" s="3">
        <v>14908</v>
      </c>
      <c r="G246" s="3" t="s">
        <v>96</v>
      </c>
      <c r="H246" s="3">
        <v>0</v>
      </c>
      <c r="I246" s="3">
        <v>100</v>
      </c>
      <c r="J246" s="3">
        <v>3</v>
      </c>
      <c r="K246" s="3">
        <v>2</v>
      </c>
      <c r="L246" s="3"/>
      <c r="M246" s="2">
        <v>43420.667071759257</v>
      </c>
      <c r="N246" s="2">
        <v>43420.680162037039</v>
      </c>
      <c r="O246" s="3" t="s">
        <v>39</v>
      </c>
      <c r="P246" s="3" t="s">
        <v>40</v>
      </c>
      <c r="Q246" s="3" t="s">
        <v>36</v>
      </c>
      <c r="R246" s="3" t="s">
        <v>37</v>
      </c>
      <c r="S246" s="2">
        <v>43420.667337962965</v>
      </c>
      <c r="T246" s="2">
        <v>43420.667337962965</v>
      </c>
      <c r="U246" s="2">
        <v>43420.682673611111</v>
      </c>
      <c r="V246" s="2">
        <v>43420.682673611111</v>
      </c>
      <c r="W246" s="3"/>
      <c r="X246" s="2">
        <f t="shared" si="124"/>
        <v>43420.663877314815</v>
      </c>
      <c r="Y246" s="33">
        <f t="shared" si="115"/>
        <v>1.3090277781884652E-2</v>
      </c>
      <c r="Z246" s="33">
        <f t="shared" si="116"/>
        <v>2.6180555563769303E-2</v>
      </c>
      <c r="AA246" s="10"/>
      <c r="AB246" s="10">
        <f t="shared" si="125"/>
        <v>0</v>
      </c>
      <c r="AC246" s="10">
        <f t="shared" si="126"/>
        <v>3.1944444417604245E-3</v>
      </c>
      <c r="AD246" s="10"/>
      <c r="AE246" s="10"/>
    </row>
    <row r="247" spans="1:33" s="3" customFormat="1" x14ac:dyDescent="0.4">
      <c r="A247" s="16" t="str">
        <f t="shared" si="122"/>
        <v>-</v>
      </c>
      <c r="B247" s="16" t="str">
        <f t="shared" si="123"/>
        <v>-</v>
      </c>
      <c r="C247" s="3">
        <v>15</v>
      </c>
      <c r="D247" s="2">
        <v>43420.664884259262</v>
      </c>
      <c r="E247" s="3" t="s">
        <v>287</v>
      </c>
      <c r="F247" s="3">
        <v>14909</v>
      </c>
      <c r="G247" s="3" t="s">
        <v>18</v>
      </c>
      <c r="H247" s="3">
        <v>5457</v>
      </c>
      <c r="I247" s="3">
        <v>528</v>
      </c>
      <c r="J247" s="3">
        <v>1</v>
      </c>
      <c r="K247" s="3">
        <v>2</v>
      </c>
      <c r="M247" s="2">
        <v>43420.678402777776</v>
      </c>
      <c r="N247" s="2">
        <v>43420.683506944442</v>
      </c>
      <c r="O247" s="3" t="s">
        <v>68</v>
      </c>
      <c r="P247" s="3" t="s">
        <v>69</v>
      </c>
      <c r="Q247" s="3" t="s">
        <v>30</v>
      </c>
      <c r="R247" s="3" t="s">
        <v>31</v>
      </c>
      <c r="S247" s="2">
        <v>43420.676400462966</v>
      </c>
      <c r="T247" s="2">
        <v>43420.676400462966</v>
      </c>
      <c r="U247" s="2">
        <v>43420.687349537038</v>
      </c>
      <c r="V247" s="2">
        <v>43420.687349537038</v>
      </c>
      <c r="X247" s="2">
        <f t="shared" si="124"/>
        <v>43420.664884259262</v>
      </c>
      <c r="Y247" s="33">
        <f t="shared" si="115"/>
        <v>5.1041666665696539E-3</v>
      </c>
      <c r="Z247" s="33">
        <f t="shared" si="116"/>
        <v>1.0208333333139308E-2</v>
      </c>
      <c r="AA247" s="30"/>
      <c r="AB247" s="10">
        <f t="shared" si="125"/>
        <v>2.002314809942618E-3</v>
      </c>
      <c r="AC247" s="10">
        <f t="shared" si="126"/>
        <v>1.3518518513592426E-2</v>
      </c>
      <c r="AD247" s="30"/>
      <c r="AE247" s="30"/>
      <c r="AG247" s="7"/>
    </row>
    <row r="248" spans="1:33" s="3" customFormat="1" x14ac:dyDescent="0.4">
      <c r="A248" s="16" t="str">
        <f t="shared" si="122"/>
        <v>★</v>
      </c>
      <c r="B248" s="16" t="str">
        <f t="shared" si="123"/>
        <v>☆</v>
      </c>
      <c r="C248" s="3">
        <v>15</v>
      </c>
      <c r="D248" s="2">
        <v>43420.66611111111</v>
      </c>
      <c r="E248" s="3" t="s">
        <v>250</v>
      </c>
      <c r="F248" s="3">
        <v>14911</v>
      </c>
      <c r="G248" s="3" t="s">
        <v>97</v>
      </c>
      <c r="H248" s="3">
        <v>6382</v>
      </c>
      <c r="I248" s="3">
        <v>454</v>
      </c>
      <c r="J248" s="3">
        <v>6</v>
      </c>
      <c r="K248" s="3">
        <v>1</v>
      </c>
      <c r="L248" s="2">
        <v>43420.687037037038</v>
      </c>
      <c r="O248" s="3" t="s">
        <v>39</v>
      </c>
      <c r="P248" s="3" t="s">
        <v>40</v>
      </c>
      <c r="Q248" s="3" t="s">
        <v>26</v>
      </c>
      <c r="R248" s="3" t="s">
        <v>27</v>
      </c>
      <c r="S248" s="2">
        <v>43420.707638888889</v>
      </c>
      <c r="U248" s="2">
        <v>43420.714745370373</v>
      </c>
      <c r="W248" s="2">
        <v>43420.707638888889</v>
      </c>
      <c r="X248" s="2">
        <f t="shared" si="124"/>
        <v>43420.707638888889</v>
      </c>
      <c r="Y248" s="33">
        <f t="shared" si="115"/>
        <v>0</v>
      </c>
      <c r="Z248" s="33">
        <f t="shared" si="116"/>
        <v>0</v>
      </c>
      <c r="AA248" s="30"/>
      <c r="AB248" s="10">
        <f t="shared" si="125"/>
        <v>0</v>
      </c>
      <c r="AC248" s="10">
        <f t="shared" si="126"/>
        <v>0</v>
      </c>
      <c r="AD248" s="30"/>
      <c r="AE248" s="30"/>
      <c r="AG248" s="7"/>
    </row>
    <row r="249" spans="1:33" s="7" customFormat="1" x14ac:dyDescent="0.4">
      <c r="A249" s="16" t="str">
        <f t="shared" ref="A249" si="127">IF(W249&gt;0, "★", "-")</f>
        <v>-</v>
      </c>
      <c r="B249" s="16" t="str">
        <f t="shared" ref="B249" si="128">IF(L249&gt;0, "☆", "-")</f>
        <v>☆</v>
      </c>
      <c r="C249" s="7">
        <v>15</v>
      </c>
      <c r="D249" s="2">
        <v>43420.626666666663</v>
      </c>
      <c r="E249" s="3" t="s">
        <v>218</v>
      </c>
      <c r="F249" s="3">
        <v>14858</v>
      </c>
      <c r="G249" s="3" t="s">
        <v>32</v>
      </c>
      <c r="H249" s="3">
        <v>4591</v>
      </c>
      <c r="I249" s="3">
        <v>466</v>
      </c>
      <c r="J249" s="3">
        <v>11</v>
      </c>
      <c r="K249" s="3">
        <v>1</v>
      </c>
      <c r="L249" s="2">
        <v>43420.627164351848</v>
      </c>
      <c r="M249" s="3"/>
      <c r="N249" s="3"/>
      <c r="O249" s="3" t="s">
        <v>55</v>
      </c>
      <c r="P249" s="3" t="s">
        <v>56</v>
      </c>
      <c r="Q249" s="3" t="s">
        <v>46</v>
      </c>
      <c r="R249" s="3" t="s">
        <v>47</v>
      </c>
      <c r="S249" s="2">
        <v>43420.643888888888</v>
      </c>
      <c r="T249" s="3"/>
      <c r="U249" s="2">
        <v>43420.655057870368</v>
      </c>
      <c r="V249" s="3"/>
      <c r="W249" s="3"/>
      <c r="X249" s="2">
        <f t="shared" ref="X249:X267" si="129">IF(W249&gt;0,W249,D249)</f>
        <v>43420.626666666663</v>
      </c>
      <c r="Y249" s="33">
        <f t="shared" si="115"/>
        <v>0</v>
      </c>
      <c r="Z249" s="33">
        <f t="shared" si="116"/>
        <v>0</v>
      </c>
      <c r="AA249" s="10"/>
      <c r="AB249" s="10">
        <f t="shared" ref="AB249:AB267" si="130">IF(IF(A249="☆",L249-S249,M249-S249)&lt;0,0,IF(A249="☆",L249-S249,M249-S249))</f>
        <v>0</v>
      </c>
      <c r="AC249" s="10">
        <f>IF(IF(B249="☆",(IF(L249&gt;S249,L249-X249,S249-X249)),M249-X249)&lt;0,0,IF(B249="☆",(IF(L249&gt;S249,L249-X249,S249-X249)),M249-X249))</f>
        <v>1.7222222224518191E-2</v>
      </c>
      <c r="AD249" s="10"/>
      <c r="AE249" s="10"/>
    </row>
    <row r="250" spans="1:33" s="3" customFormat="1" x14ac:dyDescent="0.4">
      <c r="A250" s="16" t="str">
        <f t="shared" ref="A250:A256" si="131">IF(W250&gt;0, "★", "-")</f>
        <v>-</v>
      </c>
      <c r="B250" s="16" t="str">
        <f t="shared" ref="B250:B256" si="132">IF(L250&gt;0, "☆", "-")</f>
        <v>☆</v>
      </c>
      <c r="C250" s="3">
        <v>15</v>
      </c>
      <c r="D250" s="2">
        <v>43420.629965277774</v>
      </c>
      <c r="E250" s="3" t="s">
        <v>268</v>
      </c>
      <c r="F250" s="3">
        <v>14860</v>
      </c>
      <c r="G250" s="3" t="s">
        <v>96</v>
      </c>
      <c r="H250" s="3">
        <v>0</v>
      </c>
      <c r="I250" s="3">
        <v>100</v>
      </c>
      <c r="J250" s="3">
        <v>3</v>
      </c>
      <c r="K250" s="3">
        <v>1</v>
      </c>
      <c r="L250" s="2">
        <v>43420.630706018521</v>
      </c>
      <c r="O250" s="3" t="s">
        <v>88</v>
      </c>
      <c r="P250" s="3" t="s">
        <v>35</v>
      </c>
      <c r="Q250" s="3" t="s">
        <v>26</v>
      </c>
      <c r="R250" s="3" t="s">
        <v>27</v>
      </c>
      <c r="S250" s="2">
        <v>43420.645601851851</v>
      </c>
      <c r="U250" s="2">
        <v>43420.650625000002</v>
      </c>
      <c r="X250" s="2">
        <f t="shared" si="129"/>
        <v>43420.629965277774</v>
      </c>
      <c r="Y250" s="33">
        <f t="shared" si="115"/>
        <v>0</v>
      </c>
      <c r="Z250" s="33">
        <f t="shared" si="116"/>
        <v>0</v>
      </c>
      <c r="AA250" s="30"/>
      <c r="AB250" s="10">
        <f t="shared" si="130"/>
        <v>0</v>
      </c>
      <c r="AC250" s="10">
        <f>IF(IF(B250="☆",(IF(L250&gt;S250,L250-X250,S250-X250)),M250-X250)&lt;0,0,IF(B250="☆",(IF(L250&gt;S250,L250-X250,S250-X250)),M250-X250))</f>
        <v>1.5636574076779652E-2</v>
      </c>
      <c r="AD250" s="30"/>
      <c r="AE250" s="30"/>
    </row>
    <row r="251" spans="1:33" s="3" customFormat="1" x14ac:dyDescent="0.4">
      <c r="A251" s="16" t="str">
        <f t="shared" si="131"/>
        <v>-</v>
      </c>
      <c r="B251" s="16" t="str">
        <f t="shared" si="132"/>
        <v>☆</v>
      </c>
      <c r="C251" s="3">
        <v>15</v>
      </c>
      <c r="D251" s="2">
        <v>43420.63013888889</v>
      </c>
      <c r="E251" s="3" t="s">
        <v>152</v>
      </c>
      <c r="F251" s="3">
        <v>14861</v>
      </c>
      <c r="G251" s="3" t="s">
        <v>32</v>
      </c>
      <c r="H251" s="3">
        <v>1756</v>
      </c>
      <c r="I251" s="3">
        <v>634</v>
      </c>
      <c r="J251" s="3">
        <v>8</v>
      </c>
      <c r="K251" s="3">
        <v>1</v>
      </c>
      <c r="L251" s="2">
        <v>43420.630509259259</v>
      </c>
      <c r="O251" s="3" t="s">
        <v>53</v>
      </c>
      <c r="P251" s="3" t="s">
        <v>54</v>
      </c>
      <c r="Q251" s="3" t="s">
        <v>55</v>
      </c>
      <c r="R251" s="3" t="s">
        <v>56</v>
      </c>
      <c r="S251" s="2">
        <v>43420.652557870373</v>
      </c>
      <c r="U251" s="2">
        <v>43420.658032407409</v>
      </c>
      <c r="X251" s="2">
        <f t="shared" si="129"/>
        <v>43420.63013888889</v>
      </c>
      <c r="Y251" s="33">
        <f t="shared" si="115"/>
        <v>0</v>
      </c>
      <c r="Z251" s="33">
        <f t="shared" si="116"/>
        <v>0</v>
      </c>
      <c r="AA251" s="30"/>
      <c r="AB251" s="10">
        <f t="shared" si="130"/>
        <v>0</v>
      </c>
      <c r="AC251" s="10"/>
      <c r="AD251" s="30"/>
      <c r="AE251" s="30"/>
      <c r="AG251" s="7" t="s">
        <v>410</v>
      </c>
    </row>
    <row r="252" spans="1:33" s="7" customFormat="1" x14ac:dyDescent="0.4">
      <c r="A252" s="16" t="str">
        <f t="shared" si="131"/>
        <v>-</v>
      </c>
      <c r="B252" s="16" t="str">
        <f t="shared" si="132"/>
        <v>☆</v>
      </c>
      <c r="C252" s="7">
        <v>15</v>
      </c>
      <c r="D252" s="2">
        <v>43420.630891203706</v>
      </c>
      <c r="E252" s="3" t="s">
        <v>152</v>
      </c>
      <c r="F252" s="3">
        <v>14863</v>
      </c>
      <c r="G252" s="3" t="s">
        <v>32</v>
      </c>
      <c r="H252" s="3">
        <v>1756</v>
      </c>
      <c r="I252" s="3">
        <v>554</v>
      </c>
      <c r="J252" s="3">
        <v>3</v>
      </c>
      <c r="K252" s="3">
        <v>1</v>
      </c>
      <c r="L252" s="2">
        <v>43420.63140046296</v>
      </c>
      <c r="M252" s="3"/>
      <c r="N252" s="3"/>
      <c r="O252" s="3" t="s">
        <v>68</v>
      </c>
      <c r="P252" s="3" t="s">
        <v>69</v>
      </c>
      <c r="Q252" s="3" t="s">
        <v>55</v>
      </c>
      <c r="R252" s="3" t="s">
        <v>56</v>
      </c>
      <c r="S252" s="2">
        <v>43420.638148148151</v>
      </c>
      <c r="T252" s="3"/>
      <c r="U252" s="2">
        <v>43420.642534722225</v>
      </c>
      <c r="V252" s="3"/>
      <c r="W252" s="3"/>
      <c r="X252" s="2">
        <f t="shared" si="129"/>
        <v>43420.630891203706</v>
      </c>
      <c r="Y252" s="33">
        <f t="shared" si="115"/>
        <v>0</v>
      </c>
      <c r="Z252" s="33">
        <f t="shared" si="116"/>
        <v>0</v>
      </c>
      <c r="AA252" s="10"/>
      <c r="AB252" s="10">
        <f t="shared" si="130"/>
        <v>0</v>
      </c>
      <c r="AC252" s="10">
        <f>IF(IF(B252="☆",(IF(L252&gt;S252,L252-X252,S252-X252)),M252-X252)&lt;0,0,IF(B252="☆",(IF(L252&gt;S252,L252-X252,S252-X252)),M252-X252))</f>
        <v>7.2569444455439225E-3</v>
      </c>
      <c r="AD252" s="10"/>
      <c r="AE252" s="10"/>
      <c r="AG252" s="7" t="s">
        <v>411</v>
      </c>
    </row>
    <row r="253" spans="1:33" s="7" customFormat="1" x14ac:dyDescent="0.4">
      <c r="A253" s="16" t="str">
        <f t="shared" si="131"/>
        <v>★</v>
      </c>
      <c r="B253" s="16" t="str">
        <f t="shared" si="132"/>
        <v>☆</v>
      </c>
      <c r="C253" s="7">
        <v>15</v>
      </c>
      <c r="D253" s="2">
        <v>43420.631874999999</v>
      </c>
      <c r="E253" s="3" t="s">
        <v>183</v>
      </c>
      <c r="F253" s="3">
        <v>14865</v>
      </c>
      <c r="G253" s="3" t="s">
        <v>32</v>
      </c>
      <c r="H253" s="3">
        <v>4073</v>
      </c>
      <c r="I253" s="3">
        <v>714</v>
      </c>
      <c r="J253" s="3">
        <v>3</v>
      </c>
      <c r="K253" s="3">
        <v>1</v>
      </c>
      <c r="L253" s="2">
        <v>43420.634895833333</v>
      </c>
      <c r="M253" s="3"/>
      <c r="N253" s="3"/>
      <c r="O253" s="3" t="s">
        <v>88</v>
      </c>
      <c r="P253" s="3" t="s">
        <v>35</v>
      </c>
      <c r="Q253" s="3" t="s">
        <v>61</v>
      </c>
      <c r="R253" s="3" t="s">
        <v>62</v>
      </c>
      <c r="S253" s="2">
        <v>43420.645601851851</v>
      </c>
      <c r="T253" s="3"/>
      <c r="U253" s="2">
        <v>43420.657222222224</v>
      </c>
      <c r="V253" s="3"/>
      <c r="W253" s="2">
        <v>43420.638807870368</v>
      </c>
      <c r="X253" s="2">
        <f t="shared" si="129"/>
        <v>43420.638807870368</v>
      </c>
      <c r="Y253" s="33">
        <f t="shared" si="115"/>
        <v>0</v>
      </c>
      <c r="Z253" s="33">
        <f t="shared" si="116"/>
        <v>0</v>
      </c>
      <c r="AA253" s="10"/>
      <c r="AB253" s="10">
        <f t="shared" si="130"/>
        <v>0</v>
      </c>
      <c r="AC253" s="10">
        <f>IF(IF(B253="☆",(IF(L253&gt;S253,L253-X253,S253-X253)),M253-X253)&lt;0,0,IF(B253="☆",(IF(L253&gt;S253,L253-X253,S253-X253)),M253-X253))</f>
        <v>6.7939814834971912E-3</v>
      </c>
      <c r="AD253" s="10"/>
      <c r="AE253" s="10"/>
      <c r="AG253" s="7" t="s">
        <v>413</v>
      </c>
    </row>
    <row r="254" spans="1:33" s="7" customFormat="1" x14ac:dyDescent="0.4">
      <c r="A254" s="16" t="str">
        <f t="shared" si="131"/>
        <v>-</v>
      </c>
      <c r="B254" s="16" t="str">
        <f t="shared" si="132"/>
        <v>☆</v>
      </c>
      <c r="C254" s="7">
        <v>15</v>
      </c>
      <c r="D254" s="2">
        <v>43420.635231481479</v>
      </c>
      <c r="E254" s="3" t="s">
        <v>183</v>
      </c>
      <c r="F254" s="3">
        <v>14868</v>
      </c>
      <c r="G254" s="3" t="s">
        <v>32</v>
      </c>
      <c r="H254" s="3">
        <v>4073</v>
      </c>
      <c r="I254" s="3">
        <v>664</v>
      </c>
      <c r="J254" s="3">
        <v>3</v>
      </c>
      <c r="K254" s="3">
        <v>1</v>
      </c>
      <c r="L254" s="2">
        <v>43420.637361111112</v>
      </c>
      <c r="M254" s="3"/>
      <c r="N254" s="3"/>
      <c r="O254" s="3" t="s">
        <v>88</v>
      </c>
      <c r="P254" s="3" t="s">
        <v>35</v>
      </c>
      <c r="Q254" s="3" t="s">
        <v>61</v>
      </c>
      <c r="R254" s="3" t="s">
        <v>62</v>
      </c>
      <c r="S254" s="2">
        <v>43420.645601851851</v>
      </c>
      <c r="T254" s="3"/>
      <c r="U254" s="2">
        <v>43420.657222222224</v>
      </c>
      <c r="V254" s="3"/>
      <c r="W254" s="3"/>
      <c r="X254" s="2">
        <f t="shared" si="129"/>
        <v>43420.635231481479</v>
      </c>
      <c r="Y254" s="33">
        <f t="shared" si="115"/>
        <v>0</v>
      </c>
      <c r="Z254" s="33">
        <f t="shared" si="116"/>
        <v>0</v>
      </c>
      <c r="AA254" s="10"/>
      <c r="AB254" s="10">
        <f t="shared" si="130"/>
        <v>0</v>
      </c>
      <c r="AC254" s="10"/>
      <c r="AD254" s="10"/>
      <c r="AE254" s="10"/>
      <c r="AG254" s="7" t="s">
        <v>413</v>
      </c>
    </row>
    <row r="255" spans="1:33" s="7" customFormat="1" x14ac:dyDescent="0.4">
      <c r="A255" s="16" t="str">
        <f t="shared" si="131"/>
        <v>-</v>
      </c>
      <c r="B255" s="16" t="str">
        <f t="shared" si="132"/>
        <v>☆</v>
      </c>
      <c r="C255" s="7">
        <v>15</v>
      </c>
      <c r="D255" s="2">
        <v>43420.635289351849</v>
      </c>
      <c r="E255" s="3" t="s">
        <v>152</v>
      </c>
      <c r="F255" s="3">
        <v>14869</v>
      </c>
      <c r="G255" s="3" t="s">
        <v>32</v>
      </c>
      <c r="H255" s="3">
        <v>1756</v>
      </c>
      <c r="I255" s="3">
        <v>848</v>
      </c>
      <c r="J255" s="3">
        <v>8</v>
      </c>
      <c r="K255" s="3">
        <v>1</v>
      </c>
      <c r="L255" s="2">
        <v>43420.636134259257</v>
      </c>
      <c r="M255" s="3"/>
      <c r="N255" s="3"/>
      <c r="O255" s="3" t="s">
        <v>53</v>
      </c>
      <c r="P255" s="3" t="s">
        <v>54</v>
      </c>
      <c r="Q255" s="3" t="s">
        <v>55</v>
      </c>
      <c r="R255" s="3" t="s">
        <v>56</v>
      </c>
      <c r="S255" s="2">
        <v>43420.656377314815</v>
      </c>
      <c r="T255" s="3"/>
      <c r="U255" s="2">
        <v>43420.661851851852</v>
      </c>
      <c r="V255" s="3"/>
      <c r="W255" s="3"/>
      <c r="X255" s="2">
        <f t="shared" si="129"/>
        <v>43420.635289351849</v>
      </c>
      <c r="Y255" s="33">
        <f t="shared" si="115"/>
        <v>0</v>
      </c>
      <c r="Z255" s="33">
        <f t="shared" si="116"/>
        <v>0</v>
      </c>
      <c r="AA255" s="10"/>
      <c r="AB255" s="10">
        <f t="shared" si="130"/>
        <v>0</v>
      </c>
      <c r="AC255" s="10"/>
      <c r="AD255" s="10"/>
      <c r="AE255" s="10"/>
      <c r="AG255" s="7" t="s">
        <v>409</v>
      </c>
    </row>
    <row r="256" spans="1:33" s="7" customFormat="1" x14ac:dyDescent="0.4">
      <c r="A256" s="16" t="str">
        <f t="shared" si="131"/>
        <v>-</v>
      </c>
      <c r="B256" s="16" t="str">
        <f t="shared" si="132"/>
        <v>☆</v>
      </c>
      <c r="C256" s="7">
        <v>15</v>
      </c>
      <c r="D256" s="2">
        <v>43420.637002314812</v>
      </c>
      <c r="E256" s="3" t="s">
        <v>171</v>
      </c>
      <c r="F256" s="3">
        <v>14872</v>
      </c>
      <c r="G256" s="3" t="s">
        <v>32</v>
      </c>
      <c r="H256" s="3">
        <v>6355</v>
      </c>
      <c r="I256" s="3">
        <v>11</v>
      </c>
      <c r="J256" s="3">
        <v>5</v>
      </c>
      <c r="K256" s="3">
        <v>1</v>
      </c>
      <c r="L256" s="2">
        <v>43420.63726851852</v>
      </c>
      <c r="M256" s="3"/>
      <c r="N256" s="3"/>
      <c r="O256" s="3" t="s">
        <v>26</v>
      </c>
      <c r="P256" s="3" t="s">
        <v>27</v>
      </c>
      <c r="Q256" s="3" t="s">
        <v>48</v>
      </c>
      <c r="R256" s="3" t="s">
        <v>49</v>
      </c>
      <c r="S256" s="2">
        <v>43420.655393518522</v>
      </c>
      <c r="T256" s="3"/>
      <c r="U256" s="2">
        <v>43420.660104166665</v>
      </c>
      <c r="V256" s="3"/>
      <c r="W256" s="3"/>
      <c r="X256" s="2">
        <f t="shared" si="129"/>
        <v>43420.637002314812</v>
      </c>
      <c r="Y256" s="33">
        <f t="shared" si="115"/>
        <v>0</v>
      </c>
      <c r="Z256" s="33">
        <f t="shared" si="116"/>
        <v>0</v>
      </c>
      <c r="AA256" s="10"/>
      <c r="AB256" s="10">
        <f t="shared" si="130"/>
        <v>0</v>
      </c>
      <c r="AC256" s="10">
        <f>IF(IF(B256="☆",(IF(L256&gt;S256,L256-X256,S256-X256)),M256-X256)&lt;0,0,IF(B256="☆",(IF(L256&gt;S256,L256-X256,S256-X256)),M256-X256))</f>
        <v>1.839120371005265E-2</v>
      </c>
      <c r="AD256" s="10"/>
      <c r="AE256" s="10"/>
    </row>
    <row r="257" spans="1:33" s="3" customFormat="1" x14ac:dyDescent="0.4">
      <c r="A257" s="16" t="str">
        <f t="shared" ref="A257" si="133">IF(W257&gt;0, "★", "-")</f>
        <v>-</v>
      </c>
      <c r="B257" s="16" t="str">
        <f t="shared" ref="B257" si="134">IF(L257&gt;0, "☆", "-")</f>
        <v>☆</v>
      </c>
      <c r="C257" s="3">
        <v>15</v>
      </c>
      <c r="D257" s="2">
        <v>43420.637673611112</v>
      </c>
      <c r="E257" s="3" t="s">
        <v>183</v>
      </c>
      <c r="F257" s="3">
        <v>14874</v>
      </c>
      <c r="G257" s="3" t="s">
        <v>32</v>
      </c>
      <c r="H257" s="3">
        <v>4073</v>
      </c>
      <c r="I257" s="3">
        <v>903</v>
      </c>
      <c r="J257" s="3">
        <v>1</v>
      </c>
      <c r="K257" s="3">
        <v>1</v>
      </c>
      <c r="L257" s="2">
        <v>43420.649189814816</v>
      </c>
      <c r="O257" s="3" t="s">
        <v>88</v>
      </c>
      <c r="P257" s="3" t="s">
        <v>35</v>
      </c>
      <c r="Q257" s="3" t="s">
        <v>61</v>
      </c>
      <c r="R257" s="3" t="s">
        <v>62</v>
      </c>
      <c r="S257" s="2">
        <v>43420.650601851848</v>
      </c>
      <c r="U257" s="2">
        <v>43420.668067129627</v>
      </c>
      <c r="X257" s="2">
        <f t="shared" si="129"/>
        <v>43420.637673611112</v>
      </c>
      <c r="Y257" s="33">
        <f t="shared" si="115"/>
        <v>0</v>
      </c>
      <c r="Z257" s="33">
        <f t="shared" si="116"/>
        <v>0</v>
      </c>
      <c r="AA257" s="30"/>
      <c r="AB257" s="10">
        <f t="shared" si="130"/>
        <v>0</v>
      </c>
      <c r="AC257" s="10"/>
      <c r="AD257" s="30"/>
      <c r="AE257" s="30"/>
      <c r="AG257" s="7" t="s">
        <v>412</v>
      </c>
    </row>
    <row r="258" spans="1:33" s="3" customFormat="1" x14ac:dyDescent="0.4">
      <c r="A258" s="16" t="str">
        <f t="shared" ref="A258:A267" si="135">IF(W258&gt;0, "★", "-")</f>
        <v>-</v>
      </c>
      <c r="B258" s="16" t="str">
        <f t="shared" ref="B258:B267" si="136">IF(L258&gt;0, "☆", "-")</f>
        <v>☆</v>
      </c>
      <c r="C258" s="3">
        <v>15</v>
      </c>
      <c r="D258" s="2">
        <v>43420.642835648148</v>
      </c>
      <c r="E258" s="3" t="s">
        <v>274</v>
      </c>
      <c r="F258" s="3">
        <v>14878</v>
      </c>
      <c r="G258" s="3" t="s">
        <v>18</v>
      </c>
      <c r="H258" s="3">
        <v>3162</v>
      </c>
      <c r="I258" s="3">
        <v>167</v>
      </c>
      <c r="J258" s="3">
        <v>3</v>
      </c>
      <c r="K258" s="3">
        <v>2</v>
      </c>
      <c r="L258" s="2">
        <v>43420.643194444441</v>
      </c>
      <c r="O258" s="3" t="s">
        <v>63</v>
      </c>
      <c r="P258" s="3" t="s">
        <v>64</v>
      </c>
      <c r="Q258" s="3" t="s">
        <v>39</v>
      </c>
      <c r="R258" s="3" t="s">
        <v>40</v>
      </c>
      <c r="S258" s="2">
        <v>43420.660266203704</v>
      </c>
      <c r="U258" s="2">
        <v>43420.67255787037</v>
      </c>
      <c r="X258" s="2">
        <f t="shared" si="129"/>
        <v>43420.642835648148</v>
      </c>
      <c r="Y258" s="33">
        <f t="shared" si="115"/>
        <v>0</v>
      </c>
      <c r="Z258" s="33">
        <f t="shared" si="116"/>
        <v>0</v>
      </c>
      <c r="AA258" s="30"/>
      <c r="AB258" s="10">
        <f t="shared" si="130"/>
        <v>0</v>
      </c>
      <c r="AC258" s="10">
        <f>IF(IF(B258="☆",(IF(L258&gt;S258,L258-X258,S258-X258)),M258-X258)&lt;0,0,IF(B258="☆",(IF(L258&gt;S258,L258-X258,S258-X258)),M258-X258))</f>
        <v>1.7430555555620231E-2</v>
      </c>
      <c r="AD258" s="30"/>
      <c r="AE258" s="30"/>
      <c r="AG258" s="7"/>
    </row>
    <row r="259" spans="1:33" s="7" customFormat="1" x14ac:dyDescent="0.4">
      <c r="A259" s="16" t="str">
        <f t="shared" si="135"/>
        <v>-</v>
      </c>
      <c r="B259" s="16" t="str">
        <f t="shared" si="136"/>
        <v>☆</v>
      </c>
      <c r="C259" s="7">
        <v>15</v>
      </c>
      <c r="D259" s="2">
        <v>43420.644999999997</v>
      </c>
      <c r="E259" s="3" t="s">
        <v>196</v>
      </c>
      <c r="F259" s="3">
        <v>14881</v>
      </c>
      <c r="G259" s="3" t="s">
        <v>96</v>
      </c>
      <c r="H259" s="3">
        <v>0</v>
      </c>
      <c r="I259" s="3">
        <v>664</v>
      </c>
      <c r="J259" s="3">
        <v>3</v>
      </c>
      <c r="K259" s="3">
        <v>2</v>
      </c>
      <c r="L259" s="2">
        <v>43420.646990740737</v>
      </c>
      <c r="M259" s="3"/>
      <c r="N259" s="3"/>
      <c r="O259" s="3" t="s">
        <v>63</v>
      </c>
      <c r="P259" s="3" t="s">
        <v>64</v>
      </c>
      <c r="Q259" s="3" t="s">
        <v>39</v>
      </c>
      <c r="R259" s="3" t="s">
        <v>40</v>
      </c>
      <c r="S259" s="2">
        <v>43420.661087962966</v>
      </c>
      <c r="T259" s="3"/>
      <c r="U259" s="2">
        <v>43420.673379629632</v>
      </c>
      <c r="V259" s="3"/>
      <c r="W259" s="3"/>
      <c r="X259" s="2">
        <f t="shared" si="129"/>
        <v>43420.644999999997</v>
      </c>
      <c r="Y259" s="33">
        <f t="shared" si="115"/>
        <v>0</v>
      </c>
      <c r="Z259" s="33">
        <f t="shared" si="116"/>
        <v>0</v>
      </c>
      <c r="AA259" s="10"/>
      <c r="AB259" s="10">
        <f t="shared" si="130"/>
        <v>0</v>
      </c>
      <c r="AC259" s="10">
        <f>IF(IF(B259="☆",(IF(L259&gt;S259,L259-X259,S259-X259)),M259-X259)&lt;0,0,IF(B259="☆",(IF(L259&gt;S259,L259-X259,S259-X259)),M259-X259))</f>
        <v>1.6087962969322689E-2</v>
      </c>
      <c r="AD259" s="10"/>
      <c r="AE259" s="10"/>
    </row>
    <row r="260" spans="1:33" s="7" customFormat="1" x14ac:dyDescent="0.4">
      <c r="A260" s="16" t="str">
        <f t="shared" si="135"/>
        <v>-</v>
      </c>
      <c r="B260" s="16" t="str">
        <f t="shared" si="136"/>
        <v>☆</v>
      </c>
      <c r="C260" s="7">
        <v>15</v>
      </c>
      <c r="D260" s="2">
        <v>43420.648136574076</v>
      </c>
      <c r="E260" s="3" t="s">
        <v>172</v>
      </c>
      <c r="F260" s="3">
        <v>14887</v>
      </c>
      <c r="G260" s="3" t="s">
        <v>32</v>
      </c>
      <c r="H260" s="3">
        <v>1705</v>
      </c>
      <c r="I260" s="3">
        <v>789</v>
      </c>
      <c r="J260" s="3">
        <v>3</v>
      </c>
      <c r="K260" s="3">
        <v>1</v>
      </c>
      <c r="L260" s="2">
        <v>43420.648310185185</v>
      </c>
      <c r="M260" s="3"/>
      <c r="N260" s="3"/>
      <c r="O260" s="3" t="s">
        <v>24</v>
      </c>
      <c r="P260" s="3" t="s">
        <v>25</v>
      </c>
      <c r="Q260" s="3" t="s">
        <v>33</v>
      </c>
      <c r="R260" s="3" t="s">
        <v>34</v>
      </c>
      <c r="S260" s="2">
        <v>43420.66783564815</v>
      </c>
      <c r="T260" s="3"/>
      <c r="U260" s="2">
        <v>43420.674976851849</v>
      </c>
      <c r="V260" s="3"/>
      <c r="W260" s="3"/>
      <c r="X260" s="2">
        <f t="shared" si="129"/>
        <v>43420.648136574076</v>
      </c>
      <c r="Y260" s="33">
        <f t="shared" si="115"/>
        <v>0</v>
      </c>
      <c r="Z260" s="33">
        <f t="shared" si="116"/>
        <v>0</v>
      </c>
      <c r="AA260" s="10"/>
      <c r="AB260" s="10">
        <f t="shared" si="130"/>
        <v>0</v>
      </c>
      <c r="AC260" s="10"/>
      <c r="AD260" s="10"/>
      <c r="AE260" s="10"/>
      <c r="AG260" s="7" t="s">
        <v>414</v>
      </c>
    </row>
    <row r="261" spans="1:33" s="3" customFormat="1" x14ac:dyDescent="0.4">
      <c r="A261" s="16" t="str">
        <f t="shared" si="135"/>
        <v>-</v>
      </c>
      <c r="B261" s="16" t="str">
        <f t="shared" si="136"/>
        <v>☆</v>
      </c>
      <c r="C261" s="3">
        <v>15</v>
      </c>
      <c r="D261" s="2">
        <v>43420.648634259262</v>
      </c>
      <c r="E261" s="3" t="s">
        <v>172</v>
      </c>
      <c r="F261" s="3">
        <v>14889</v>
      </c>
      <c r="G261" s="3" t="s">
        <v>32</v>
      </c>
      <c r="H261" s="3">
        <v>1705</v>
      </c>
      <c r="I261" s="3">
        <v>392</v>
      </c>
      <c r="J261" s="3">
        <v>3</v>
      </c>
      <c r="K261" s="3">
        <v>1</v>
      </c>
      <c r="L261" s="2">
        <v>43420.650208333333</v>
      </c>
      <c r="O261" s="3" t="s">
        <v>24</v>
      </c>
      <c r="P261" s="3" t="s">
        <v>25</v>
      </c>
      <c r="Q261" s="3" t="s">
        <v>33</v>
      </c>
      <c r="R261" s="3" t="s">
        <v>34</v>
      </c>
      <c r="S261" s="2">
        <v>43420.666932870372</v>
      </c>
      <c r="U261" s="2">
        <v>43420.674074074072</v>
      </c>
      <c r="X261" s="2">
        <f t="shared" si="129"/>
        <v>43420.648634259262</v>
      </c>
      <c r="Y261" s="33">
        <f t="shared" si="115"/>
        <v>0</v>
      </c>
      <c r="Z261" s="33">
        <f t="shared" si="116"/>
        <v>0</v>
      </c>
      <c r="AA261" s="30"/>
      <c r="AB261" s="10">
        <f t="shared" si="130"/>
        <v>0</v>
      </c>
      <c r="AC261" s="10"/>
      <c r="AD261" s="30"/>
      <c r="AE261" s="30"/>
      <c r="AG261" s="7" t="s">
        <v>415</v>
      </c>
    </row>
    <row r="262" spans="1:33" s="3" customFormat="1" x14ac:dyDescent="0.4">
      <c r="A262" s="16" t="str">
        <f t="shared" si="135"/>
        <v>-</v>
      </c>
      <c r="B262" s="16" t="str">
        <f t="shared" si="136"/>
        <v>☆</v>
      </c>
      <c r="C262" s="3">
        <v>15</v>
      </c>
      <c r="D262" s="2">
        <v>43420.650671296295</v>
      </c>
      <c r="E262" s="3" t="s">
        <v>172</v>
      </c>
      <c r="F262" s="3">
        <v>14891</v>
      </c>
      <c r="G262" s="3" t="s">
        <v>32</v>
      </c>
      <c r="H262" s="3">
        <v>1705</v>
      </c>
      <c r="I262" s="3">
        <v>212</v>
      </c>
      <c r="J262" s="3">
        <v>1</v>
      </c>
      <c r="K262" s="3">
        <v>1</v>
      </c>
      <c r="L262" s="2">
        <v>43420.651956018519</v>
      </c>
      <c r="O262" s="3" t="s">
        <v>24</v>
      </c>
      <c r="P262" s="3" t="s">
        <v>25</v>
      </c>
      <c r="Q262" s="3" t="s">
        <v>33</v>
      </c>
      <c r="R262" s="3" t="s">
        <v>34</v>
      </c>
      <c r="S262" s="2">
        <v>43420.662129629629</v>
      </c>
      <c r="U262" s="2">
        <v>43420.669270833336</v>
      </c>
      <c r="X262" s="2">
        <f t="shared" si="129"/>
        <v>43420.650671296295</v>
      </c>
      <c r="Y262" s="33">
        <f t="shared" si="115"/>
        <v>0</v>
      </c>
      <c r="Z262" s="33">
        <f t="shared" si="116"/>
        <v>0</v>
      </c>
      <c r="AA262" s="30"/>
      <c r="AB262" s="10">
        <f t="shared" si="130"/>
        <v>0</v>
      </c>
      <c r="AC262" s="10">
        <f t="shared" ref="AC262:AC267" si="137">IF(IF(B262="☆",(IF(L262&gt;S262,L262-X262,S262-X262)),M262-X262)&lt;0,0,IF(B262="☆",(IF(L262&gt;S262,L262-X262,S262-X262)),M262-X262))</f>
        <v>1.1458333334303461E-2</v>
      </c>
      <c r="AD262" s="30"/>
      <c r="AE262" s="30"/>
      <c r="AG262" s="7" t="s">
        <v>416</v>
      </c>
    </row>
    <row r="263" spans="1:33" s="7" customFormat="1" x14ac:dyDescent="0.4">
      <c r="A263" s="16" t="str">
        <f t="shared" si="135"/>
        <v>-</v>
      </c>
      <c r="B263" s="16" t="str">
        <f t="shared" si="136"/>
        <v>☆</v>
      </c>
      <c r="C263" s="7">
        <v>15</v>
      </c>
      <c r="D263" s="2">
        <v>43420.659675925926</v>
      </c>
      <c r="E263" s="3" t="s">
        <v>171</v>
      </c>
      <c r="F263" s="3">
        <v>14900</v>
      </c>
      <c r="G263" s="3" t="s">
        <v>18</v>
      </c>
      <c r="H263" s="3">
        <v>6355</v>
      </c>
      <c r="I263" s="3">
        <v>963</v>
      </c>
      <c r="J263" s="3">
        <v>7</v>
      </c>
      <c r="K263" s="3">
        <v>1</v>
      </c>
      <c r="L263" s="2">
        <v>43420.659814814811</v>
      </c>
      <c r="M263" s="3"/>
      <c r="N263" s="3"/>
      <c r="O263" s="3" t="s">
        <v>48</v>
      </c>
      <c r="P263" s="3" t="s">
        <v>49</v>
      </c>
      <c r="Q263" s="3" t="s">
        <v>88</v>
      </c>
      <c r="R263" s="3" t="s">
        <v>35</v>
      </c>
      <c r="S263" s="2">
        <v>43420.669583333336</v>
      </c>
      <c r="T263" s="3"/>
      <c r="U263" s="2">
        <v>43420.674143518518</v>
      </c>
      <c r="V263" s="3"/>
      <c r="W263" s="3"/>
      <c r="X263" s="2">
        <f t="shared" si="129"/>
        <v>43420.659675925926</v>
      </c>
      <c r="Y263" s="33">
        <f t="shared" si="115"/>
        <v>0</v>
      </c>
      <c r="Z263" s="33">
        <f t="shared" si="116"/>
        <v>0</v>
      </c>
      <c r="AA263" s="10"/>
      <c r="AB263" s="10">
        <f t="shared" si="130"/>
        <v>0</v>
      </c>
      <c r="AC263" s="10">
        <f t="shared" si="137"/>
        <v>9.9074074096279219E-3</v>
      </c>
      <c r="AD263" s="10"/>
      <c r="AE263" s="10"/>
    </row>
    <row r="264" spans="1:33" s="5" customFormat="1" x14ac:dyDescent="0.4">
      <c r="A264" s="17" t="str">
        <f t="shared" si="135"/>
        <v>-</v>
      </c>
      <c r="B264" s="17" t="str">
        <f t="shared" si="136"/>
        <v>☆</v>
      </c>
      <c r="C264" s="5">
        <v>15</v>
      </c>
      <c r="D264" s="4">
        <v>43420.662569444445</v>
      </c>
      <c r="E264" s="5" t="s">
        <v>255</v>
      </c>
      <c r="F264" s="5">
        <v>14905</v>
      </c>
      <c r="G264" s="5" t="s">
        <v>32</v>
      </c>
      <c r="H264" s="5">
        <v>2892</v>
      </c>
      <c r="I264" s="5">
        <v>936</v>
      </c>
      <c r="J264" s="5">
        <v>9</v>
      </c>
      <c r="K264" s="5">
        <v>2</v>
      </c>
      <c r="L264" s="4">
        <v>43420.663182870368</v>
      </c>
      <c r="O264" s="5" t="s">
        <v>36</v>
      </c>
      <c r="P264" s="5" t="s">
        <v>37</v>
      </c>
      <c r="Q264" s="5" t="s">
        <v>55</v>
      </c>
      <c r="R264" s="5" t="s">
        <v>56</v>
      </c>
      <c r="S264" s="4">
        <v>43420.665902777779</v>
      </c>
      <c r="U264" s="4">
        <v>43420.677534722221</v>
      </c>
      <c r="X264" s="4">
        <f t="shared" si="129"/>
        <v>43420.662569444445</v>
      </c>
      <c r="Y264" s="34">
        <f t="shared" si="115"/>
        <v>0</v>
      </c>
      <c r="Z264" s="34">
        <f t="shared" si="116"/>
        <v>0</v>
      </c>
      <c r="AA264" s="31"/>
      <c r="AB264" s="19">
        <f t="shared" si="130"/>
        <v>0</v>
      </c>
      <c r="AC264" s="19">
        <f t="shared" si="137"/>
        <v>3.3333333340124227E-3</v>
      </c>
      <c r="AD264" s="31"/>
      <c r="AE264" s="31"/>
      <c r="AG264" s="12"/>
    </row>
    <row r="265" spans="1:33" s="23" customFormat="1" x14ac:dyDescent="0.4">
      <c r="A265" s="20" t="str">
        <f t="shared" si="135"/>
        <v>★</v>
      </c>
      <c r="B265" s="20" t="str">
        <f t="shared" si="136"/>
        <v>-</v>
      </c>
      <c r="C265" s="23">
        <v>16</v>
      </c>
      <c r="D265" s="22">
        <v>43420.648252314815</v>
      </c>
      <c r="E265" s="21" t="s">
        <v>280</v>
      </c>
      <c r="F265" s="21">
        <v>14888</v>
      </c>
      <c r="G265" s="21" t="s">
        <v>18</v>
      </c>
      <c r="H265" s="21">
        <v>1199</v>
      </c>
      <c r="I265" s="21">
        <v>668</v>
      </c>
      <c r="J265" s="21">
        <v>2</v>
      </c>
      <c r="K265" s="21">
        <v>1</v>
      </c>
      <c r="L265" s="21"/>
      <c r="M265" s="22">
        <v>43420.689479166664</v>
      </c>
      <c r="N265" s="22">
        <v>43420.695115740738</v>
      </c>
      <c r="O265" s="21" t="s">
        <v>20</v>
      </c>
      <c r="P265" s="21" t="s">
        <v>21</v>
      </c>
      <c r="Q265" s="21" t="s">
        <v>63</v>
      </c>
      <c r="R265" s="21" t="s">
        <v>64</v>
      </c>
      <c r="S265" s="22">
        <v>43420.689918981479</v>
      </c>
      <c r="T265" s="22">
        <v>43420.689918981479</v>
      </c>
      <c r="U265" s="22">
        <v>43420.699282407404</v>
      </c>
      <c r="V265" s="22">
        <v>43420.699282407404</v>
      </c>
      <c r="W265" s="22">
        <v>43420.689918981479</v>
      </c>
      <c r="X265" s="22">
        <f t="shared" si="129"/>
        <v>43420.689918981479</v>
      </c>
      <c r="Y265" s="35">
        <f t="shared" si="115"/>
        <v>5.6365740747423843E-3</v>
      </c>
      <c r="Z265" s="35">
        <f t="shared" si="116"/>
        <v>5.6365740747423843E-3</v>
      </c>
      <c r="AA265" s="26">
        <f>SUM(Z265:Z298)</f>
        <v>0.30519675929099321</v>
      </c>
      <c r="AB265" s="26">
        <f t="shared" si="130"/>
        <v>0</v>
      </c>
      <c r="AC265" s="26">
        <f t="shared" si="137"/>
        <v>0</v>
      </c>
      <c r="AD265" s="26">
        <f>AVERAGE(AC265:AC298)</f>
        <v>2.5738698251884405E-3</v>
      </c>
      <c r="AE265" s="26">
        <f>MEDIAN(AC265:AC298)</f>
        <v>2.3958333331393078E-3</v>
      </c>
    </row>
    <row r="266" spans="1:33" s="3" customFormat="1" x14ac:dyDescent="0.4">
      <c r="A266" s="16" t="str">
        <f t="shared" si="135"/>
        <v>★</v>
      </c>
      <c r="B266" s="16" t="str">
        <f t="shared" si="136"/>
        <v>-</v>
      </c>
      <c r="C266" s="3">
        <v>16</v>
      </c>
      <c r="D266" s="2">
        <v>43420.658437500002</v>
      </c>
      <c r="E266" s="3" t="s">
        <v>285</v>
      </c>
      <c r="F266" s="3">
        <v>14899</v>
      </c>
      <c r="G266" s="3" t="s">
        <v>96</v>
      </c>
      <c r="H266" s="3">
        <v>0</v>
      </c>
      <c r="I266" s="3">
        <v>608</v>
      </c>
      <c r="J266" s="3">
        <v>2</v>
      </c>
      <c r="K266" s="3">
        <v>2</v>
      </c>
      <c r="M266" s="2">
        <v>43420.697071759256</v>
      </c>
      <c r="N266" s="2">
        <v>43420.705451388887</v>
      </c>
      <c r="O266" s="3" t="s">
        <v>63</v>
      </c>
      <c r="P266" s="3" t="s">
        <v>64</v>
      </c>
      <c r="Q266" s="3" t="s">
        <v>108</v>
      </c>
      <c r="R266" s="3" t="s">
        <v>19</v>
      </c>
      <c r="S266" s="2">
        <v>43420.699930555558</v>
      </c>
      <c r="T266" s="2">
        <v>43420.699930555558</v>
      </c>
      <c r="U266" s="2">
        <v>43420.706064814818</v>
      </c>
      <c r="V266" s="2">
        <v>43420.713483796295</v>
      </c>
      <c r="W266" s="2">
        <v>43420.699930555558</v>
      </c>
      <c r="X266" s="2">
        <f t="shared" si="129"/>
        <v>43420.699930555558</v>
      </c>
      <c r="Y266" s="33">
        <f t="shared" si="115"/>
        <v>8.3796296312357299E-3</v>
      </c>
      <c r="Z266" s="33">
        <f t="shared" si="116"/>
        <v>1.675925926247146E-2</v>
      </c>
      <c r="AA266" s="30"/>
      <c r="AB266" s="10">
        <f t="shared" si="130"/>
        <v>0</v>
      </c>
      <c r="AC266" s="10">
        <f t="shared" si="137"/>
        <v>0</v>
      </c>
      <c r="AD266" s="30"/>
      <c r="AE266" s="30"/>
    </row>
    <row r="267" spans="1:33" s="3" customFormat="1" x14ac:dyDescent="0.4">
      <c r="A267" s="16" t="str">
        <f t="shared" si="135"/>
        <v>★</v>
      </c>
      <c r="B267" s="16" t="str">
        <f t="shared" si="136"/>
        <v>-</v>
      </c>
      <c r="C267" s="3">
        <v>16</v>
      </c>
      <c r="D267" s="2">
        <v>43420.664918981478</v>
      </c>
      <c r="E267" s="3" t="s">
        <v>288</v>
      </c>
      <c r="F267" s="3">
        <v>14910</v>
      </c>
      <c r="G267" s="3" t="s">
        <v>18</v>
      </c>
      <c r="H267" s="3">
        <v>6393</v>
      </c>
      <c r="I267" s="3">
        <v>181</v>
      </c>
      <c r="J267" s="3">
        <v>6</v>
      </c>
      <c r="K267" s="3">
        <v>1</v>
      </c>
      <c r="M267" s="2">
        <v>43420.668842592589</v>
      </c>
      <c r="N267" s="2">
        <v>43420.672349537039</v>
      </c>
      <c r="O267" s="3" t="s">
        <v>28</v>
      </c>
      <c r="P267" s="3" t="s">
        <v>29</v>
      </c>
      <c r="Q267" s="3" t="s">
        <v>70</v>
      </c>
      <c r="R267" s="3" t="s">
        <v>125</v>
      </c>
      <c r="S267" s="2">
        <v>43420.671851851854</v>
      </c>
      <c r="T267" s="2">
        <v>43420.671851851854</v>
      </c>
      <c r="U267" s="2">
        <v>43420.679456018515</v>
      </c>
      <c r="V267" s="2">
        <v>43420.679456018515</v>
      </c>
      <c r="W267" s="2">
        <v>43420.671851851854</v>
      </c>
      <c r="X267" s="2">
        <f t="shared" si="129"/>
        <v>43420.671851851854</v>
      </c>
      <c r="Y267" s="33">
        <f t="shared" si="115"/>
        <v>3.5069444493274204E-3</v>
      </c>
      <c r="Z267" s="33">
        <f t="shared" si="116"/>
        <v>3.5069444493274204E-3</v>
      </c>
      <c r="AA267" s="30"/>
      <c r="AB267" s="10">
        <f t="shared" si="130"/>
        <v>0</v>
      </c>
      <c r="AC267" s="10">
        <f t="shared" si="137"/>
        <v>0</v>
      </c>
      <c r="AD267" s="30"/>
      <c r="AE267" s="30"/>
      <c r="AG267" s="7"/>
    </row>
    <row r="268" spans="1:33" s="3" customFormat="1" x14ac:dyDescent="0.4">
      <c r="A268" s="16" t="str">
        <f t="shared" si="122"/>
        <v>-</v>
      </c>
      <c r="B268" s="16" t="str">
        <f t="shared" si="123"/>
        <v>-</v>
      </c>
      <c r="C268" s="3">
        <v>16</v>
      </c>
      <c r="D268" s="2">
        <v>43420.668900462966</v>
      </c>
      <c r="E268" s="3" t="s">
        <v>168</v>
      </c>
      <c r="F268" s="3">
        <v>14912</v>
      </c>
      <c r="G268" s="3" t="s">
        <v>98</v>
      </c>
      <c r="H268" s="3">
        <v>6354</v>
      </c>
      <c r="I268" s="3">
        <v>584</v>
      </c>
      <c r="J268" s="3">
        <v>5</v>
      </c>
      <c r="K268" s="3">
        <v>4</v>
      </c>
      <c r="M268" s="2">
        <v>43420.672418981485</v>
      </c>
      <c r="N268" s="2">
        <v>43420.677673611113</v>
      </c>
      <c r="O268" s="3" t="s">
        <v>30</v>
      </c>
      <c r="P268" s="3" t="s">
        <v>31</v>
      </c>
      <c r="Q268" s="3" t="s">
        <v>70</v>
      </c>
      <c r="R268" s="3" t="s">
        <v>125</v>
      </c>
      <c r="S268" s="2">
        <v>43420.673171296294</v>
      </c>
      <c r="T268" s="2">
        <v>43420.673171296294</v>
      </c>
      <c r="U268" s="2">
        <v>43420.682245370372</v>
      </c>
      <c r="V268" s="2">
        <v>43420.682245370372</v>
      </c>
      <c r="X268" s="2">
        <f t="shared" si="124"/>
        <v>43420.668900462966</v>
      </c>
      <c r="Y268" s="33">
        <f t="shared" si="115"/>
        <v>5.2546296283253469E-3</v>
      </c>
      <c r="Z268" s="33">
        <f t="shared" si="116"/>
        <v>2.1018518513301387E-2</v>
      </c>
      <c r="AA268" s="30"/>
      <c r="AB268" s="10">
        <f t="shared" si="125"/>
        <v>0</v>
      </c>
      <c r="AC268" s="10">
        <f t="shared" si="126"/>
        <v>3.5185185188311152E-3</v>
      </c>
      <c r="AD268" s="30"/>
      <c r="AE268" s="30"/>
      <c r="AG268" s="7"/>
    </row>
    <row r="269" spans="1:33" s="3" customFormat="1" x14ac:dyDescent="0.4">
      <c r="A269" s="16" t="str">
        <f t="shared" si="122"/>
        <v>-</v>
      </c>
      <c r="B269" s="16" t="str">
        <f t="shared" si="123"/>
        <v>-</v>
      </c>
      <c r="C269" s="3">
        <v>16</v>
      </c>
      <c r="D269" s="2">
        <v>43420.67083333333</v>
      </c>
      <c r="E269" s="3" t="s">
        <v>264</v>
      </c>
      <c r="F269" s="3">
        <v>14914</v>
      </c>
      <c r="G269" s="3" t="s">
        <v>32</v>
      </c>
      <c r="H269" s="3">
        <v>2335</v>
      </c>
      <c r="I269" s="3">
        <v>138</v>
      </c>
      <c r="J269" s="3">
        <v>11</v>
      </c>
      <c r="K269" s="3">
        <v>1</v>
      </c>
      <c r="M269" s="2">
        <v>43420.676851851851</v>
      </c>
      <c r="N269" s="2">
        <v>43420.679907407408</v>
      </c>
      <c r="O269" s="3" t="s">
        <v>22</v>
      </c>
      <c r="P269" s="3" t="s">
        <v>23</v>
      </c>
      <c r="Q269" s="3" t="s">
        <v>44</v>
      </c>
      <c r="R269" s="3" t="s">
        <v>45</v>
      </c>
      <c r="S269" s="2">
        <v>43420.677754629629</v>
      </c>
      <c r="T269" s="2">
        <v>43420.677754629629</v>
      </c>
      <c r="U269" s="2">
        <v>43420.683935185189</v>
      </c>
      <c r="V269" s="2">
        <v>43420.683935185189</v>
      </c>
      <c r="X269" s="2">
        <f t="shared" si="124"/>
        <v>43420.67083333333</v>
      </c>
      <c r="Y269" s="33">
        <f t="shared" si="115"/>
        <v>3.055555556784384E-3</v>
      </c>
      <c r="Z269" s="33">
        <f t="shared" si="116"/>
        <v>3.055555556784384E-3</v>
      </c>
      <c r="AA269" s="30"/>
      <c r="AB269" s="10">
        <f t="shared" si="125"/>
        <v>0</v>
      </c>
      <c r="AC269" s="10">
        <f t="shared" si="126"/>
        <v>6.0185185211594217E-3</v>
      </c>
      <c r="AD269" s="30"/>
      <c r="AE269" s="30"/>
    </row>
    <row r="270" spans="1:33" s="3" customFormat="1" x14ac:dyDescent="0.4">
      <c r="A270" s="16" t="str">
        <f t="shared" si="122"/>
        <v>-</v>
      </c>
      <c r="B270" s="16" t="str">
        <f t="shared" si="123"/>
        <v>-</v>
      </c>
      <c r="C270" s="3">
        <v>16</v>
      </c>
      <c r="D270" s="2">
        <v>43420.673275462963</v>
      </c>
      <c r="E270" s="3" t="s">
        <v>290</v>
      </c>
      <c r="F270" s="3">
        <v>14915</v>
      </c>
      <c r="G270" s="3" t="s">
        <v>65</v>
      </c>
      <c r="H270" s="3">
        <v>1015</v>
      </c>
      <c r="I270" s="3">
        <v>991</v>
      </c>
      <c r="J270" s="3">
        <v>8</v>
      </c>
      <c r="K270" s="3">
        <v>2</v>
      </c>
      <c r="M270" s="2">
        <v>43420.676400462966</v>
      </c>
      <c r="N270" s="2">
        <v>43420.680601851855</v>
      </c>
      <c r="O270" s="3" t="s">
        <v>108</v>
      </c>
      <c r="P270" s="3" t="s">
        <v>19</v>
      </c>
      <c r="Q270" s="3" t="s">
        <v>20</v>
      </c>
      <c r="R270" s="3" t="s">
        <v>21</v>
      </c>
      <c r="S270" s="2">
        <v>43420.677071759259</v>
      </c>
      <c r="T270" s="2">
        <v>43420.677071759259</v>
      </c>
      <c r="U270" s="2">
        <v>43420.685162037036</v>
      </c>
      <c r="V270" s="2">
        <v>43420.685162037036</v>
      </c>
      <c r="X270" s="2">
        <f t="shared" si="124"/>
        <v>43420.673275462963</v>
      </c>
      <c r="Y270" s="33">
        <f t="shared" si="115"/>
        <v>4.2013888887595385E-3</v>
      </c>
      <c r="Z270" s="33">
        <f t="shared" si="116"/>
        <v>8.4027777775190771E-3</v>
      </c>
      <c r="AA270" s="30"/>
      <c r="AB270" s="10">
        <f t="shared" si="125"/>
        <v>0</v>
      </c>
      <c r="AC270" s="10">
        <f t="shared" si="126"/>
        <v>3.125000002910383E-3</v>
      </c>
      <c r="AD270" s="30"/>
      <c r="AE270" s="30"/>
    </row>
    <row r="271" spans="1:33" s="3" customFormat="1" x14ac:dyDescent="0.4">
      <c r="A271" s="16" t="str">
        <f t="shared" si="122"/>
        <v>-</v>
      </c>
      <c r="B271" s="16" t="str">
        <f t="shared" si="123"/>
        <v>-</v>
      </c>
      <c r="C271" s="3">
        <v>16</v>
      </c>
      <c r="D271" s="2">
        <v>43420.677291666667</v>
      </c>
      <c r="E271" s="3" t="s">
        <v>142</v>
      </c>
      <c r="F271" s="3">
        <v>14916</v>
      </c>
      <c r="G271" s="3" t="s">
        <v>95</v>
      </c>
      <c r="H271" s="3">
        <v>0</v>
      </c>
      <c r="I271" s="3">
        <v>822</v>
      </c>
      <c r="J271" s="3">
        <v>10</v>
      </c>
      <c r="K271" s="3">
        <v>1</v>
      </c>
      <c r="M271" s="2">
        <v>43420.679027777776</v>
      </c>
      <c r="N271" s="2">
        <v>43420.682696759257</v>
      </c>
      <c r="O271" s="3" t="s">
        <v>28</v>
      </c>
      <c r="P271" s="3" t="s">
        <v>29</v>
      </c>
      <c r="Q271" s="3" t="s">
        <v>51</v>
      </c>
      <c r="R271" s="3" t="s">
        <v>52</v>
      </c>
      <c r="S271" s="2">
        <v>43420.679548611108</v>
      </c>
      <c r="T271" s="2">
        <v>43420.679548611108</v>
      </c>
      <c r="U271" s="2">
        <v>43420.68818287037</v>
      </c>
      <c r="V271" s="2">
        <v>43420.68818287037</v>
      </c>
      <c r="X271" s="2">
        <f t="shared" si="124"/>
        <v>43420.677291666667</v>
      </c>
      <c r="Y271" s="33">
        <f t="shared" si="115"/>
        <v>3.6689814805868082E-3</v>
      </c>
      <c r="Z271" s="33">
        <f t="shared" si="116"/>
        <v>3.6689814805868082E-3</v>
      </c>
      <c r="AA271" s="30"/>
      <c r="AB271" s="10">
        <f t="shared" si="125"/>
        <v>0</v>
      </c>
      <c r="AC271" s="10">
        <f t="shared" si="126"/>
        <v>1.7361111094942316E-3</v>
      </c>
      <c r="AD271" s="30"/>
      <c r="AE271" s="30"/>
      <c r="AG271" s="7"/>
    </row>
    <row r="272" spans="1:33" s="3" customFormat="1" x14ac:dyDescent="0.4">
      <c r="A272" s="16" t="str">
        <f t="shared" si="122"/>
        <v>★</v>
      </c>
      <c r="B272" s="16" t="str">
        <f t="shared" si="123"/>
        <v>-</v>
      </c>
      <c r="C272" s="3">
        <v>16</v>
      </c>
      <c r="D272" s="2">
        <v>43420.679432870369</v>
      </c>
      <c r="E272" s="3" t="s">
        <v>291</v>
      </c>
      <c r="F272" s="3">
        <v>14917</v>
      </c>
      <c r="G272" s="3" t="s">
        <v>95</v>
      </c>
      <c r="H272" s="3">
        <v>0</v>
      </c>
      <c r="I272" s="3">
        <v>696</v>
      </c>
      <c r="J272" s="3">
        <v>2</v>
      </c>
      <c r="K272" s="3">
        <v>4</v>
      </c>
      <c r="M272" s="2">
        <v>43420.684282407405</v>
      </c>
      <c r="N272" s="2">
        <v>43420.700995370367</v>
      </c>
      <c r="O272" s="3" t="s">
        <v>30</v>
      </c>
      <c r="P272" s="3" t="s">
        <v>31</v>
      </c>
      <c r="Q272" s="3" t="s">
        <v>22</v>
      </c>
      <c r="R272" s="3" t="s">
        <v>23</v>
      </c>
      <c r="S272" s="2">
        <v>43420.68550925926</v>
      </c>
      <c r="T272" s="2">
        <v>43420.68550925926</v>
      </c>
      <c r="U272" s="2">
        <v>43420.705324074072</v>
      </c>
      <c r="V272" s="2">
        <v>43420.705324074072</v>
      </c>
      <c r="W272" s="2">
        <v>43420.68550925926</v>
      </c>
      <c r="X272" s="2">
        <f t="shared" si="124"/>
        <v>43420.68550925926</v>
      </c>
      <c r="Y272" s="33">
        <f t="shared" si="115"/>
        <v>1.6712962962628808E-2</v>
      </c>
      <c r="Z272" s="33">
        <f t="shared" si="116"/>
        <v>6.6851851850515231E-2</v>
      </c>
      <c r="AA272" s="30"/>
      <c r="AB272" s="10">
        <f t="shared" si="125"/>
        <v>0</v>
      </c>
      <c r="AC272" s="10">
        <f t="shared" si="126"/>
        <v>0</v>
      </c>
      <c r="AD272" s="30"/>
      <c r="AE272" s="30"/>
      <c r="AG272" s="7"/>
    </row>
    <row r="273" spans="1:33" s="3" customFormat="1" x14ac:dyDescent="0.4">
      <c r="A273" s="16" t="str">
        <f t="shared" si="122"/>
        <v>-</v>
      </c>
      <c r="B273" s="16" t="str">
        <f t="shared" si="123"/>
        <v>-</v>
      </c>
      <c r="C273" s="3">
        <v>16</v>
      </c>
      <c r="D273" s="2">
        <v>43420.680520833332</v>
      </c>
      <c r="E273" s="3" t="s">
        <v>292</v>
      </c>
      <c r="F273" s="3">
        <v>14918</v>
      </c>
      <c r="G273" s="3" t="s">
        <v>95</v>
      </c>
      <c r="H273" s="3">
        <v>0</v>
      </c>
      <c r="I273" s="3">
        <v>334</v>
      </c>
      <c r="J273" s="3">
        <v>7</v>
      </c>
      <c r="K273" s="3">
        <v>4</v>
      </c>
      <c r="M273" s="2">
        <v>43420.68241898148</v>
      </c>
      <c r="N273" s="2">
        <v>43420.68953703704</v>
      </c>
      <c r="O273" s="3" t="s">
        <v>39</v>
      </c>
      <c r="P273" s="3" t="s">
        <v>40</v>
      </c>
      <c r="Q273" s="3" t="s">
        <v>108</v>
      </c>
      <c r="R273" s="3" t="s">
        <v>19</v>
      </c>
      <c r="S273" s="2">
        <v>43420.681562500002</v>
      </c>
      <c r="T273" s="2">
        <v>43420.681562500002</v>
      </c>
      <c r="U273" s="2">
        <v>43420.692199074074</v>
      </c>
      <c r="V273" s="2">
        <v>43420.692199074074</v>
      </c>
      <c r="X273" s="2">
        <f t="shared" si="124"/>
        <v>43420.680520833332</v>
      </c>
      <c r="Y273" s="33">
        <f t="shared" si="115"/>
        <v>7.1180555605678819E-3</v>
      </c>
      <c r="Z273" s="33">
        <f t="shared" si="116"/>
        <v>2.8472222242271528E-2</v>
      </c>
      <c r="AA273" s="30"/>
      <c r="AB273" s="10">
        <f t="shared" si="125"/>
        <v>8.5648147796746343E-4</v>
      </c>
      <c r="AC273" s="10">
        <f t="shared" si="126"/>
        <v>1.898148148029577E-3</v>
      </c>
      <c r="AD273" s="30"/>
      <c r="AE273" s="30"/>
    </row>
    <row r="274" spans="1:33" s="3" customFormat="1" x14ac:dyDescent="0.4">
      <c r="A274" s="16" t="str">
        <f t="shared" si="108"/>
        <v>-</v>
      </c>
      <c r="B274" s="16" t="str">
        <f t="shared" si="109"/>
        <v>-</v>
      </c>
      <c r="C274" s="3">
        <v>16</v>
      </c>
      <c r="D274" s="2">
        <v>43420.680590277778</v>
      </c>
      <c r="E274" s="3" t="s">
        <v>261</v>
      </c>
      <c r="F274" s="3">
        <v>14919</v>
      </c>
      <c r="G274" s="3" t="s">
        <v>65</v>
      </c>
      <c r="H274" s="3">
        <v>4490</v>
      </c>
      <c r="I274" s="3">
        <v>268</v>
      </c>
      <c r="J274" s="3">
        <v>13</v>
      </c>
      <c r="K274" s="3">
        <v>2</v>
      </c>
      <c r="M274" s="2">
        <v>43420.683761574073</v>
      </c>
      <c r="N274" s="2">
        <v>43420.691354166665</v>
      </c>
      <c r="O274" s="3" t="s">
        <v>39</v>
      </c>
      <c r="P274" s="3" t="s">
        <v>40</v>
      </c>
      <c r="Q274" s="3" t="s">
        <v>63</v>
      </c>
      <c r="R274" s="3" t="s">
        <v>64</v>
      </c>
      <c r="S274" s="2">
        <v>43420.683576388888</v>
      </c>
      <c r="T274" s="2">
        <v>43420.683576388888</v>
      </c>
      <c r="U274" s="2">
        <v>43420.696909722225</v>
      </c>
      <c r="V274" s="2">
        <v>43420.696909722225</v>
      </c>
      <c r="X274" s="2">
        <f t="shared" si="121"/>
        <v>43420.680590277778</v>
      </c>
      <c r="Y274" s="33">
        <f t="shared" si="115"/>
        <v>7.5925925921183079E-3</v>
      </c>
      <c r="Z274" s="33">
        <f t="shared" si="116"/>
        <v>1.5185185184236616E-2</v>
      </c>
      <c r="AA274" s="30"/>
      <c r="AB274" s="10">
        <f t="shared" si="125"/>
        <v>1.8518518481869251E-4</v>
      </c>
      <c r="AC274" s="10">
        <f t="shared" si="126"/>
        <v>3.1712962954770774E-3</v>
      </c>
      <c r="AD274" s="30"/>
      <c r="AE274" s="30"/>
    </row>
    <row r="275" spans="1:33" s="3" customFormat="1" x14ac:dyDescent="0.4">
      <c r="A275" s="16" t="str">
        <f t="shared" si="108"/>
        <v>★</v>
      </c>
      <c r="B275" s="16" t="str">
        <f t="shared" si="109"/>
        <v>-</v>
      </c>
      <c r="C275" s="3">
        <v>16</v>
      </c>
      <c r="D275" s="2">
        <v>43420.681006944447</v>
      </c>
      <c r="E275" s="3" t="s">
        <v>242</v>
      </c>
      <c r="F275" s="3">
        <v>14920</v>
      </c>
      <c r="G275" s="3" t="s">
        <v>18</v>
      </c>
      <c r="H275" s="3">
        <v>3378</v>
      </c>
      <c r="I275" s="3">
        <v>367</v>
      </c>
      <c r="J275" s="3">
        <v>3</v>
      </c>
      <c r="K275" s="3">
        <v>1</v>
      </c>
      <c r="M275" s="2">
        <v>43420.684340277781</v>
      </c>
      <c r="N275" s="2">
        <v>43420.689675925925</v>
      </c>
      <c r="O275" s="3" t="s">
        <v>57</v>
      </c>
      <c r="P275" s="3" t="s">
        <v>58</v>
      </c>
      <c r="Q275" s="3" t="s">
        <v>55</v>
      </c>
      <c r="R275" s="3" t="s">
        <v>56</v>
      </c>
      <c r="S275" s="2">
        <v>43420.687939814816</v>
      </c>
      <c r="T275" s="2">
        <v>43420.687939814816</v>
      </c>
      <c r="U275" s="2">
        <v>43420.695902777778</v>
      </c>
      <c r="V275" s="2">
        <v>43420.695902777778</v>
      </c>
      <c r="W275" s="2">
        <v>43420.687939814816</v>
      </c>
      <c r="X275" s="2">
        <f t="shared" si="121"/>
        <v>43420.687939814816</v>
      </c>
      <c r="Y275" s="33">
        <f t="shared" si="115"/>
        <v>5.3356481439550407E-3</v>
      </c>
      <c r="Z275" s="33">
        <f t="shared" si="116"/>
        <v>5.3356481439550407E-3</v>
      </c>
      <c r="AA275" s="30"/>
      <c r="AB275" s="10">
        <f t="shared" si="125"/>
        <v>0</v>
      </c>
      <c r="AC275" s="10">
        <f t="shared" si="126"/>
        <v>0</v>
      </c>
      <c r="AD275" s="30"/>
      <c r="AE275" s="30"/>
    </row>
    <row r="276" spans="1:33" s="3" customFormat="1" x14ac:dyDescent="0.4">
      <c r="A276" s="16" t="str">
        <f t="shared" si="108"/>
        <v>★</v>
      </c>
      <c r="B276" s="16" t="str">
        <f t="shared" si="109"/>
        <v>-</v>
      </c>
      <c r="C276" s="3">
        <v>16</v>
      </c>
      <c r="D276" s="2">
        <v>43420.681087962963</v>
      </c>
      <c r="E276" s="3" t="s">
        <v>270</v>
      </c>
      <c r="F276" s="3">
        <v>14922</v>
      </c>
      <c r="G276" s="3" t="s">
        <v>18</v>
      </c>
      <c r="H276" s="3">
        <v>5470</v>
      </c>
      <c r="I276" s="3">
        <v>136</v>
      </c>
      <c r="J276" s="3">
        <v>10</v>
      </c>
      <c r="K276" s="3">
        <v>1</v>
      </c>
      <c r="M276" s="2">
        <v>43420.685208333336</v>
      </c>
      <c r="N276" s="2">
        <v>43420.691087962965</v>
      </c>
      <c r="O276" s="3" t="s">
        <v>43</v>
      </c>
      <c r="P276" s="3" t="s">
        <v>89</v>
      </c>
      <c r="Q276" s="3" t="s">
        <v>46</v>
      </c>
      <c r="R276" s="3" t="s">
        <v>47</v>
      </c>
      <c r="S276" s="2">
        <v>43420.688020833331</v>
      </c>
      <c r="T276" s="2">
        <v>43420.688020833331</v>
      </c>
      <c r="U276" s="2">
        <v>43420.699826388889</v>
      </c>
      <c r="V276" s="2">
        <v>43420.699826388889</v>
      </c>
      <c r="W276" s="2">
        <v>43420.688020833331</v>
      </c>
      <c r="X276" s="2">
        <f t="shared" si="121"/>
        <v>43420.688020833331</v>
      </c>
      <c r="Y276" s="33">
        <f t="shared" si="115"/>
        <v>5.8796296289074235E-3</v>
      </c>
      <c r="Z276" s="33">
        <f t="shared" si="116"/>
        <v>5.8796296289074235E-3</v>
      </c>
      <c r="AA276" s="30"/>
      <c r="AB276" s="10">
        <f t="shared" si="125"/>
        <v>0</v>
      </c>
      <c r="AC276" s="10">
        <f t="shared" si="126"/>
        <v>0</v>
      </c>
      <c r="AD276" s="30"/>
      <c r="AE276" s="30"/>
    </row>
    <row r="277" spans="1:33" s="3" customFormat="1" x14ac:dyDescent="0.4">
      <c r="A277" s="16" t="str">
        <f t="shared" ref="A277:A280" si="138">IF(W277&gt;0, "★", "-")</f>
        <v>-</v>
      </c>
      <c r="B277" s="16" t="str">
        <f t="shared" ref="B277:B280" si="139">IF(L277&gt;0, "☆", "-")</f>
        <v>-</v>
      </c>
      <c r="C277" s="3">
        <v>16</v>
      </c>
      <c r="D277" s="2">
        <v>43420.681261574071</v>
      </c>
      <c r="E277" s="3" t="s">
        <v>293</v>
      </c>
      <c r="F277" s="3">
        <v>14923</v>
      </c>
      <c r="G277" s="3" t="s">
        <v>18</v>
      </c>
      <c r="H277" s="3">
        <v>5037</v>
      </c>
      <c r="I277" s="3">
        <v>364</v>
      </c>
      <c r="J277" s="3">
        <v>6</v>
      </c>
      <c r="K277" s="3">
        <v>1</v>
      </c>
      <c r="M277" s="2">
        <v>43420.684664351851</v>
      </c>
      <c r="N277" s="2">
        <v>43420.687997685185</v>
      </c>
      <c r="O277" s="3" t="s">
        <v>26</v>
      </c>
      <c r="P277" s="3" t="s">
        <v>27</v>
      </c>
      <c r="Q277" s="3" t="s">
        <v>33</v>
      </c>
      <c r="R277" s="3" t="s">
        <v>34</v>
      </c>
      <c r="S277" s="2">
        <v>43420.686655092592</v>
      </c>
      <c r="T277" s="2">
        <v>43420.686655092592</v>
      </c>
      <c r="U277" s="2">
        <v>43420.69253472222</v>
      </c>
      <c r="V277" s="2">
        <v>43420.69253472222</v>
      </c>
      <c r="X277" s="2">
        <f t="shared" si="121"/>
        <v>43420.681261574071</v>
      </c>
      <c r="Y277" s="33">
        <f t="shared" si="115"/>
        <v>3.3333333340124227E-3</v>
      </c>
      <c r="Z277" s="33">
        <f t="shared" si="116"/>
        <v>3.3333333340124227E-3</v>
      </c>
      <c r="AA277" s="30"/>
      <c r="AB277" s="10">
        <f t="shared" si="125"/>
        <v>0</v>
      </c>
      <c r="AC277" s="10">
        <f t="shared" si="126"/>
        <v>3.4027777801384218E-3</v>
      </c>
      <c r="AD277" s="30"/>
      <c r="AE277" s="30"/>
    </row>
    <row r="278" spans="1:33" s="3" customFormat="1" x14ac:dyDescent="0.4">
      <c r="A278" s="16" t="str">
        <f t="shared" si="138"/>
        <v>-</v>
      </c>
      <c r="B278" s="16" t="str">
        <f t="shared" si="139"/>
        <v>-</v>
      </c>
      <c r="C278" s="3">
        <v>16</v>
      </c>
      <c r="D278" s="2">
        <v>43420.68167824074</v>
      </c>
      <c r="E278" s="3" t="s">
        <v>289</v>
      </c>
      <c r="F278" s="3">
        <v>14924</v>
      </c>
      <c r="G278" s="3" t="s">
        <v>50</v>
      </c>
      <c r="H278" s="3">
        <v>4976</v>
      </c>
      <c r="I278" s="3">
        <v>622</v>
      </c>
      <c r="J278" s="3">
        <v>9</v>
      </c>
      <c r="K278" s="3">
        <v>1</v>
      </c>
      <c r="M278" s="2">
        <v>43420.686145833337</v>
      </c>
      <c r="N278" s="2">
        <v>43420.693807870368</v>
      </c>
      <c r="O278" s="3" t="s">
        <v>108</v>
      </c>
      <c r="P278" s="3" t="s">
        <v>19</v>
      </c>
      <c r="Q278" s="3" t="s">
        <v>53</v>
      </c>
      <c r="R278" s="3" t="s">
        <v>54</v>
      </c>
      <c r="S278" s="2">
        <v>43420.687268518515</v>
      </c>
      <c r="T278" s="2">
        <v>43420.687268518515</v>
      </c>
      <c r="U278" s="2">
        <v>43420.696712962963</v>
      </c>
      <c r="V278" s="2">
        <v>43420.696712962963</v>
      </c>
      <c r="X278" s="2">
        <f t="shared" si="121"/>
        <v>43420.68167824074</v>
      </c>
      <c r="Y278" s="33">
        <f t="shared" si="115"/>
        <v>7.6620370309683494E-3</v>
      </c>
      <c r="Z278" s="33">
        <f t="shared" si="116"/>
        <v>7.6620370309683494E-3</v>
      </c>
      <c r="AA278" s="30"/>
      <c r="AB278" s="10">
        <f t="shared" si="125"/>
        <v>0</v>
      </c>
      <c r="AC278" s="10">
        <f t="shared" si="126"/>
        <v>4.4675925964838825E-3</v>
      </c>
      <c r="AD278" s="30"/>
      <c r="AE278" s="30"/>
    </row>
    <row r="279" spans="1:33" s="3" customFormat="1" x14ac:dyDescent="0.4">
      <c r="A279" s="16" t="str">
        <f t="shared" si="138"/>
        <v>★</v>
      </c>
      <c r="B279" s="16" t="str">
        <f t="shared" si="139"/>
        <v>-</v>
      </c>
      <c r="C279" s="3">
        <v>16</v>
      </c>
      <c r="D279" s="2">
        <v>43420.684733796297</v>
      </c>
      <c r="E279" s="3" t="s">
        <v>154</v>
      </c>
      <c r="F279" s="3">
        <v>14925</v>
      </c>
      <c r="G279" s="3" t="s">
        <v>32</v>
      </c>
      <c r="H279" s="3">
        <v>5567</v>
      </c>
      <c r="I279" s="3">
        <v>329</v>
      </c>
      <c r="J279" s="3">
        <v>1</v>
      </c>
      <c r="K279" s="3">
        <v>1</v>
      </c>
      <c r="M279" s="2">
        <v>43420.690706018519</v>
      </c>
      <c r="N279" s="2">
        <v>43420.697372685187</v>
      </c>
      <c r="O279" s="3" t="s">
        <v>20</v>
      </c>
      <c r="P279" s="3" t="s">
        <v>21</v>
      </c>
      <c r="Q279" s="3" t="s">
        <v>61</v>
      </c>
      <c r="R279" s="3" t="s">
        <v>62</v>
      </c>
      <c r="S279" s="2">
        <v>43420.691666666666</v>
      </c>
      <c r="T279" s="2">
        <v>43420.691666666666</v>
      </c>
      <c r="U279" s="2">
        <v>43420.70208333333</v>
      </c>
      <c r="V279" s="2">
        <v>43420.70208333333</v>
      </c>
      <c r="W279" s="2">
        <v>43420.691666666666</v>
      </c>
      <c r="X279" s="2">
        <f t="shared" si="121"/>
        <v>43420.691666666666</v>
      </c>
      <c r="Y279" s="33">
        <f t="shared" ref="Y279:Y342" si="140">N279-M279</f>
        <v>6.6666666680248454E-3</v>
      </c>
      <c r="Z279" s="33">
        <f t="shared" ref="Z279:Z342" si="141">Y279*K279</f>
        <v>6.6666666680248454E-3</v>
      </c>
      <c r="AA279" s="30"/>
      <c r="AB279" s="10">
        <f t="shared" si="125"/>
        <v>0</v>
      </c>
      <c r="AC279" s="10">
        <f t="shared" si="126"/>
        <v>0</v>
      </c>
      <c r="AD279" s="30"/>
      <c r="AE279" s="30"/>
    </row>
    <row r="280" spans="1:33" s="3" customFormat="1" x14ac:dyDescent="0.4">
      <c r="A280" s="16" t="str">
        <f t="shared" si="138"/>
        <v>-</v>
      </c>
      <c r="B280" s="16" t="str">
        <f t="shared" si="139"/>
        <v>-</v>
      </c>
      <c r="C280" s="3">
        <v>16</v>
      </c>
      <c r="D280" s="2">
        <v>43420.685046296298</v>
      </c>
      <c r="E280" s="3" t="s">
        <v>294</v>
      </c>
      <c r="F280" s="3">
        <v>14926</v>
      </c>
      <c r="G280" s="3" t="s">
        <v>18</v>
      </c>
      <c r="H280" s="3">
        <v>6398</v>
      </c>
      <c r="I280" s="3">
        <v>281</v>
      </c>
      <c r="J280" s="3">
        <v>8</v>
      </c>
      <c r="K280" s="3">
        <v>1</v>
      </c>
      <c r="M280" s="2">
        <v>43420.689953703702</v>
      </c>
      <c r="N280" s="2">
        <v>43420.692314814813</v>
      </c>
      <c r="O280" s="3" t="s">
        <v>28</v>
      </c>
      <c r="P280" s="3" t="s">
        <v>29</v>
      </c>
      <c r="Q280" s="3" t="s">
        <v>30</v>
      </c>
      <c r="R280" s="3" t="s">
        <v>31</v>
      </c>
      <c r="S280" s="2">
        <v>43420.688252314816</v>
      </c>
      <c r="T280" s="2">
        <v>43420.690798611111</v>
      </c>
      <c r="U280" s="2">
        <v>43420.694224537037</v>
      </c>
      <c r="V280" s="2">
        <v>43420.696770833332</v>
      </c>
      <c r="X280" s="2">
        <f t="shared" si="121"/>
        <v>43420.685046296298</v>
      </c>
      <c r="Y280" s="33">
        <f t="shared" si="140"/>
        <v>2.3611111100763083E-3</v>
      </c>
      <c r="Z280" s="33">
        <f t="shared" si="141"/>
        <v>2.3611111100763083E-3</v>
      </c>
      <c r="AA280" s="30"/>
      <c r="AB280" s="10">
        <f t="shared" si="125"/>
        <v>1.7013888864312321E-3</v>
      </c>
      <c r="AC280" s="10">
        <f t="shared" si="126"/>
        <v>4.907407404971309E-3</v>
      </c>
      <c r="AD280" s="30"/>
      <c r="AE280" s="30"/>
    </row>
    <row r="281" spans="1:33" s="3" customFormat="1" x14ac:dyDescent="0.4">
      <c r="A281" s="16" t="str">
        <f t="shared" ref="A281:A333" si="142">IF(W281&gt;0, "★", "-")</f>
        <v>-</v>
      </c>
      <c r="B281" s="16" t="str">
        <f t="shared" ref="B281:B333" si="143">IF(L281&gt;0, "☆", "-")</f>
        <v>-</v>
      </c>
      <c r="C281" s="3">
        <v>16</v>
      </c>
      <c r="D281" s="2">
        <v>43420.685208333336</v>
      </c>
      <c r="E281" s="3" t="s">
        <v>295</v>
      </c>
      <c r="F281" s="3">
        <v>14927</v>
      </c>
      <c r="G281" s="3" t="s">
        <v>32</v>
      </c>
      <c r="H281" s="3">
        <v>6406</v>
      </c>
      <c r="I281" s="3">
        <v>970</v>
      </c>
      <c r="J281" s="3">
        <v>11</v>
      </c>
      <c r="K281" s="3">
        <v>1</v>
      </c>
      <c r="M281" s="2">
        <v>43420.693206018521</v>
      </c>
      <c r="N281" s="2">
        <v>43420.696886574071</v>
      </c>
      <c r="O281" s="3" t="s">
        <v>26</v>
      </c>
      <c r="P281" s="3" t="s">
        <v>27</v>
      </c>
      <c r="Q281" s="3" t="s">
        <v>108</v>
      </c>
      <c r="R281" s="3" t="s">
        <v>19</v>
      </c>
      <c r="S281" s="2">
        <v>43420.691759259258</v>
      </c>
      <c r="T281" s="2">
        <v>43420.692685185182</v>
      </c>
      <c r="U281" s="2">
        <v>43420.696805555555</v>
      </c>
      <c r="V281" s="2">
        <v>43420.698252314818</v>
      </c>
      <c r="X281" s="2">
        <f t="shared" si="121"/>
        <v>43420.685208333336</v>
      </c>
      <c r="Y281" s="33">
        <f t="shared" si="140"/>
        <v>3.6805555500905029E-3</v>
      </c>
      <c r="Z281" s="33">
        <f t="shared" si="141"/>
        <v>3.6805555500905029E-3</v>
      </c>
      <c r="AA281" s="30"/>
      <c r="AB281" s="10">
        <f t="shared" si="125"/>
        <v>1.4467592627624981E-3</v>
      </c>
      <c r="AC281" s="10">
        <f t="shared" si="126"/>
        <v>7.9976851848186925E-3</v>
      </c>
      <c r="AD281" s="30"/>
      <c r="AE281" s="30"/>
    </row>
    <row r="282" spans="1:33" s="3" customFormat="1" x14ac:dyDescent="0.4">
      <c r="A282" s="16" t="str">
        <f t="shared" si="142"/>
        <v>-</v>
      </c>
      <c r="B282" s="16" t="str">
        <f t="shared" si="143"/>
        <v>-</v>
      </c>
      <c r="C282" s="3">
        <v>16</v>
      </c>
      <c r="D282" s="2">
        <v>43420.687071759261</v>
      </c>
      <c r="E282" s="3" t="s">
        <v>174</v>
      </c>
      <c r="F282" s="3">
        <v>14929</v>
      </c>
      <c r="G282" s="3" t="s">
        <v>32</v>
      </c>
      <c r="H282" s="3">
        <v>1885</v>
      </c>
      <c r="I282" s="3">
        <v>904</v>
      </c>
      <c r="J282" s="3">
        <v>3</v>
      </c>
      <c r="K282" s="3">
        <v>1</v>
      </c>
      <c r="M282" s="2">
        <v>43420.694687499999</v>
      </c>
      <c r="N282" s="2">
        <v>43420.699456018519</v>
      </c>
      <c r="O282" s="3" t="s">
        <v>26</v>
      </c>
      <c r="P282" s="3" t="s">
        <v>27</v>
      </c>
      <c r="Q282" s="3" t="s">
        <v>36</v>
      </c>
      <c r="R282" s="3" t="s">
        <v>37</v>
      </c>
      <c r="S282" s="2">
        <v>43420.693391203706</v>
      </c>
      <c r="T282" s="2">
        <v>43420.694803240738</v>
      </c>
      <c r="U282" s="2">
        <v>43420.702384259261</v>
      </c>
      <c r="V282" s="2">
        <v>43420.703796296293</v>
      </c>
      <c r="X282" s="2">
        <f t="shared" si="121"/>
        <v>43420.687071759261</v>
      </c>
      <c r="Y282" s="33">
        <f t="shared" si="140"/>
        <v>4.7685185199952684E-3</v>
      </c>
      <c r="Z282" s="33">
        <f t="shared" si="141"/>
        <v>4.7685185199952684E-3</v>
      </c>
      <c r="AA282" s="30"/>
      <c r="AB282" s="10">
        <f t="shared" si="125"/>
        <v>1.2962962937308475E-3</v>
      </c>
      <c r="AC282" s="10">
        <f t="shared" si="126"/>
        <v>7.6157407384016551E-3</v>
      </c>
      <c r="AD282" s="30"/>
      <c r="AE282" s="30"/>
    </row>
    <row r="283" spans="1:33" s="3" customFormat="1" x14ac:dyDescent="0.4">
      <c r="A283" s="16" t="str">
        <f t="shared" ref="A283" si="144">IF(W283&gt;0, "★", "-")</f>
        <v>-</v>
      </c>
      <c r="B283" s="16" t="str">
        <f t="shared" ref="B283" si="145">IF(L283&gt;0, "☆", "-")</f>
        <v>-</v>
      </c>
      <c r="C283" s="3">
        <v>16</v>
      </c>
      <c r="D283" s="2">
        <v>43420.691840277781</v>
      </c>
      <c r="E283" s="3" t="s">
        <v>299</v>
      </c>
      <c r="F283" s="3">
        <v>14933</v>
      </c>
      <c r="G283" s="3" t="s">
        <v>18</v>
      </c>
      <c r="H283" s="3">
        <v>6405</v>
      </c>
      <c r="I283" s="3">
        <v>140</v>
      </c>
      <c r="J283" s="3">
        <v>9</v>
      </c>
      <c r="K283" s="3">
        <v>1</v>
      </c>
      <c r="M283" s="2">
        <v>43420.699201388888</v>
      </c>
      <c r="N283" s="2">
        <v>43420.703750000001</v>
      </c>
      <c r="O283" s="3" t="s">
        <v>43</v>
      </c>
      <c r="P283" s="3" t="s">
        <v>89</v>
      </c>
      <c r="Q283" s="3" t="s">
        <v>66</v>
      </c>
      <c r="R283" s="3" t="s">
        <v>67</v>
      </c>
      <c r="S283" s="2">
        <v>43420.696932870371</v>
      </c>
      <c r="T283" s="2">
        <v>43420.699490740742</v>
      </c>
      <c r="U283" s="2">
        <v>43420.702222222222</v>
      </c>
      <c r="V283" s="2">
        <v>43420.704780092594</v>
      </c>
      <c r="X283" s="2">
        <f t="shared" si="121"/>
        <v>43420.691840277781</v>
      </c>
      <c r="Y283" s="33">
        <f t="shared" si="140"/>
        <v>4.5486111121135764E-3</v>
      </c>
      <c r="Z283" s="33">
        <f t="shared" si="141"/>
        <v>4.5486111121135764E-3</v>
      </c>
      <c r="AA283" s="30"/>
      <c r="AB283" s="10">
        <f t="shared" si="125"/>
        <v>2.268518517666962E-3</v>
      </c>
      <c r="AC283" s="10">
        <f t="shared" si="126"/>
        <v>7.3611111074569635E-3</v>
      </c>
      <c r="AD283" s="30"/>
      <c r="AE283" s="30"/>
    </row>
    <row r="284" spans="1:33" s="3" customFormat="1" x14ac:dyDescent="0.4">
      <c r="A284" s="16" t="str">
        <f t="shared" si="142"/>
        <v>-</v>
      </c>
      <c r="B284" s="16" t="str">
        <f t="shared" si="143"/>
        <v>-</v>
      </c>
      <c r="C284" s="3">
        <v>16</v>
      </c>
      <c r="D284" s="2">
        <v>43420.695451388892</v>
      </c>
      <c r="E284" s="3" t="s">
        <v>281</v>
      </c>
      <c r="F284" s="3">
        <v>14934</v>
      </c>
      <c r="G284" s="3" t="s">
        <v>65</v>
      </c>
      <c r="H284" s="3">
        <v>3814</v>
      </c>
      <c r="I284" s="3">
        <v>187</v>
      </c>
      <c r="J284" s="3">
        <v>8</v>
      </c>
      <c r="K284" s="3">
        <v>1</v>
      </c>
      <c r="M284" s="2">
        <v>43420.697523148148</v>
      </c>
      <c r="N284" s="2">
        <v>43420.702777777777</v>
      </c>
      <c r="O284" s="3" t="s">
        <v>33</v>
      </c>
      <c r="P284" s="3" t="s">
        <v>34</v>
      </c>
      <c r="Q284" s="3" t="s">
        <v>55</v>
      </c>
      <c r="R284" s="3" t="s">
        <v>56</v>
      </c>
      <c r="S284" s="2">
        <v>43420.699537037035</v>
      </c>
      <c r="T284" s="2">
        <v>43420.699537037035</v>
      </c>
      <c r="U284" s="2">
        <v>43420.70815972222</v>
      </c>
      <c r="V284" s="2">
        <v>43420.70815972222</v>
      </c>
      <c r="X284" s="2">
        <f t="shared" si="121"/>
        <v>43420.695451388892</v>
      </c>
      <c r="Y284" s="33">
        <f t="shared" si="140"/>
        <v>5.2546296283253469E-3</v>
      </c>
      <c r="Z284" s="33">
        <f t="shared" si="141"/>
        <v>5.2546296283253469E-3</v>
      </c>
      <c r="AA284" s="30"/>
      <c r="AB284" s="10">
        <f t="shared" si="125"/>
        <v>0</v>
      </c>
      <c r="AC284" s="10">
        <f t="shared" si="126"/>
        <v>2.0717592560686171E-3</v>
      </c>
      <c r="AD284" s="30"/>
      <c r="AE284" s="30"/>
    </row>
    <row r="285" spans="1:33" s="3" customFormat="1" x14ac:dyDescent="0.4">
      <c r="A285" s="16" t="str">
        <f t="shared" si="142"/>
        <v>-</v>
      </c>
      <c r="B285" s="16" t="str">
        <f t="shared" si="143"/>
        <v>-</v>
      </c>
      <c r="C285" s="3">
        <v>16</v>
      </c>
      <c r="D285" s="2">
        <v>43420.695972222224</v>
      </c>
      <c r="E285" s="3" t="s">
        <v>256</v>
      </c>
      <c r="F285" s="3">
        <v>14935</v>
      </c>
      <c r="G285" s="3" t="s">
        <v>32</v>
      </c>
      <c r="H285" s="3">
        <v>6383</v>
      </c>
      <c r="I285" s="3">
        <v>920</v>
      </c>
      <c r="J285" s="3">
        <v>4</v>
      </c>
      <c r="K285" s="3">
        <v>1</v>
      </c>
      <c r="M285" s="2">
        <v>43420.699606481481</v>
      </c>
      <c r="N285" s="2">
        <v>43420.714189814818</v>
      </c>
      <c r="O285" s="3" t="s">
        <v>28</v>
      </c>
      <c r="P285" s="3" t="s">
        <v>29</v>
      </c>
      <c r="Q285" s="3" t="s">
        <v>26</v>
      </c>
      <c r="R285" s="3" t="s">
        <v>27</v>
      </c>
      <c r="S285" s="2">
        <v>43420.698958333334</v>
      </c>
      <c r="T285" s="2">
        <v>43420.698958333334</v>
      </c>
      <c r="U285" s="2">
        <v>43420.709687499999</v>
      </c>
      <c r="V285" s="2">
        <v>43420.709687499999</v>
      </c>
      <c r="X285" s="2">
        <f t="shared" si="121"/>
        <v>43420.695972222224</v>
      </c>
      <c r="Y285" s="33">
        <f t="shared" si="140"/>
        <v>1.4583333337213844E-2</v>
      </c>
      <c r="Z285" s="33">
        <f t="shared" si="141"/>
        <v>1.4583333337213844E-2</v>
      </c>
      <c r="AA285" s="30"/>
      <c r="AB285" s="10">
        <f t="shared" si="125"/>
        <v>6.4814814686542377E-4</v>
      </c>
      <c r="AC285" s="10">
        <f t="shared" si="126"/>
        <v>3.6342592575238086E-3</v>
      </c>
      <c r="AD285" s="30"/>
      <c r="AE285" s="30"/>
    </row>
    <row r="286" spans="1:33" s="3" customFormat="1" x14ac:dyDescent="0.4">
      <c r="A286" s="16" t="str">
        <f t="shared" si="142"/>
        <v>-</v>
      </c>
      <c r="B286" s="16" t="str">
        <f t="shared" si="143"/>
        <v>-</v>
      </c>
      <c r="C286" s="3">
        <v>16</v>
      </c>
      <c r="D286" s="2">
        <v>43420.698182870372</v>
      </c>
      <c r="E286" s="3" t="s">
        <v>301</v>
      </c>
      <c r="F286" s="3">
        <v>14937</v>
      </c>
      <c r="G286" s="3" t="s">
        <v>96</v>
      </c>
      <c r="H286" s="3">
        <v>0</v>
      </c>
      <c r="I286" s="3">
        <v>70</v>
      </c>
      <c r="J286" s="3">
        <v>3</v>
      </c>
      <c r="K286" s="3">
        <v>2</v>
      </c>
      <c r="M286" s="2">
        <v>43420.699629629627</v>
      </c>
      <c r="N286" s="2">
        <v>43420.704560185186</v>
      </c>
      <c r="O286" s="3" t="s">
        <v>36</v>
      </c>
      <c r="P286" s="3" t="s">
        <v>37</v>
      </c>
      <c r="Q286" s="3" t="s">
        <v>61</v>
      </c>
      <c r="R286" s="3" t="s">
        <v>62</v>
      </c>
      <c r="S286" s="2">
        <v>43420.700937499998</v>
      </c>
      <c r="T286" s="2">
        <v>43420.700937499998</v>
      </c>
      <c r="U286" s="2">
        <v>43420.707777777781</v>
      </c>
      <c r="V286" s="2">
        <v>43420.707777777781</v>
      </c>
      <c r="X286" s="2">
        <f t="shared" si="121"/>
        <v>43420.698182870372</v>
      </c>
      <c r="Y286" s="33">
        <f t="shared" si="140"/>
        <v>4.9305555585306138E-3</v>
      </c>
      <c r="Z286" s="33">
        <f t="shared" si="141"/>
        <v>9.8611111170612276E-3</v>
      </c>
      <c r="AA286" s="30"/>
      <c r="AB286" s="10">
        <f t="shared" si="125"/>
        <v>0</v>
      </c>
      <c r="AC286" s="10">
        <f t="shared" si="126"/>
        <v>1.4467592554865405E-3</v>
      </c>
      <c r="AD286" s="30"/>
      <c r="AE286" s="30"/>
    </row>
    <row r="287" spans="1:33" s="3" customFormat="1" x14ac:dyDescent="0.4">
      <c r="A287" s="16" t="str">
        <f t="shared" si="142"/>
        <v>-</v>
      </c>
      <c r="B287" s="16" t="str">
        <f t="shared" si="143"/>
        <v>-</v>
      </c>
      <c r="C287" s="3">
        <v>16</v>
      </c>
      <c r="D287" s="2">
        <v>43420.698703703703</v>
      </c>
      <c r="E287" s="3" t="s">
        <v>303</v>
      </c>
      <c r="F287" s="3">
        <v>14939</v>
      </c>
      <c r="G287" s="3" t="s">
        <v>95</v>
      </c>
      <c r="H287" s="3">
        <v>0</v>
      </c>
      <c r="I287" s="3">
        <v>713</v>
      </c>
      <c r="J287" s="3">
        <v>1</v>
      </c>
      <c r="K287" s="3">
        <v>2</v>
      </c>
      <c r="M287" s="2">
        <v>43420.702939814815</v>
      </c>
      <c r="N287" s="2">
        <v>43420.707777777781</v>
      </c>
      <c r="O287" s="3" t="s">
        <v>61</v>
      </c>
      <c r="P287" s="3" t="s">
        <v>62</v>
      </c>
      <c r="Q287" s="3" t="s">
        <v>108</v>
      </c>
      <c r="R287" s="3" t="s">
        <v>19</v>
      </c>
      <c r="S287" s="2">
        <v>43420.701041666667</v>
      </c>
      <c r="T287" s="2">
        <v>43420.701041666667</v>
      </c>
      <c r="U287" s="2">
        <v>43420.708020833335</v>
      </c>
      <c r="V287" s="2">
        <v>43420.708020833335</v>
      </c>
      <c r="X287" s="2">
        <f t="shared" si="121"/>
        <v>43420.698703703703</v>
      </c>
      <c r="Y287" s="33">
        <f t="shared" si="140"/>
        <v>4.8379629661212675E-3</v>
      </c>
      <c r="Z287" s="33">
        <f t="shared" si="141"/>
        <v>9.6759259322425351E-3</v>
      </c>
      <c r="AA287" s="30"/>
      <c r="AB287" s="10">
        <f t="shared" si="125"/>
        <v>1.898148148029577E-3</v>
      </c>
      <c r="AC287" s="10">
        <f t="shared" si="126"/>
        <v>4.2361111118225381E-3</v>
      </c>
      <c r="AD287" s="30"/>
      <c r="AE287" s="30"/>
    </row>
    <row r="288" spans="1:33" s="3" customFormat="1" x14ac:dyDescent="0.4">
      <c r="A288" s="16" t="str">
        <f t="shared" ref="A288:A318" si="146">IF(W288&gt;0, "★", "-")</f>
        <v>-</v>
      </c>
      <c r="B288" s="16" t="str">
        <f t="shared" ref="B288:B318" si="147">IF(L288&gt;0, "☆", "-")</f>
        <v>-</v>
      </c>
      <c r="C288" s="3">
        <v>16</v>
      </c>
      <c r="D288" s="2">
        <v>43420.698807870373</v>
      </c>
      <c r="E288" s="3" t="s">
        <v>304</v>
      </c>
      <c r="F288" s="3">
        <v>14940</v>
      </c>
      <c r="G288" s="3" t="s">
        <v>32</v>
      </c>
      <c r="H288" s="3">
        <v>2420</v>
      </c>
      <c r="I288" s="3">
        <v>202</v>
      </c>
      <c r="J288" s="3">
        <v>13</v>
      </c>
      <c r="K288" s="3">
        <v>4</v>
      </c>
      <c r="M288" s="2">
        <v>43420.701145833336</v>
      </c>
      <c r="N288" s="2">
        <v>43420.706087962964</v>
      </c>
      <c r="O288" s="3" t="s">
        <v>63</v>
      </c>
      <c r="P288" s="3" t="s">
        <v>64</v>
      </c>
      <c r="Q288" s="3" t="s">
        <v>66</v>
      </c>
      <c r="R288" s="3" t="s">
        <v>67</v>
      </c>
      <c r="S288" s="2">
        <v>43420.70239583333</v>
      </c>
      <c r="T288" s="2">
        <v>43420.70239583333</v>
      </c>
      <c r="U288" s="2">
        <v>43420.71193287037</v>
      </c>
      <c r="V288" s="2">
        <v>43420.71193287037</v>
      </c>
      <c r="X288" s="2">
        <f t="shared" ref="X288:X318" si="148">IF(W288&gt;0,W288,D288)</f>
        <v>43420.698807870373</v>
      </c>
      <c r="Y288" s="33">
        <f t="shared" si="140"/>
        <v>4.9421296280343086E-3</v>
      </c>
      <c r="Z288" s="33">
        <f t="shared" si="141"/>
        <v>1.9768518512137234E-2</v>
      </c>
      <c r="AA288" s="30"/>
      <c r="AB288" s="10">
        <f t="shared" si="125"/>
        <v>0</v>
      </c>
      <c r="AC288" s="10">
        <f t="shared" si="126"/>
        <v>2.3379629637929611E-3</v>
      </c>
      <c r="AD288" s="30"/>
      <c r="AE288" s="30"/>
      <c r="AG288" s="7"/>
    </row>
    <row r="289" spans="1:33" s="3" customFormat="1" x14ac:dyDescent="0.4">
      <c r="A289" s="16" t="str">
        <f t="shared" si="146"/>
        <v>-</v>
      </c>
      <c r="B289" s="16" t="str">
        <f t="shared" si="147"/>
        <v>-</v>
      </c>
      <c r="C289" s="3">
        <v>16</v>
      </c>
      <c r="D289" s="2">
        <v>43420.699687499997</v>
      </c>
      <c r="E289" s="3" t="s">
        <v>198</v>
      </c>
      <c r="F289" s="3">
        <v>14941</v>
      </c>
      <c r="G289" s="3" t="s">
        <v>32</v>
      </c>
      <c r="H289" s="3">
        <v>6366</v>
      </c>
      <c r="I289" s="3">
        <v>604</v>
      </c>
      <c r="J289" s="3">
        <v>10</v>
      </c>
      <c r="K289" s="3">
        <v>2</v>
      </c>
      <c r="M289" s="2">
        <v>43420.705381944441</v>
      </c>
      <c r="N289" s="2">
        <v>43420.708657407406</v>
      </c>
      <c r="O289" s="3" t="s">
        <v>36</v>
      </c>
      <c r="P289" s="3" t="s">
        <v>37</v>
      </c>
      <c r="Q289" s="3" t="s">
        <v>30</v>
      </c>
      <c r="R289" s="3" t="s">
        <v>31</v>
      </c>
      <c r="S289" s="2">
        <v>43420.70722222222</v>
      </c>
      <c r="T289" s="2">
        <v>43420.70722222222</v>
      </c>
      <c r="U289" s="2">
        <v>43420.712997685187</v>
      </c>
      <c r="V289" s="2">
        <v>43420.712997685187</v>
      </c>
      <c r="X289" s="2">
        <f t="shared" si="148"/>
        <v>43420.699687499997</v>
      </c>
      <c r="Y289" s="33">
        <f t="shared" si="140"/>
        <v>3.275462964666076E-3</v>
      </c>
      <c r="Z289" s="33">
        <f t="shared" si="141"/>
        <v>6.550925929332152E-3</v>
      </c>
      <c r="AA289" s="30"/>
      <c r="AB289" s="10">
        <f t="shared" si="125"/>
        <v>0</v>
      </c>
      <c r="AC289" s="10">
        <f t="shared" si="126"/>
        <v>5.694444444088731E-3</v>
      </c>
      <c r="AD289" s="30"/>
      <c r="AE289" s="30"/>
      <c r="AG289" s="7"/>
    </row>
    <row r="290" spans="1:33" s="3" customFormat="1" x14ac:dyDescent="0.4">
      <c r="A290" s="16" t="str">
        <f t="shared" si="146"/>
        <v>-</v>
      </c>
      <c r="B290" s="16" t="str">
        <f t="shared" si="147"/>
        <v>-</v>
      </c>
      <c r="C290" s="3">
        <v>16</v>
      </c>
      <c r="D290" s="2">
        <v>43420.700972222221</v>
      </c>
      <c r="E290" s="3" t="s">
        <v>305</v>
      </c>
      <c r="F290" s="3">
        <v>14943</v>
      </c>
      <c r="G290" s="3" t="s">
        <v>32</v>
      </c>
      <c r="H290" s="3">
        <v>3880</v>
      </c>
      <c r="I290" s="3">
        <v>458</v>
      </c>
      <c r="J290" s="3">
        <v>6</v>
      </c>
      <c r="K290" s="3">
        <v>1</v>
      </c>
      <c r="M290" s="2">
        <v>43420.703425925924</v>
      </c>
      <c r="N290" s="2">
        <v>43420.708865740744</v>
      </c>
      <c r="O290" s="3" t="s">
        <v>63</v>
      </c>
      <c r="P290" s="3" t="s">
        <v>64</v>
      </c>
      <c r="Q290" s="3" t="s">
        <v>48</v>
      </c>
      <c r="R290" s="3" t="s">
        <v>49</v>
      </c>
      <c r="S290" s="2">
        <v>43420.705729166664</v>
      </c>
      <c r="T290" s="2">
        <v>43420.705729166664</v>
      </c>
      <c r="U290" s="2">
        <v>43420.716458333336</v>
      </c>
      <c r="V290" s="2">
        <v>43420.716458333336</v>
      </c>
      <c r="X290" s="2">
        <f t="shared" si="148"/>
        <v>43420.700972222221</v>
      </c>
      <c r="Y290" s="33">
        <f t="shared" si="140"/>
        <v>5.439814820419997E-3</v>
      </c>
      <c r="Z290" s="33">
        <f t="shared" si="141"/>
        <v>5.439814820419997E-3</v>
      </c>
      <c r="AA290" s="30"/>
      <c r="AB290" s="10">
        <f t="shared" si="125"/>
        <v>0</v>
      </c>
      <c r="AC290" s="10">
        <f t="shared" si="126"/>
        <v>2.4537037024856545E-3</v>
      </c>
      <c r="AD290" s="30"/>
      <c r="AE290" s="30"/>
    </row>
    <row r="291" spans="1:33" s="3" customFormat="1" x14ac:dyDescent="0.4">
      <c r="A291" s="16" t="str">
        <f t="shared" si="146"/>
        <v>-</v>
      </c>
      <c r="B291" s="16" t="str">
        <f t="shared" si="147"/>
        <v>-</v>
      </c>
      <c r="C291" s="3">
        <v>16</v>
      </c>
      <c r="D291" s="2">
        <v>43420.703009259261</v>
      </c>
      <c r="E291" s="3" t="s">
        <v>245</v>
      </c>
      <c r="F291" s="3">
        <v>14945</v>
      </c>
      <c r="G291" s="3" t="s">
        <v>50</v>
      </c>
      <c r="H291" s="3">
        <v>6374</v>
      </c>
      <c r="I291" s="3">
        <v>745</v>
      </c>
      <c r="J291" s="3">
        <v>11</v>
      </c>
      <c r="K291" s="3">
        <v>1</v>
      </c>
      <c r="M291" s="2">
        <v>43420.705740740741</v>
      </c>
      <c r="N291" s="2">
        <v>43420.70988425926</v>
      </c>
      <c r="O291" s="3" t="s">
        <v>28</v>
      </c>
      <c r="P291" s="3" t="s">
        <v>29</v>
      </c>
      <c r="Q291" s="3" t="s">
        <v>108</v>
      </c>
      <c r="R291" s="3" t="s">
        <v>19</v>
      </c>
      <c r="S291" s="2">
        <v>43420.708819444444</v>
      </c>
      <c r="T291" s="2">
        <v>43420.708819444444</v>
      </c>
      <c r="U291" s="2">
        <v>43420.715694444443</v>
      </c>
      <c r="V291" s="2">
        <v>43420.715694444443</v>
      </c>
      <c r="X291" s="2">
        <f t="shared" si="148"/>
        <v>43420.703009259261</v>
      </c>
      <c r="Y291" s="33">
        <f t="shared" si="140"/>
        <v>4.1435185194131918E-3</v>
      </c>
      <c r="Z291" s="33">
        <f t="shared" si="141"/>
        <v>4.1435185194131918E-3</v>
      </c>
      <c r="AA291" s="30"/>
      <c r="AB291" s="10">
        <f t="shared" si="125"/>
        <v>0</v>
      </c>
      <c r="AC291" s="10">
        <f t="shared" si="126"/>
        <v>2.7314814797136933E-3</v>
      </c>
      <c r="AD291" s="30"/>
      <c r="AE291" s="30"/>
    </row>
    <row r="292" spans="1:33" s="3" customFormat="1" x14ac:dyDescent="0.4">
      <c r="A292" s="16" t="str">
        <f t="shared" si="146"/>
        <v>-</v>
      </c>
      <c r="B292" s="16" t="str">
        <f t="shared" si="147"/>
        <v>-</v>
      </c>
      <c r="C292" s="3">
        <v>16</v>
      </c>
      <c r="D292" s="2">
        <v>43420.704710648148</v>
      </c>
      <c r="E292" s="3" t="s">
        <v>308</v>
      </c>
      <c r="F292" s="3">
        <v>14947</v>
      </c>
      <c r="G292" s="3" t="s">
        <v>18</v>
      </c>
      <c r="H292" s="3">
        <v>5429</v>
      </c>
      <c r="I292" s="3">
        <v>594</v>
      </c>
      <c r="J292" s="3">
        <v>2</v>
      </c>
      <c r="K292" s="3">
        <v>1</v>
      </c>
      <c r="M292" s="2">
        <v>43420.705949074072</v>
      </c>
      <c r="N292" s="2">
        <v>43420.712800925925</v>
      </c>
      <c r="O292" s="3" t="s">
        <v>108</v>
      </c>
      <c r="P292" s="3" t="s">
        <v>19</v>
      </c>
      <c r="Q292" s="3" t="s">
        <v>43</v>
      </c>
      <c r="R292" s="3" t="s">
        <v>89</v>
      </c>
      <c r="S292" s="2">
        <v>43420.706747685188</v>
      </c>
      <c r="T292" s="2">
        <v>43420.706747685188</v>
      </c>
      <c r="U292" s="2">
        <v>43420.714571759258</v>
      </c>
      <c r="V292" s="2">
        <v>43420.714571759258</v>
      </c>
      <c r="X292" s="2">
        <f t="shared" si="148"/>
        <v>43420.704710648148</v>
      </c>
      <c r="Y292" s="33">
        <f t="shared" si="140"/>
        <v>6.8518518528435379E-3</v>
      </c>
      <c r="Z292" s="33">
        <f t="shared" si="141"/>
        <v>6.8518518528435379E-3</v>
      </c>
      <c r="AA292" s="30"/>
      <c r="AB292" s="10">
        <f t="shared" si="125"/>
        <v>0</v>
      </c>
      <c r="AC292" s="10">
        <f t="shared" si="126"/>
        <v>1.2384259243845008E-3</v>
      </c>
      <c r="AD292" s="30"/>
      <c r="AE292" s="30"/>
    </row>
    <row r="293" spans="1:33" s="3" customFormat="1" x14ac:dyDescent="0.4">
      <c r="A293" s="16" t="str">
        <f t="shared" si="146"/>
        <v>-</v>
      </c>
      <c r="B293" s="16" t="str">
        <f t="shared" si="147"/>
        <v>-</v>
      </c>
      <c r="C293" s="3">
        <v>16</v>
      </c>
      <c r="D293" s="2">
        <v>43420.706296296295</v>
      </c>
      <c r="E293" s="3" t="s">
        <v>273</v>
      </c>
      <c r="F293" s="3">
        <v>14948</v>
      </c>
      <c r="G293" s="3" t="s">
        <v>32</v>
      </c>
      <c r="H293" s="3">
        <v>3217</v>
      </c>
      <c r="I293" s="3">
        <v>323</v>
      </c>
      <c r="J293" s="3">
        <v>7</v>
      </c>
      <c r="K293" s="3">
        <v>1</v>
      </c>
      <c r="M293" s="2">
        <v>43420.70989583333</v>
      </c>
      <c r="N293" s="2">
        <v>43420.716168981482</v>
      </c>
      <c r="O293" s="3" t="s">
        <v>24</v>
      </c>
      <c r="P293" s="3" t="s">
        <v>25</v>
      </c>
      <c r="Q293" s="3" t="s">
        <v>59</v>
      </c>
      <c r="R293" s="3" t="s">
        <v>60</v>
      </c>
      <c r="S293" s="2">
        <v>43420.708738425928</v>
      </c>
      <c r="T293" s="2">
        <v>43420.708738425928</v>
      </c>
      <c r="U293" s="2">
        <v>43420.718946759262</v>
      </c>
      <c r="V293" s="2">
        <v>43420.718946759262</v>
      </c>
      <c r="X293" s="2">
        <f t="shared" si="148"/>
        <v>43420.706296296295</v>
      </c>
      <c r="Y293" s="33">
        <f t="shared" si="140"/>
        <v>6.2731481521041133E-3</v>
      </c>
      <c r="Z293" s="33">
        <f t="shared" si="141"/>
        <v>6.2731481521041133E-3</v>
      </c>
      <c r="AA293" s="30"/>
      <c r="AB293" s="10">
        <f t="shared" si="125"/>
        <v>1.1574074014788494E-3</v>
      </c>
      <c r="AC293" s="10">
        <f t="shared" si="126"/>
        <v>3.5995370344608091E-3</v>
      </c>
      <c r="AD293" s="30"/>
      <c r="AE293" s="30"/>
    </row>
    <row r="294" spans="1:33" s="3" customFormat="1" x14ac:dyDescent="0.4">
      <c r="A294" s="16" t="str">
        <f t="shared" ref="A294:A306" si="149">IF(W294&gt;0, "★", "-")</f>
        <v>★</v>
      </c>
      <c r="B294" s="16" t="str">
        <f t="shared" ref="B294:B306" si="150">IF(L294&gt;0, "☆", "-")</f>
        <v>☆</v>
      </c>
      <c r="C294" s="3">
        <v>16</v>
      </c>
      <c r="D294" s="2">
        <v>43420.670185185183</v>
      </c>
      <c r="E294" s="3" t="s">
        <v>289</v>
      </c>
      <c r="F294" s="3">
        <v>14913</v>
      </c>
      <c r="G294" s="3" t="s">
        <v>50</v>
      </c>
      <c r="H294" s="3">
        <v>4976</v>
      </c>
      <c r="I294" s="3">
        <v>259</v>
      </c>
      <c r="J294" s="3">
        <v>8</v>
      </c>
      <c r="K294" s="3">
        <v>1</v>
      </c>
      <c r="L294" s="2">
        <v>43420.670532407406</v>
      </c>
      <c r="O294" s="3" t="s">
        <v>108</v>
      </c>
      <c r="P294" s="3" t="s">
        <v>19</v>
      </c>
      <c r="Q294" s="3" t="s">
        <v>53</v>
      </c>
      <c r="R294" s="3" t="s">
        <v>54</v>
      </c>
      <c r="S294" s="2">
        <v>43420.676388888889</v>
      </c>
      <c r="U294" s="2">
        <v>43420.685833333337</v>
      </c>
      <c r="W294" s="2">
        <v>43420.676388888889</v>
      </c>
      <c r="X294" s="2">
        <f t="shared" ref="X294:X306" si="151">IF(W294&gt;0,W294,D294)</f>
        <v>43420.676388888889</v>
      </c>
      <c r="Y294" s="33">
        <f t="shared" si="140"/>
        <v>0</v>
      </c>
      <c r="Z294" s="33">
        <f t="shared" si="141"/>
        <v>0</v>
      </c>
      <c r="AA294" s="30"/>
      <c r="AB294" s="10">
        <f t="shared" ref="AB294:AB306" si="152">IF(IF(A294="☆",L294-S294,M294-S294)&lt;0,0,IF(A294="☆",L294-S294,M294-S294))</f>
        <v>0</v>
      </c>
      <c r="AC294" s="10">
        <f t="shared" ref="AC294:AC306" si="153">IF(IF(B294="☆",(IF(L294&gt;S294,L294-X294,S294-X294)),M294-X294)&lt;0,0,IF(B294="☆",(IF(L294&gt;S294,L294-X294,S294-X294)),M294-X294))</f>
        <v>0</v>
      </c>
      <c r="AD294" s="30"/>
      <c r="AE294" s="30"/>
      <c r="AG294" s="7"/>
    </row>
    <row r="295" spans="1:33" s="3" customFormat="1" x14ac:dyDescent="0.4">
      <c r="A295" s="16" t="str">
        <f t="shared" si="149"/>
        <v>★</v>
      </c>
      <c r="B295" s="16" t="str">
        <f t="shared" si="150"/>
        <v>☆</v>
      </c>
      <c r="C295" s="3">
        <v>16</v>
      </c>
      <c r="D295" s="2">
        <v>43420.68105324074</v>
      </c>
      <c r="E295" s="3" t="s">
        <v>275</v>
      </c>
      <c r="F295" s="3">
        <v>14921</v>
      </c>
      <c r="G295" s="3" t="s">
        <v>18</v>
      </c>
      <c r="H295" s="3">
        <v>1219</v>
      </c>
      <c r="I295" s="3">
        <v>515</v>
      </c>
      <c r="J295" s="3">
        <v>1</v>
      </c>
      <c r="K295" s="3">
        <v>1</v>
      </c>
      <c r="L295" s="2">
        <v>43420.681273148148</v>
      </c>
      <c r="O295" s="3" t="s">
        <v>20</v>
      </c>
      <c r="P295" s="3" t="s">
        <v>21</v>
      </c>
      <c r="Q295" s="3" t="s">
        <v>75</v>
      </c>
      <c r="R295" s="3" t="s">
        <v>76</v>
      </c>
      <c r="S295" s="2">
        <v>43420.689629629633</v>
      </c>
      <c r="U295" s="2">
        <v>43420.699097222219</v>
      </c>
      <c r="W295" s="2">
        <v>43420.689629629633</v>
      </c>
      <c r="X295" s="2">
        <f t="shared" si="151"/>
        <v>43420.689629629633</v>
      </c>
      <c r="Y295" s="33">
        <f t="shared" si="140"/>
        <v>0</v>
      </c>
      <c r="Z295" s="33">
        <f t="shared" si="141"/>
        <v>0</v>
      </c>
      <c r="AA295" s="30"/>
      <c r="AB295" s="10">
        <f t="shared" si="152"/>
        <v>0</v>
      </c>
      <c r="AC295" s="10">
        <f t="shared" si="153"/>
        <v>0</v>
      </c>
      <c r="AD295" s="30"/>
      <c r="AE295" s="30"/>
    </row>
    <row r="296" spans="1:33" s="3" customFormat="1" x14ac:dyDescent="0.4">
      <c r="A296" s="16" t="str">
        <f t="shared" si="149"/>
        <v>★</v>
      </c>
      <c r="B296" s="16" t="str">
        <f t="shared" si="150"/>
        <v>☆</v>
      </c>
      <c r="C296" s="3">
        <v>16</v>
      </c>
      <c r="D296" s="2">
        <v>43420.686273148145</v>
      </c>
      <c r="E296" s="3" t="s">
        <v>296</v>
      </c>
      <c r="F296" s="3">
        <v>14928</v>
      </c>
      <c r="G296" s="3" t="s">
        <v>32</v>
      </c>
      <c r="H296" s="3">
        <v>6391</v>
      </c>
      <c r="I296" s="3">
        <v>230</v>
      </c>
      <c r="J296" s="3">
        <v>11</v>
      </c>
      <c r="K296" s="3">
        <v>1</v>
      </c>
      <c r="L296" s="2">
        <v>43420.686539351853</v>
      </c>
      <c r="O296" s="3" t="s">
        <v>26</v>
      </c>
      <c r="P296" s="3" t="s">
        <v>27</v>
      </c>
      <c r="Q296" s="3" t="s">
        <v>28</v>
      </c>
      <c r="R296" s="3" t="s">
        <v>29</v>
      </c>
      <c r="S296" s="2">
        <v>43420.693206018521</v>
      </c>
      <c r="U296" s="2">
        <v>43420.70584490741</v>
      </c>
      <c r="W296" s="2">
        <v>43420.693206018521</v>
      </c>
      <c r="X296" s="2">
        <f t="shared" si="151"/>
        <v>43420.693206018521</v>
      </c>
      <c r="Y296" s="33">
        <f t="shared" si="140"/>
        <v>0</v>
      </c>
      <c r="Z296" s="33">
        <f t="shared" si="141"/>
        <v>0</v>
      </c>
      <c r="AA296" s="30"/>
      <c r="AB296" s="10">
        <f t="shared" si="152"/>
        <v>0</v>
      </c>
      <c r="AC296" s="10">
        <f t="shared" si="153"/>
        <v>0</v>
      </c>
      <c r="AD296" s="30"/>
      <c r="AE296" s="30"/>
    </row>
    <row r="297" spans="1:33" s="3" customFormat="1" x14ac:dyDescent="0.4">
      <c r="A297" s="16" t="str">
        <f t="shared" si="149"/>
        <v>-</v>
      </c>
      <c r="B297" s="16" t="str">
        <f t="shared" si="150"/>
        <v>☆</v>
      </c>
      <c r="C297" s="3">
        <v>16</v>
      </c>
      <c r="D297" s="2">
        <v>43420.698368055557</v>
      </c>
      <c r="E297" s="3" t="s">
        <v>302</v>
      </c>
      <c r="F297" s="3">
        <v>14938</v>
      </c>
      <c r="G297" s="3" t="s">
        <v>95</v>
      </c>
      <c r="H297" s="3">
        <v>0</v>
      </c>
      <c r="I297" s="3">
        <v>621</v>
      </c>
      <c r="J297" s="3">
        <v>5</v>
      </c>
      <c r="K297" s="3">
        <v>1</v>
      </c>
      <c r="L297" s="2">
        <v>43420.698750000003</v>
      </c>
      <c r="O297" s="3" t="s">
        <v>38</v>
      </c>
      <c r="P297" s="3" t="s">
        <v>126</v>
      </c>
      <c r="Q297" s="3" t="s">
        <v>20</v>
      </c>
      <c r="R297" s="3" t="s">
        <v>21</v>
      </c>
      <c r="S297" s="2">
        <v>43420.701215277775</v>
      </c>
      <c r="U297" s="2">
        <v>43420.711539351854</v>
      </c>
      <c r="X297" s="2">
        <f t="shared" si="151"/>
        <v>43420.698368055557</v>
      </c>
      <c r="Y297" s="33">
        <f t="shared" si="140"/>
        <v>0</v>
      </c>
      <c r="Z297" s="33">
        <f t="shared" si="141"/>
        <v>0</v>
      </c>
      <c r="AA297" s="30"/>
      <c r="AB297" s="10">
        <f t="shared" si="152"/>
        <v>0</v>
      </c>
      <c r="AC297" s="10">
        <f t="shared" si="153"/>
        <v>2.8472222184063867E-3</v>
      </c>
      <c r="AD297" s="30"/>
      <c r="AE297" s="30"/>
    </row>
    <row r="298" spans="1:33" s="5" customFormat="1" x14ac:dyDescent="0.4">
      <c r="A298" s="17" t="str">
        <f t="shared" si="149"/>
        <v>★</v>
      </c>
      <c r="B298" s="17" t="str">
        <f t="shared" si="150"/>
        <v>☆</v>
      </c>
      <c r="C298" s="5">
        <v>16</v>
      </c>
      <c r="D298" s="4">
        <v>43420.700486111113</v>
      </c>
      <c r="E298" s="5" t="s">
        <v>171</v>
      </c>
      <c r="F298" s="5">
        <v>14942</v>
      </c>
      <c r="G298" s="5" t="s">
        <v>32</v>
      </c>
      <c r="H298" s="5">
        <v>6355</v>
      </c>
      <c r="I298" s="5">
        <v>396</v>
      </c>
      <c r="J298" s="5">
        <v>5</v>
      </c>
      <c r="K298" s="5">
        <v>1</v>
      </c>
      <c r="L298" s="4">
        <v>43420.700613425928</v>
      </c>
      <c r="O298" s="5" t="s">
        <v>26</v>
      </c>
      <c r="P298" s="5" t="s">
        <v>27</v>
      </c>
      <c r="Q298" s="5" t="s">
        <v>22</v>
      </c>
      <c r="R298" s="5" t="s">
        <v>23</v>
      </c>
      <c r="S298" s="4">
        <v>43420.707418981481</v>
      </c>
      <c r="U298" s="4">
        <v>43420.719085648147</v>
      </c>
      <c r="W298" s="4">
        <v>43420.707418981481</v>
      </c>
      <c r="X298" s="4">
        <f t="shared" si="151"/>
        <v>43420.707418981481</v>
      </c>
      <c r="Y298" s="34">
        <f t="shared" si="140"/>
        <v>0</v>
      </c>
      <c r="Z298" s="34">
        <f t="shared" si="141"/>
        <v>0</v>
      </c>
      <c r="AA298" s="31"/>
      <c r="AB298" s="19">
        <f t="shared" si="152"/>
        <v>0</v>
      </c>
      <c r="AC298" s="19">
        <f t="shared" si="153"/>
        <v>0</v>
      </c>
      <c r="AD298" s="31"/>
      <c r="AE298" s="31"/>
    </row>
    <row r="299" spans="1:33" s="21" customFormat="1" x14ac:dyDescent="0.4">
      <c r="A299" s="20" t="str">
        <f t="shared" si="149"/>
        <v>★</v>
      </c>
      <c r="B299" s="20" t="str">
        <f t="shared" si="150"/>
        <v>-</v>
      </c>
      <c r="C299" s="21">
        <v>17</v>
      </c>
      <c r="D299" s="22">
        <v>43420.687685185185</v>
      </c>
      <c r="E299" s="21" t="s">
        <v>250</v>
      </c>
      <c r="F299" s="21">
        <v>14930</v>
      </c>
      <c r="G299" s="21" t="s">
        <v>98</v>
      </c>
      <c r="H299" s="21">
        <v>6382</v>
      </c>
      <c r="I299" s="21">
        <v>641</v>
      </c>
      <c r="J299" s="21">
        <v>8</v>
      </c>
      <c r="K299" s="21">
        <v>1</v>
      </c>
      <c r="M299" s="22">
        <v>43420.724745370368</v>
      </c>
      <c r="N299" s="22">
        <v>43420.734178240738</v>
      </c>
      <c r="O299" s="21" t="s">
        <v>39</v>
      </c>
      <c r="P299" s="21" t="s">
        <v>40</v>
      </c>
      <c r="Q299" s="21" t="s">
        <v>26</v>
      </c>
      <c r="R299" s="21" t="s">
        <v>27</v>
      </c>
      <c r="S299" s="22">
        <v>43420.72934027778</v>
      </c>
      <c r="T299" s="22">
        <v>43420.72934027778</v>
      </c>
      <c r="U299" s="22">
        <v>43420.736446759256</v>
      </c>
      <c r="V299" s="22">
        <v>43420.742673611108</v>
      </c>
      <c r="W299" s="22">
        <v>43420.72934027778</v>
      </c>
      <c r="X299" s="22">
        <f t="shared" si="151"/>
        <v>43420.72934027778</v>
      </c>
      <c r="Y299" s="35">
        <f t="shared" si="140"/>
        <v>9.4328703708015382E-3</v>
      </c>
      <c r="Z299" s="35">
        <f t="shared" si="141"/>
        <v>9.4328703708015382E-3</v>
      </c>
      <c r="AA299" s="32">
        <f>SUM(Z299:Z346)</f>
        <v>0.43663194443797693</v>
      </c>
      <c r="AB299" s="26">
        <f t="shared" si="152"/>
        <v>0</v>
      </c>
      <c r="AC299" s="26">
        <f t="shared" si="153"/>
        <v>0</v>
      </c>
      <c r="AD299" s="32">
        <f>AVERAGE(AC299:AC346)</f>
        <v>6.8413065838588711E-3</v>
      </c>
      <c r="AE299" s="32">
        <f>MEDIAN(AC299:AC346)</f>
        <v>3.8310185191221535E-3</v>
      </c>
    </row>
    <row r="300" spans="1:33" s="3" customFormat="1" x14ac:dyDescent="0.4">
      <c r="A300" s="16" t="str">
        <f t="shared" si="149"/>
        <v>★</v>
      </c>
      <c r="B300" s="16" t="str">
        <f t="shared" si="150"/>
        <v>-</v>
      </c>
      <c r="C300" s="3">
        <v>17</v>
      </c>
      <c r="D300" s="2">
        <v>43420.688530092593</v>
      </c>
      <c r="E300" s="3" t="s">
        <v>297</v>
      </c>
      <c r="F300" s="3">
        <v>14931</v>
      </c>
      <c r="G300" s="3" t="s">
        <v>32</v>
      </c>
      <c r="H300" s="3">
        <v>6136</v>
      </c>
      <c r="I300" s="3">
        <v>590</v>
      </c>
      <c r="J300" s="3">
        <v>13</v>
      </c>
      <c r="K300" s="3">
        <v>3</v>
      </c>
      <c r="M300" s="2">
        <v>43420.730266203704</v>
      </c>
      <c r="N300" s="2">
        <v>43420.746782407405</v>
      </c>
      <c r="O300" s="3" t="s">
        <v>63</v>
      </c>
      <c r="P300" s="3" t="s">
        <v>64</v>
      </c>
      <c r="Q300" s="3" t="s">
        <v>53</v>
      </c>
      <c r="R300" s="3" t="s">
        <v>54</v>
      </c>
      <c r="S300" s="2">
        <v>43420.730185185188</v>
      </c>
      <c r="T300" s="2">
        <v>43420.730185185188</v>
      </c>
      <c r="U300" s="2">
        <v>43420.744675925926</v>
      </c>
      <c r="V300" s="2">
        <v>43420.744675925926</v>
      </c>
      <c r="W300" s="2">
        <v>43420.730185185188</v>
      </c>
      <c r="X300" s="2">
        <f t="shared" si="151"/>
        <v>43420.730185185188</v>
      </c>
      <c r="Y300" s="33">
        <f t="shared" si="140"/>
        <v>1.6516203701030463E-2</v>
      </c>
      <c r="Z300" s="33">
        <f t="shared" si="141"/>
        <v>4.9548611103091389E-2</v>
      </c>
      <c r="AA300" s="30"/>
      <c r="AB300" s="10">
        <f t="shared" si="152"/>
        <v>8.1018515629693866E-5</v>
      </c>
      <c r="AC300" s="10">
        <f t="shared" si="153"/>
        <v>8.1018515629693866E-5</v>
      </c>
      <c r="AD300" s="30"/>
      <c r="AE300" s="30"/>
    </row>
    <row r="301" spans="1:33" s="3" customFormat="1" x14ac:dyDescent="0.4">
      <c r="A301" s="16" t="str">
        <f t="shared" si="149"/>
        <v>★</v>
      </c>
      <c r="B301" s="16" t="str">
        <f t="shared" si="150"/>
        <v>-</v>
      </c>
      <c r="C301" s="3">
        <v>17</v>
      </c>
      <c r="D301" s="2">
        <v>43420.691030092596</v>
      </c>
      <c r="E301" s="3" t="s">
        <v>298</v>
      </c>
      <c r="F301" s="3">
        <v>14932</v>
      </c>
      <c r="G301" s="3" t="s">
        <v>32</v>
      </c>
      <c r="H301" s="3">
        <v>2554</v>
      </c>
      <c r="I301" s="3">
        <v>280</v>
      </c>
      <c r="J301" s="3">
        <v>3</v>
      </c>
      <c r="K301" s="3">
        <v>1</v>
      </c>
      <c r="M301" s="2">
        <v>43420.731956018521</v>
      </c>
      <c r="N301" s="2">
        <v>43420.736250000002</v>
      </c>
      <c r="O301" s="3" t="s">
        <v>28</v>
      </c>
      <c r="P301" s="3" t="s">
        <v>29</v>
      </c>
      <c r="Q301" s="3" t="s">
        <v>33</v>
      </c>
      <c r="R301" s="3" t="s">
        <v>34</v>
      </c>
      <c r="S301" s="2">
        <v>43420.732685185183</v>
      </c>
      <c r="T301" s="2">
        <v>43420.732685185183</v>
      </c>
      <c r="U301" s="2">
        <v>43420.738842592589</v>
      </c>
      <c r="V301" s="2">
        <v>43420.738842592589</v>
      </c>
      <c r="W301" s="2">
        <v>43420.732685185183</v>
      </c>
      <c r="X301" s="2">
        <f t="shared" si="151"/>
        <v>43420.732685185183</v>
      </c>
      <c r="Y301" s="33">
        <f t="shared" si="140"/>
        <v>4.2939814811688848E-3</v>
      </c>
      <c r="Z301" s="33">
        <f t="shared" si="141"/>
        <v>4.2939814811688848E-3</v>
      </c>
      <c r="AA301" s="30"/>
      <c r="AB301" s="10">
        <f t="shared" si="152"/>
        <v>0</v>
      </c>
      <c r="AC301" s="10">
        <f t="shared" si="153"/>
        <v>0</v>
      </c>
      <c r="AD301" s="30"/>
      <c r="AE301" s="30"/>
    </row>
    <row r="302" spans="1:33" s="3" customFormat="1" x14ac:dyDescent="0.4">
      <c r="A302" s="16" t="str">
        <f t="shared" si="149"/>
        <v>★</v>
      </c>
      <c r="B302" s="16" t="str">
        <f t="shared" si="150"/>
        <v>-</v>
      </c>
      <c r="C302" s="3">
        <v>17</v>
      </c>
      <c r="D302" s="2">
        <v>43420.697696759256</v>
      </c>
      <c r="E302" s="3" t="s">
        <v>300</v>
      </c>
      <c r="F302" s="3">
        <v>14936</v>
      </c>
      <c r="G302" s="3" t="s">
        <v>18</v>
      </c>
      <c r="H302" s="3">
        <v>6164</v>
      </c>
      <c r="I302" s="3">
        <v>957</v>
      </c>
      <c r="J302" s="3">
        <v>9</v>
      </c>
      <c r="K302" s="3">
        <v>2</v>
      </c>
      <c r="M302" s="2">
        <v>43420.738368055558</v>
      </c>
      <c r="N302" s="2">
        <v>43420.746874999997</v>
      </c>
      <c r="O302" s="3" t="s">
        <v>66</v>
      </c>
      <c r="P302" s="3" t="s">
        <v>67</v>
      </c>
      <c r="Q302" s="3" t="s">
        <v>53</v>
      </c>
      <c r="R302" s="3" t="s">
        <v>54</v>
      </c>
      <c r="S302" s="2">
        <v>43420.739351851851</v>
      </c>
      <c r="T302" s="2">
        <v>43420.739351851851</v>
      </c>
      <c r="U302" s="2">
        <v>43420.747210648151</v>
      </c>
      <c r="V302" s="2">
        <v>43420.748657407406</v>
      </c>
      <c r="W302" s="2">
        <v>43420.739351851851</v>
      </c>
      <c r="X302" s="2">
        <f t="shared" si="151"/>
        <v>43420.739351851851</v>
      </c>
      <c r="Y302" s="33">
        <f t="shared" si="140"/>
        <v>8.5069444394321181E-3</v>
      </c>
      <c r="Z302" s="33">
        <f t="shared" si="141"/>
        <v>1.7013888878864236E-2</v>
      </c>
      <c r="AA302" s="30"/>
      <c r="AB302" s="10">
        <f t="shared" si="152"/>
        <v>0</v>
      </c>
      <c r="AC302" s="10">
        <f t="shared" si="153"/>
        <v>0</v>
      </c>
      <c r="AD302" s="30"/>
      <c r="AE302" s="30"/>
    </row>
    <row r="303" spans="1:33" s="3" customFormat="1" x14ac:dyDescent="0.4">
      <c r="A303" s="16" t="str">
        <f t="shared" si="149"/>
        <v>★</v>
      </c>
      <c r="B303" s="16" t="str">
        <f t="shared" si="150"/>
        <v>-</v>
      </c>
      <c r="C303" s="3">
        <v>17</v>
      </c>
      <c r="D303" s="2">
        <v>43420.702118055553</v>
      </c>
      <c r="E303" s="3" t="s">
        <v>306</v>
      </c>
      <c r="F303" s="3">
        <v>14944</v>
      </c>
      <c r="G303" s="3" t="s">
        <v>95</v>
      </c>
      <c r="H303" s="3">
        <v>0</v>
      </c>
      <c r="I303" s="3">
        <v>516</v>
      </c>
      <c r="J303" s="3">
        <v>11</v>
      </c>
      <c r="K303" s="3">
        <v>3</v>
      </c>
      <c r="M303" s="2">
        <v>43420.740254629629</v>
      </c>
      <c r="N303" s="2">
        <v>43420.748379629629</v>
      </c>
      <c r="O303" s="3" t="s">
        <v>61</v>
      </c>
      <c r="P303" s="3" t="s">
        <v>62</v>
      </c>
      <c r="Q303" s="3" t="s">
        <v>108</v>
      </c>
      <c r="R303" s="3" t="s">
        <v>19</v>
      </c>
      <c r="S303" s="2">
        <v>43420.743287037039</v>
      </c>
      <c r="T303" s="2">
        <v>43420.743287037039</v>
      </c>
      <c r="U303" s="2">
        <v>43420.750960648147</v>
      </c>
      <c r="V303" s="2">
        <v>43420.762129629627</v>
      </c>
      <c r="W303" s="2">
        <v>43420.743287037039</v>
      </c>
      <c r="X303" s="2">
        <f t="shared" si="151"/>
        <v>43420.743287037039</v>
      </c>
      <c r="Y303" s="33">
        <f t="shared" si="140"/>
        <v>8.1250000002910383E-3</v>
      </c>
      <c r="Z303" s="33">
        <f t="shared" si="141"/>
        <v>2.4375000000873115E-2</v>
      </c>
      <c r="AA303" s="30"/>
      <c r="AB303" s="10">
        <f t="shared" si="152"/>
        <v>0</v>
      </c>
      <c r="AC303" s="10">
        <f t="shared" si="153"/>
        <v>0</v>
      </c>
      <c r="AD303" s="30"/>
      <c r="AE303" s="30"/>
    </row>
    <row r="304" spans="1:33" s="3" customFormat="1" x14ac:dyDescent="0.4">
      <c r="A304" s="16" t="str">
        <f t="shared" si="149"/>
        <v>★</v>
      </c>
      <c r="B304" s="16" t="str">
        <f t="shared" si="150"/>
        <v>-</v>
      </c>
      <c r="C304" s="3">
        <v>17</v>
      </c>
      <c r="D304" s="2">
        <v>43420.70349537037</v>
      </c>
      <c r="E304" s="3" t="s">
        <v>307</v>
      </c>
      <c r="F304" s="3">
        <v>14946</v>
      </c>
      <c r="G304" s="3" t="s">
        <v>32</v>
      </c>
      <c r="H304" s="3">
        <v>5755</v>
      </c>
      <c r="I304" s="3">
        <v>652</v>
      </c>
      <c r="J304" s="3">
        <v>4</v>
      </c>
      <c r="K304" s="3">
        <v>1</v>
      </c>
      <c r="M304" s="2">
        <v>43420.70989583333</v>
      </c>
      <c r="N304" s="2">
        <v>43420.719328703701</v>
      </c>
      <c r="O304" s="3" t="s">
        <v>55</v>
      </c>
      <c r="P304" s="3" t="s">
        <v>56</v>
      </c>
      <c r="Q304" s="3" t="s">
        <v>33</v>
      </c>
      <c r="R304" s="3" t="s">
        <v>34</v>
      </c>
      <c r="S304" s="2">
        <v>43420.710405092592</v>
      </c>
      <c r="T304" s="2">
        <v>43420.710405092592</v>
      </c>
      <c r="U304" s="2">
        <v>43420.720960648148</v>
      </c>
      <c r="V304" s="2">
        <v>43420.720960648148</v>
      </c>
      <c r="W304" s="2">
        <v>43420.710405092592</v>
      </c>
      <c r="X304" s="2">
        <f t="shared" si="151"/>
        <v>43420.710405092592</v>
      </c>
      <c r="Y304" s="33">
        <f t="shared" si="140"/>
        <v>9.4328703708015382E-3</v>
      </c>
      <c r="Z304" s="33">
        <f t="shared" si="141"/>
        <v>9.4328703708015382E-3</v>
      </c>
      <c r="AA304" s="30"/>
      <c r="AB304" s="10">
        <f t="shared" si="152"/>
        <v>0</v>
      </c>
      <c r="AC304" s="10">
        <f t="shared" si="153"/>
        <v>0</v>
      </c>
      <c r="AD304" s="30"/>
      <c r="AE304" s="30"/>
    </row>
    <row r="305" spans="1:33" s="3" customFormat="1" x14ac:dyDescent="0.4">
      <c r="A305" s="16" t="str">
        <f t="shared" si="149"/>
        <v>★</v>
      </c>
      <c r="B305" s="16" t="str">
        <f t="shared" si="150"/>
        <v>-</v>
      </c>
      <c r="C305" s="3">
        <v>17</v>
      </c>
      <c r="D305" s="2">
        <v>43420.706724537034</v>
      </c>
      <c r="E305" s="3" t="s">
        <v>244</v>
      </c>
      <c r="F305" s="3">
        <v>14949</v>
      </c>
      <c r="G305" s="3" t="s">
        <v>65</v>
      </c>
      <c r="H305" s="3">
        <v>6068</v>
      </c>
      <c r="I305" s="3">
        <v>389</v>
      </c>
      <c r="J305" s="3">
        <v>5</v>
      </c>
      <c r="K305" s="3">
        <v>3</v>
      </c>
      <c r="M305" s="2">
        <v>43420.711053240739</v>
      </c>
      <c r="N305" s="2">
        <v>43420.720879629633</v>
      </c>
      <c r="O305" s="3" t="s">
        <v>22</v>
      </c>
      <c r="P305" s="3" t="s">
        <v>23</v>
      </c>
      <c r="Q305" s="3" t="s">
        <v>43</v>
      </c>
      <c r="R305" s="3" t="s">
        <v>89</v>
      </c>
      <c r="S305" s="2">
        <v>43420.71366898148</v>
      </c>
      <c r="T305" s="2">
        <v>43420.71366898148</v>
      </c>
      <c r="U305" s="2">
        <v>43420.727511574078</v>
      </c>
      <c r="V305" s="2">
        <v>43420.727511574078</v>
      </c>
      <c r="W305" s="2">
        <v>43420.71366898148</v>
      </c>
      <c r="X305" s="2">
        <f t="shared" si="151"/>
        <v>43420.71366898148</v>
      </c>
      <c r="Y305" s="33">
        <f t="shared" si="140"/>
        <v>9.826388893998228E-3</v>
      </c>
      <c r="Z305" s="33">
        <f t="shared" si="141"/>
        <v>2.9479166681994684E-2</v>
      </c>
      <c r="AA305" s="30"/>
      <c r="AB305" s="10">
        <f t="shared" si="152"/>
        <v>0</v>
      </c>
      <c r="AC305" s="10">
        <f t="shared" si="153"/>
        <v>0</v>
      </c>
      <c r="AD305" s="30"/>
      <c r="AE305" s="30"/>
      <c r="AG305" s="7"/>
    </row>
    <row r="306" spans="1:33" s="3" customFormat="1" x14ac:dyDescent="0.4">
      <c r="A306" s="16" t="str">
        <f t="shared" si="149"/>
        <v>★</v>
      </c>
      <c r="B306" s="16" t="str">
        <f t="shared" si="150"/>
        <v>-</v>
      </c>
      <c r="C306" s="3">
        <v>17</v>
      </c>
      <c r="D306" s="2">
        <v>43420.708229166667</v>
      </c>
      <c r="E306" s="3" t="s">
        <v>309</v>
      </c>
      <c r="F306" s="3">
        <v>14950</v>
      </c>
      <c r="G306" s="3" t="s">
        <v>18</v>
      </c>
      <c r="H306" s="3">
        <v>6411</v>
      </c>
      <c r="I306" s="3">
        <v>332</v>
      </c>
      <c r="J306" s="3">
        <v>8</v>
      </c>
      <c r="K306" s="3">
        <v>3</v>
      </c>
      <c r="M306" s="2">
        <v>43420.714062500003</v>
      </c>
      <c r="N306" s="2">
        <v>43420.727418981478</v>
      </c>
      <c r="O306" s="3" t="s">
        <v>28</v>
      </c>
      <c r="P306" s="3" t="s">
        <v>29</v>
      </c>
      <c r="Q306" s="3" t="s">
        <v>75</v>
      </c>
      <c r="R306" s="3" t="s">
        <v>76</v>
      </c>
      <c r="S306" s="2">
        <v>43420.715150462966</v>
      </c>
      <c r="T306" s="2">
        <v>43420.715150462966</v>
      </c>
      <c r="U306" s="2">
        <v>43420.734953703701</v>
      </c>
      <c r="V306" s="2">
        <v>43420.734953703701</v>
      </c>
      <c r="W306" s="2">
        <v>43420.715150462966</v>
      </c>
      <c r="X306" s="2">
        <f t="shared" si="151"/>
        <v>43420.715150462966</v>
      </c>
      <c r="Y306" s="33">
        <f t="shared" si="140"/>
        <v>1.335648147505708E-2</v>
      </c>
      <c r="Z306" s="33">
        <f t="shared" si="141"/>
        <v>4.0069444425171241E-2</v>
      </c>
      <c r="AA306" s="30"/>
      <c r="AB306" s="10">
        <f t="shared" si="152"/>
        <v>0</v>
      </c>
      <c r="AC306" s="10">
        <f t="shared" si="153"/>
        <v>0</v>
      </c>
      <c r="AD306" s="30"/>
      <c r="AE306" s="30"/>
      <c r="AG306" s="7"/>
    </row>
    <row r="307" spans="1:33" s="3" customFormat="1" x14ac:dyDescent="0.4">
      <c r="A307" s="16" t="str">
        <f t="shared" si="146"/>
        <v>-</v>
      </c>
      <c r="B307" s="16" t="str">
        <f t="shared" si="147"/>
        <v>-</v>
      </c>
      <c r="C307" s="3">
        <v>17</v>
      </c>
      <c r="D307" s="2">
        <v>43420.709178240744</v>
      </c>
      <c r="E307" s="3" t="s">
        <v>277</v>
      </c>
      <c r="F307" s="3">
        <v>14951</v>
      </c>
      <c r="G307" s="3" t="s">
        <v>65</v>
      </c>
      <c r="H307" s="3">
        <v>1015</v>
      </c>
      <c r="I307" s="3">
        <v>310</v>
      </c>
      <c r="J307" s="3">
        <v>10</v>
      </c>
      <c r="K307" s="3">
        <v>1</v>
      </c>
      <c r="M307" s="2">
        <v>43420.70989583333</v>
      </c>
      <c r="N307" s="2">
        <v>43420.714166666665</v>
      </c>
      <c r="O307" s="3" t="s">
        <v>20</v>
      </c>
      <c r="P307" s="3" t="s">
        <v>21</v>
      </c>
      <c r="Q307" s="3" t="s">
        <v>28</v>
      </c>
      <c r="R307" s="3" t="s">
        <v>29</v>
      </c>
      <c r="S307" s="2">
        <v>43420.712881944448</v>
      </c>
      <c r="T307" s="2">
        <v>43420.712881944448</v>
      </c>
      <c r="U307" s="2">
        <v>43420.719502314816</v>
      </c>
      <c r="V307" s="2">
        <v>43420.719502314816</v>
      </c>
      <c r="X307" s="2">
        <f t="shared" si="148"/>
        <v>43420.709178240744</v>
      </c>
      <c r="Y307" s="33">
        <f t="shared" si="140"/>
        <v>4.2708333348855376E-3</v>
      </c>
      <c r="Z307" s="33">
        <f t="shared" si="141"/>
        <v>4.2708333348855376E-3</v>
      </c>
      <c r="AA307" s="30"/>
      <c r="AB307" s="10">
        <f t="shared" si="125"/>
        <v>0</v>
      </c>
      <c r="AC307" s="10">
        <f t="shared" si="126"/>
        <v>7.1759258571546525E-4</v>
      </c>
      <c r="AD307" s="30"/>
      <c r="AE307" s="30"/>
      <c r="AG307" s="7"/>
    </row>
    <row r="308" spans="1:33" s="3" customFormat="1" x14ac:dyDescent="0.4">
      <c r="A308" s="16" t="str">
        <f t="shared" si="146"/>
        <v>-</v>
      </c>
      <c r="B308" s="16" t="str">
        <f t="shared" si="147"/>
        <v>-</v>
      </c>
      <c r="C308" s="3">
        <v>17</v>
      </c>
      <c r="D308" s="2">
        <v>43420.710277777776</v>
      </c>
      <c r="E308" s="3" t="s">
        <v>226</v>
      </c>
      <c r="F308" s="3">
        <v>14952</v>
      </c>
      <c r="G308" s="3" t="s">
        <v>32</v>
      </c>
      <c r="H308" s="3">
        <v>4092</v>
      </c>
      <c r="I308" s="3">
        <v>639</v>
      </c>
      <c r="J308" s="3">
        <v>1</v>
      </c>
      <c r="K308" s="3">
        <v>1</v>
      </c>
      <c r="M308" s="2">
        <v>43420.715092592596</v>
      </c>
      <c r="N308" s="2">
        <v>43420.722395833334</v>
      </c>
      <c r="O308" s="3" t="s">
        <v>108</v>
      </c>
      <c r="P308" s="3" t="s">
        <v>19</v>
      </c>
      <c r="Q308" s="3" t="s">
        <v>53</v>
      </c>
      <c r="R308" s="3" t="s">
        <v>54</v>
      </c>
      <c r="S308" s="2">
        <v>43420.713206018518</v>
      </c>
      <c r="T308" s="2">
        <v>43420.713206018518</v>
      </c>
      <c r="U308" s="2">
        <v>43420.722650462965</v>
      </c>
      <c r="V308" s="2">
        <v>43420.722650462965</v>
      </c>
      <c r="X308" s="2">
        <f t="shared" si="148"/>
        <v>43420.710277777776</v>
      </c>
      <c r="Y308" s="33">
        <f t="shared" si="140"/>
        <v>7.3032407381106168E-3</v>
      </c>
      <c r="Z308" s="33">
        <f t="shared" si="141"/>
        <v>7.3032407381106168E-3</v>
      </c>
      <c r="AA308" s="30"/>
      <c r="AB308" s="10">
        <f t="shared" si="125"/>
        <v>1.8865740785258822E-3</v>
      </c>
      <c r="AC308" s="10">
        <f t="shared" si="126"/>
        <v>4.8148148198379204E-3</v>
      </c>
      <c r="AD308" s="30"/>
      <c r="AE308" s="30"/>
      <c r="AG308" s="7"/>
    </row>
    <row r="309" spans="1:33" s="3" customFormat="1" x14ac:dyDescent="0.4">
      <c r="A309" s="16" t="str">
        <f t="shared" si="146"/>
        <v>-</v>
      </c>
      <c r="B309" s="16" t="str">
        <f t="shared" si="147"/>
        <v>-</v>
      </c>
      <c r="C309" s="3">
        <v>17</v>
      </c>
      <c r="D309" s="2">
        <v>43420.716539351852</v>
      </c>
      <c r="E309" s="3" t="s">
        <v>312</v>
      </c>
      <c r="F309" s="3">
        <v>14955</v>
      </c>
      <c r="G309" s="3" t="s">
        <v>95</v>
      </c>
      <c r="H309" s="3">
        <v>0</v>
      </c>
      <c r="I309" s="3">
        <v>972</v>
      </c>
      <c r="J309" s="3">
        <v>4</v>
      </c>
      <c r="K309" s="3">
        <v>1</v>
      </c>
      <c r="M309" s="2">
        <v>43420.725439814814</v>
      </c>
      <c r="N309" s="2">
        <v>43420.729803240742</v>
      </c>
      <c r="O309" s="3" t="s">
        <v>36</v>
      </c>
      <c r="P309" s="3" t="s">
        <v>37</v>
      </c>
      <c r="Q309" s="3" t="s">
        <v>39</v>
      </c>
      <c r="R309" s="3" t="s">
        <v>40</v>
      </c>
      <c r="S309" s="2">
        <v>43420.725138888891</v>
      </c>
      <c r="T309" s="2">
        <v>43420.725138888891</v>
      </c>
      <c r="U309" s="2">
        <v>43420.734259259261</v>
      </c>
      <c r="V309" s="2">
        <v>43420.734259259261</v>
      </c>
      <c r="X309" s="2">
        <f t="shared" si="148"/>
        <v>43420.716539351852</v>
      </c>
      <c r="Y309" s="33">
        <f t="shared" si="140"/>
        <v>4.3634259272948839E-3</v>
      </c>
      <c r="Z309" s="33">
        <f t="shared" si="141"/>
        <v>4.3634259272948839E-3</v>
      </c>
      <c r="AA309" s="30"/>
      <c r="AB309" s="10">
        <f t="shared" si="125"/>
        <v>3.0092592351138592E-4</v>
      </c>
      <c r="AC309" s="10">
        <f t="shared" si="126"/>
        <v>8.9004629626288079E-3</v>
      </c>
      <c r="AD309" s="30"/>
      <c r="AE309" s="30"/>
    </row>
    <row r="310" spans="1:33" s="3" customFormat="1" x14ac:dyDescent="0.4">
      <c r="A310" s="16" t="str">
        <f t="shared" si="146"/>
        <v>-</v>
      </c>
      <c r="B310" s="16" t="str">
        <f t="shared" si="147"/>
        <v>-</v>
      </c>
      <c r="C310" s="3">
        <v>17</v>
      </c>
      <c r="D310" s="2">
        <v>43420.716550925928</v>
      </c>
      <c r="E310" s="3" t="s">
        <v>313</v>
      </c>
      <c r="F310" s="3">
        <v>14956</v>
      </c>
      <c r="G310" s="3" t="s">
        <v>32</v>
      </c>
      <c r="H310" s="3">
        <v>3786</v>
      </c>
      <c r="I310" s="3">
        <v>401</v>
      </c>
      <c r="J310" s="3">
        <v>2</v>
      </c>
      <c r="K310" s="3">
        <v>1</v>
      </c>
      <c r="M310" s="2">
        <v>43420.720266203702</v>
      </c>
      <c r="N310" s="2">
        <v>43420.726678240739</v>
      </c>
      <c r="O310" s="3" t="s">
        <v>43</v>
      </c>
      <c r="P310" s="3" t="s">
        <v>89</v>
      </c>
      <c r="Q310" s="3" t="s">
        <v>26</v>
      </c>
      <c r="R310" s="3" t="s">
        <v>27</v>
      </c>
      <c r="S310" s="2">
        <v>43420.719074074077</v>
      </c>
      <c r="T310" s="2">
        <v>43420.719074074077</v>
      </c>
      <c r="U310" s="2">
        <v>43420.725648148145</v>
      </c>
      <c r="V310" s="2">
        <v>43420.725648148145</v>
      </c>
      <c r="X310" s="2">
        <f t="shared" si="148"/>
        <v>43420.716550925928</v>
      </c>
      <c r="Y310" s="33">
        <f t="shared" si="140"/>
        <v>6.4120370370801538E-3</v>
      </c>
      <c r="Z310" s="33">
        <f t="shared" si="141"/>
        <v>6.4120370370801538E-3</v>
      </c>
      <c r="AA310" s="30"/>
      <c r="AB310" s="10">
        <f t="shared" si="125"/>
        <v>1.1921296245418489E-3</v>
      </c>
      <c r="AC310" s="10">
        <f t="shared" si="126"/>
        <v>3.7152777731535025E-3</v>
      </c>
      <c r="AD310" s="30"/>
      <c r="AE310" s="30"/>
    </row>
    <row r="311" spans="1:33" s="3" customFormat="1" x14ac:dyDescent="0.4">
      <c r="A311" s="16" t="str">
        <f t="shared" si="146"/>
        <v>-</v>
      </c>
      <c r="B311" s="16" t="str">
        <f t="shared" si="147"/>
        <v>-</v>
      </c>
      <c r="C311" s="3">
        <v>17</v>
      </c>
      <c r="D311" s="2">
        <v>43420.716782407406</v>
      </c>
      <c r="E311" s="3" t="s">
        <v>311</v>
      </c>
      <c r="F311" s="3">
        <v>14957</v>
      </c>
      <c r="G311" s="3" t="s">
        <v>32</v>
      </c>
      <c r="H311" s="3">
        <v>5955</v>
      </c>
      <c r="I311" s="3">
        <v>515</v>
      </c>
      <c r="J311" s="3">
        <v>11</v>
      </c>
      <c r="K311" s="3">
        <v>1</v>
      </c>
      <c r="M311" s="2">
        <v>43420.720821759256</v>
      </c>
      <c r="N311" s="2">
        <v>43420.727349537039</v>
      </c>
      <c r="O311" s="3" t="s">
        <v>46</v>
      </c>
      <c r="P311" s="3" t="s">
        <v>47</v>
      </c>
      <c r="Q311" s="3" t="s">
        <v>26</v>
      </c>
      <c r="R311" s="3" t="s">
        <v>27</v>
      </c>
      <c r="S311" s="2">
        <v>43420.721516203703</v>
      </c>
      <c r="T311" s="2">
        <v>43420.721516203703</v>
      </c>
      <c r="U311" s="2">
        <v>43420.729421296295</v>
      </c>
      <c r="V311" s="2">
        <v>43420.729421296295</v>
      </c>
      <c r="X311" s="2">
        <f t="shared" si="148"/>
        <v>43420.716782407406</v>
      </c>
      <c r="Y311" s="33">
        <f t="shared" si="140"/>
        <v>6.5277777830488048E-3</v>
      </c>
      <c r="Z311" s="33">
        <f t="shared" si="141"/>
        <v>6.5277777830488048E-3</v>
      </c>
      <c r="AA311" s="30"/>
      <c r="AB311" s="10">
        <f t="shared" si="125"/>
        <v>0</v>
      </c>
      <c r="AC311" s="10">
        <f t="shared" si="126"/>
        <v>4.0393518502241932E-3</v>
      </c>
      <c r="AD311" s="30"/>
      <c r="AE311" s="30"/>
    </row>
    <row r="312" spans="1:33" s="3" customFormat="1" x14ac:dyDescent="0.4">
      <c r="A312" s="16" t="str">
        <f t="shared" si="146"/>
        <v>-</v>
      </c>
      <c r="B312" s="16" t="str">
        <f t="shared" si="147"/>
        <v>-</v>
      </c>
      <c r="C312" s="3">
        <v>17</v>
      </c>
      <c r="D312" s="2">
        <v>43420.716817129629</v>
      </c>
      <c r="E312" s="3" t="s">
        <v>294</v>
      </c>
      <c r="F312" s="3">
        <v>14958</v>
      </c>
      <c r="G312" s="3" t="s">
        <v>32</v>
      </c>
      <c r="H312" s="3">
        <v>6398</v>
      </c>
      <c r="I312" s="3">
        <v>69</v>
      </c>
      <c r="J312" s="3">
        <v>6</v>
      </c>
      <c r="K312" s="3">
        <v>1</v>
      </c>
      <c r="M312" s="2">
        <v>43420.71875</v>
      </c>
      <c r="N312" s="2">
        <v>43420.721875000003</v>
      </c>
      <c r="O312" s="3" t="s">
        <v>30</v>
      </c>
      <c r="P312" s="3" t="s">
        <v>31</v>
      </c>
      <c r="Q312" s="3" t="s">
        <v>39</v>
      </c>
      <c r="R312" s="3" t="s">
        <v>40</v>
      </c>
      <c r="S312" s="2">
        <v>43420.719953703701</v>
      </c>
      <c r="T312" s="2">
        <v>43420.719953703701</v>
      </c>
      <c r="U312" s="2">
        <v>43420.726018518515</v>
      </c>
      <c r="V312" s="2">
        <v>43420.726018518515</v>
      </c>
      <c r="X312" s="2">
        <f t="shared" si="148"/>
        <v>43420.716817129629</v>
      </c>
      <c r="Y312" s="33">
        <f t="shared" si="140"/>
        <v>3.125000002910383E-3</v>
      </c>
      <c r="Z312" s="33">
        <f t="shared" si="141"/>
        <v>3.125000002910383E-3</v>
      </c>
      <c r="AA312" s="30"/>
      <c r="AB312" s="10">
        <f t="shared" si="125"/>
        <v>0</v>
      </c>
      <c r="AC312" s="10">
        <f t="shared" si="126"/>
        <v>1.9328703710925765E-3</v>
      </c>
      <c r="AD312" s="30"/>
      <c r="AE312" s="30"/>
    </row>
    <row r="313" spans="1:33" s="3" customFormat="1" x14ac:dyDescent="0.4">
      <c r="A313" s="16" t="str">
        <f t="shared" si="146"/>
        <v>-</v>
      </c>
      <c r="B313" s="16" t="str">
        <f t="shared" si="147"/>
        <v>-</v>
      </c>
      <c r="C313" s="3">
        <v>17</v>
      </c>
      <c r="D313" s="2">
        <v>43420.717835648145</v>
      </c>
      <c r="E313" s="3" t="s">
        <v>286</v>
      </c>
      <c r="F313" s="3">
        <v>14959</v>
      </c>
      <c r="G313" s="3" t="s">
        <v>32</v>
      </c>
      <c r="H313" s="3">
        <v>2328</v>
      </c>
      <c r="I313" s="3">
        <v>105</v>
      </c>
      <c r="J313" s="3">
        <v>5</v>
      </c>
      <c r="K313" s="3">
        <v>2</v>
      </c>
      <c r="M313" s="2">
        <v>43420.721134259256</v>
      </c>
      <c r="N313" s="2">
        <v>43420.727500000001</v>
      </c>
      <c r="O313" s="3" t="s">
        <v>43</v>
      </c>
      <c r="P313" s="3" t="s">
        <v>89</v>
      </c>
      <c r="Q313" s="3" t="s">
        <v>36</v>
      </c>
      <c r="R313" s="3" t="s">
        <v>37</v>
      </c>
      <c r="S313" s="2">
        <v>43420.720879629633</v>
      </c>
      <c r="T313" s="2">
        <v>43420.720879629633</v>
      </c>
      <c r="U313" s="2">
        <v>43420.734895833331</v>
      </c>
      <c r="V313" s="2">
        <v>43420.734768518516</v>
      </c>
      <c r="X313" s="2">
        <f t="shared" si="148"/>
        <v>43420.717835648145</v>
      </c>
      <c r="Y313" s="33">
        <f t="shared" si="140"/>
        <v>6.3657407445134595E-3</v>
      </c>
      <c r="Z313" s="33">
        <f t="shared" si="141"/>
        <v>1.2731481489026919E-2</v>
      </c>
      <c r="AA313" s="30"/>
      <c r="AB313" s="10">
        <f t="shared" si="125"/>
        <v>2.5462962366873398E-4</v>
      </c>
      <c r="AC313" s="10">
        <f t="shared" si="126"/>
        <v>3.2986111109494232E-3</v>
      </c>
      <c r="AD313" s="30"/>
      <c r="AE313" s="30"/>
    </row>
    <row r="314" spans="1:33" s="3" customFormat="1" x14ac:dyDescent="0.4">
      <c r="A314" s="16" t="str">
        <f t="shared" si="146"/>
        <v>-</v>
      </c>
      <c r="B314" s="16" t="str">
        <f t="shared" si="147"/>
        <v>-</v>
      </c>
      <c r="C314" s="3">
        <v>17</v>
      </c>
      <c r="D314" s="2">
        <v>43420.718136574076</v>
      </c>
      <c r="E314" s="3" t="s">
        <v>314</v>
      </c>
      <c r="F314" s="3">
        <v>14960</v>
      </c>
      <c r="G314" s="3" t="s">
        <v>32</v>
      </c>
      <c r="H314" s="3">
        <v>1002</v>
      </c>
      <c r="I314" s="3">
        <v>862</v>
      </c>
      <c r="J314" s="3">
        <v>7</v>
      </c>
      <c r="K314" s="3">
        <v>2</v>
      </c>
      <c r="M314" s="2">
        <v>43420.720995370371</v>
      </c>
      <c r="N314" s="2">
        <v>43420.727488425924</v>
      </c>
      <c r="O314" s="3" t="s">
        <v>39</v>
      </c>
      <c r="P314" s="3" t="s">
        <v>40</v>
      </c>
      <c r="Q314" s="3" t="s">
        <v>108</v>
      </c>
      <c r="R314" s="3" t="s">
        <v>19</v>
      </c>
      <c r="S314" s="2">
        <v>43420.722199074073</v>
      </c>
      <c r="T314" s="2">
        <v>43420.722199074073</v>
      </c>
      <c r="U314" s="2">
        <v>43420.731446759259</v>
      </c>
      <c r="V314" s="2">
        <v>43420.731446759259</v>
      </c>
      <c r="X314" s="2">
        <f t="shared" si="148"/>
        <v>43420.718136574076</v>
      </c>
      <c r="Y314" s="33">
        <f t="shared" si="140"/>
        <v>6.4930555527098477E-3</v>
      </c>
      <c r="Z314" s="33">
        <f t="shared" si="141"/>
        <v>1.2986111105419695E-2</v>
      </c>
      <c r="AA314" s="30"/>
      <c r="AB314" s="10">
        <f t="shared" si="125"/>
        <v>0</v>
      </c>
      <c r="AC314" s="10">
        <f t="shared" si="126"/>
        <v>2.8587962951860391E-3</v>
      </c>
      <c r="AD314" s="30"/>
      <c r="AE314" s="30"/>
    </row>
    <row r="315" spans="1:33" s="3" customFormat="1" x14ac:dyDescent="0.4">
      <c r="A315" s="16" t="str">
        <f t="shared" si="146"/>
        <v>-</v>
      </c>
      <c r="B315" s="16" t="str">
        <f t="shared" si="147"/>
        <v>-</v>
      </c>
      <c r="C315" s="3">
        <v>17</v>
      </c>
      <c r="D315" s="2">
        <v>43420.718715277777</v>
      </c>
      <c r="E315" s="3" t="s">
        <v>315</v>
      </c>
      <c r="F315" s="3">
        <v>14961</v>
      </c>
      <c r="G315" s="3" t="s">
        <v>65</v>
      </c>
      <c r="H315" s="3">
        <v>2519</v>
      </c>
      <c r="I315" s="3">
        <v>683</v>
      </c>
      <c r="J315" s="3">
        <v>10</v>
      </c>
      <c r="K315" s="3">
        <v>1</v>
      </c>
      <c r="M315" s="2">
        <v>43420.72693287037</v>
      </c>
      <c r="N315" s="2">
        <v>43420.735335648147</v>
      </c>
      <c r="O315" s="3" t="s">
        <v>28</v>
      </c>
      <c r="P315" s="3" t="s">
        <v>29</v>
      </c>
      <c r="Q315" s="3" t="s">
        <v>43</v>
      </c>
      <c r="R315" s="3" t="s">
        <v>89</v>
      </c>
      <c r="S315" s="2">
        <v>43420.727905092594</v>
      </c>
      <c r="T315" s="2">
        <v>43420.727905092594</v>
      </c>
      <c r="U315" s="2">
        <v>43420.738796296297</v>
      </c>
      <c r="V315" s="2">
        <v>43420.738796296297</v>
      </c>
      <c r="X315" s="2">
        <f t="shared" si="148"/>
        <v>43420.718715277777</v>
      </c>
      <c r="Y315" s="33">
        <f t="shared" si="140"/>
        <v>8.4027777775190771E-3</v>
      </c>
      <c r="Z315" s="33">
        <f t="shared" si="141"/>
        <v>8.4027777775190771E-3</v>
      </c>
      <c r="AA315" s="30"/>
      <c r="AB315" s="10">
        <f t="shared" si="125"/>
        <v>0</v>
      </c>
      <c r="AC315" s="10">
        <f t="shared" si="126"/>
        <v>8.2175925927003846E-3</v>
      </c>
      <c r="AD315" s="30"/>
      <c r="AE315" s="30"/>
    </row>
    <row r="316" spans="1:33" s="3" customFormat="1" x14ac:dyDescent="0.4">
      <c r="A316" s="16" t="str">
        <f t="shared" si="146"/>
        <v>-</v>
      </c>
      <c r="B316" s="16" t="str">
        <f t="shared" si="147"/>
        <v>-</v>
      </c>
      <c r="C316" s="3">
        <v>17</v>
      </c>
      <c r="D316" s="2">
        <v>43420.719490740739</v>
      </c>
      <c r="E316" s="3" t="s">
        <v>230</v>
      </c>
      <c r="F316" s="3">
        <v>14962</v>
      </c>
      <c r="G316" s="3" t="s">
        <v>96</v>
      </c>
      <c r="H316" s="3">
        <v>0</v>
      </c>
      <c r="I316" s="3">
        <v>439</v>
      </c>
      <c r="J316" s="3">
        <v>6</v>
      </c>
      <c r="K316" s="3">
        <v>1</v>
      </c>
      <c r="M316" s="2">
        <v>43420.722604166665</v>
      </c>
      <c r="N316" s="2">
        <v>43420.72997685185</v>
      </c>
      <c r="O316" s="3" t="s">
        <v>39</v>
      </c>
      <c r="P316" s="3" t="s">
        <v>40</v>
      </c>
      <c r="Q316" s="3" t="s">
        <v>20</v>
      </c>
      <c r="R316" s="3" t="s">
        <v>21</v>
      </c>
      <c r="S316" s="2">
        <v>43420.724166666667</v>
      </c>
      <c r="T316" s="2">
        <v>43420.724166666667</v>
      </c>
      <c r="U316" s="2">
        <v>43420.733113425929</v>
      </c>
      <c r="V316" s="2">
        <v>43420.732430555552</v>
      </c>
      <c r="X316" s="2">
        <f t="shared" si="148"/>
        <v>43420.719490740739</v>
      </c>
      <c r="Y316" s="33">
        <f t="shared" si="140"/>
        <v>7.3726851842366159E-3</v>
      </c>
      <c r="Z316" s="33">
        <f t="shared" si="141"/>
        <v>7.3726851842366159E-3</v>
      </c>
      <c r="AA316" s="30"/>
      <c r="AB316" s="10">
        <f t="shared" si="125"/>
        <v>0</v>
      </c>
      <c r="AC316" s="10">
        <f t="shared" si="126"/>
        <v>3.1134259261307307E-3</v>
      </c>
      <c r="AD316" s="30"/>
      <c r="AE316" s="30"/>
    </row>
    <row r="317" spans="1:33" s="3" customFormat="1" x14ac:dyDescent="0.4">
      <c r="A317" s="16" t="str">
        <f t="shared" si="146"/>
        <v>-</v>
      </c>
      <c r="B317" s="16" t="str">
        <f t="shared" si="147"/>
        <v>-</v>
      </c>
      <c r="C317" s="3">
        <v>17</v>
      </c>
      <c r="D317" s="2">
        <v>43420.720023148147</v>
      </c>
      <c r="E317" s="3" t="s">
        <v>316</v>
      </c>
      <c r="F317" s="3">
        <v>14963</v>
      </c>
      <c r="G317" s="3" t="s">
        <v>96</v>
      </c>
      <c r="H317" s="3">
        <v>0</v>
      </c>
      <c r="I317" s="3">
        <v>827</v>
      </c>
      <c r="J317" s="3">
        <v>9</v>
      </c>
      <c r="K317" s="3">
        <v>1</v>
      </c>
      <c r="M317" s="2">
        <v>43420.722210648149</v>
      </c>
      <c r="N317" s="2">
        <v>43420.728009259263</v>
      </c>
      <c r="O317" s="3" t="s">
        <v>51</v>
      </c>
      <c r="P317" s="3" t="s">
        <v>52</v>
      </c>
      <c r="Q317" s="3" t="s">
        <v>108</v>
      </c>
      <c r="R317" s="3" t="s">
        <v>19</v>
      </c>
      <c r="S317" s="2">
        <v>43420.723946759259</v>
      </c>
      <c r="T317" s="2">
        <v>43420.723946759259</v>
      </c>
      <c r="U317" s="2">
        <v>43420.731782407405</v>
      </c>
      <c r="V317" s="2">
        <v>43420.731782407405</v>
      </c>
      <c r="X317" s="2">
        <f t="shared" si="148"/>
        <v>43420.720023148147</v>
      </c>
      <c r="Y317" s="33">
        <f t="shared" si="140"/>
        <v>5.7986111132777296E-3</v>
      </c>
      <c r="Z317" s="33">
        <f t="shared" si="141"/>
        <v>5.7986111132777296E-3</v>
      </c>
      <c r="AA317" s="30"/>
      <c r="AB317" s="10">
        <f t="shared" si="125"/>
        <v>0</v>
      </c>
      <c r="AC317" s="10">
        <f t="shared" si="126"/>
        <v>2.1875000020372681E-3</v>
      </c>
      <c r="AD317" s="30"/>
      <c r="AE317" s="30"/>
    </row>
    <row r="318" spans="1:33" s="3" customFormat="1" x14ac:dyDescent="0.4">
      <c r="A318" s="16" t="str">
        <f t="shared" si="146"/>
        <v>★</v>
      </c>
      <c r="B318" s="16" t="str">
        <f t="shared" si="147"/>
        <v>-</v>
      </c>
      <c r="C318" s="3">
        <v>17</v>
      </c>
      <c r="D318" s="2">
        <v>43420.721342592595</v>
      </c>
      <c r="E318" s="3" t="s">
        <v>317</v>
      </c>
      <c r="F318" s="3">
        <v>14964</v>
      </c>
      <c r="G318" s="3" t="s">
        <v>32</v>
      </c>
      <c r="H318" s="3">
        <v>6414</v>
      </c>
      <c r="I318" s="3">
        <v>800</v>
      </c>
      <c r="J318" s="3">
        <v>5</v>
      </c>
      <c r="K318" s="3">
        <v>1</v>
      </c>
      <c r="M318" s="2">
        <v>43420.736168981479</v>
      </c>
      <c r="N318" s="2">
        <v>43420.739317129628</v>
      </c>
      <c r="O318" s="3" t="s">
        <v>36</v>
      </c>
      <c r="P318" s="3" t="s">
        <v>37</v>
      </c>
      <c r="Q318" s="3" t="s">
        <v>61</v>
      </c>
      <c r="R318" s="3" t="s">
        <v>62</v>
      </c>
      <c r="S318" s="2">
        <v>43420.734768518516</v>
      </c>
      <c r="T318" s="2">
        <v>43420.738993055558</v>
      </c>
      <c r="U318" s="2">
        <v>43420.740914351853</v>
      </c>
      <c r="V318" s="2">
        <v>43420.745138888888</v>
      </c>
      <c r="W318" s="2">
        <v>43420.728275462963</v>
      </c>
      <c r="X318" s="2">
        <f t="shared" si="148"/>
        <v>43420.728275462963</v>
      </c>
      <c r="Y318" s="33">
        <f t="shared" si="140"/>
        <v>3.1481481491937302E-3</v>
      </c>
      <c r="Z318" s="33">
        <f t="shared" si="141"/>
        <v>3.1481481491937302E-3</v>
      </c>
      <c r="AA318" s="30"/>
      <c r="AB318" s="10">
        <f t="shared" si="125"/>
        <v>1.4004629629198462E-3</v>
      </c>
      <c r="AC318" s="10">
        <f t="shared" si="126"/>
        <v>7.8935185156296939E-3</v>
      </c>
      <c r="AD318" s="30"/>
      <c r="AE318" s="30"/>
    </row>
    <row r="319" spans="1:33" s="3" customFormat="1" x14ac:dyDescent="0.4">
      <c r="A319" s="16" t="str">
        <f t="shared" si="142"/>
        <v>★</v>
      </c>
      <c r="B319" s="16" t="str">
        <f t="shared" si="143"/>
        <v>-</v>
      </c>
      <c r="C319" s="3">
        <v>17</v>
      </c>
      <c r="D319" s="2">
        <v>43420.722858796296</v>
      </c>
      <c r="E319" s="3" t="s">
        <v>318</v>
      </c>
      <c r="F319" s="3">
        <v>14966</v>
      </c>
      <c r="G319" s="3" t="s">
        <v>95</v>
      </c>
      <c r="H319" s="3">
        <v>0</v>
      </c>
      <c r="I319" s="3">
        <v>187</v>
      </c>
      <c r="J319" s="3">
        <v>6</v>
      </c>
      <c r="K319" s="3">
        <v>3</v>
      </c>
      <c r="M319" s="2">
        <v>43420.729074074072</v>
      </c>
      <c r="N319" s="2">
        <v>43420.735335648147</v>
      </c>
      <c r="O319" s="3" t="s">
        <v>44</v>
      </c>
      <c r="P319" s="3" t="s">
        <v>45</v>
      </c>
      <c r="Q319" s="3" t="s">
        <v>68</v>
      </c>
      <c r="R319" s="3" t="s">
        <v>69</v>
      </c>
      <c r="S319" s="2">
        <v>43420.729861111111</v>
      </c>
      <c r="T319" s="2">
        <v>43420.729861111111</v>
      </c>
      <c r="U319" s="2">
        <v>43420.741527777776</v>
      </c>
      <c r="V319" s="2">
        <v>43420.741527777776</v>
      </c>
      <c r="W319" s="2">
        <v>43420.727511574078</v>
      </c>
      <c r="X319" s="2">
        <f t="shared" ref="X319:X331" si="154">IF(W319&gt;0,W319,D319)</f>
        <v>43420.727511574078</v>
      </c>
      <c r="Y319" s="33">
        <f t="shared" si="140"/>
        <v>6.2615740753244609E-3</v>
      </c>
      <c r="Z319" s="33">
        <f t="shared" si="141"/>
        <v>1.8784722225973383E-2</v>
      </c>
      <c r="AA319" s="30"/>
      <c r="AB319" s="10">
        <f t="shared" ref="AB319:AB370" si="155">IF(IF(A319="☆",L319-S319,M319-S319)&lt;0,0,IF(A319="☆",L319-S319,M319-S319))</f>
        <v>0</v>
      </c>
      <c r="AC319" s="10">
        <f t="shared" ref="AC319:AC370" si="156">IF(IF(B319="☆",(IF(L319&gt;S319,L319-X319,S319-X319)),M319-X319)&lt;0,0,IF(B319="☆",(IF(L319&gt;S319,L319-X319,S319-X319)),M319-X319))</f>
        <v>1.5624999941792339E-3</v>
      </c>
      <c r="AD319" s="30"/>
      <c r="AE319" s="30"/>
    </row>
    <row r="320" spans="1:33" s="3" customFormat="1" x14ac:dyDescent="0.4">
      <c r="A320" s="16" t="str">
        <f t="shared" si="142"/>
        <v>★</v>
      </c>
      <c r="B320" s="16" t="str">
        <f t="shared" si="143"/>
        <v>-</v>
      </c>
      <c r="C320" s="3">
        <v>17</v>
      </c>
      <c r="D320" s="2">
        <v>43420.72488425926</v>
      </c>
      <c r="E320" s="3" t="s">
        <v>319</v>
      </c>
      <c r="F320" s="3">
        <v>14967</v>
      </c>
      <c r="G320" s="3" t="s">
        <v>18</v>
      </c>
      <c r="H320" s="3">
        <v>6086</v>
      </c>
      <c r="I320" s="3">
        <v>877</v>
      </c>
      <c r="J320" s="3">
        <v>7</v>
      </c>
      <c r="K320" s="3">
        <v>3</v>
      </c>
      <c r="M320" s="2">
        <v>43420.734317129631</v>
      </c>
      <c r="N320" s="2">
        <v>43420.748090277775</v>
      </c>
      <c r="O320" s="3" t="s">
        <v>26</v>
      </c>
      <c r="P320" s="3" t="s">
        <v>27</v>
      </c>
      <c r="Q320" s="3" t="s">
        <v>22</v>
      </c>
      <c r="R320" s="3" t="s">
        <v>23</v>
      </c>
      <c r="S320" s="2">
        <v>43420.734618055554</v>
      </c>
      <c r="T320" s="2">
        <v>43420.734618055554</v>
      </c>
      <c r="U320" s="2">
        <v>43420.747673611113</v>
      </c>
      <c r="V320" s="2">
        <v>43420.751550925925</v>
      </c>
      <c r="W320" s="2">
        <v>43420.731817129628</v>
      </c>
      <c r="X320" s="2">
        <f t="shared" si="154"/>
        <v>43420.731817129628</v>
      </c>
      <c r="Y320" s="33">
        <f t="shared" si="140"/>
        <v>1.3773148144537117E-2</v>
      </c>
      <c r="Z320" s="33">
        <f t="shared" si="141"/>
        <v>4.1319444433611352E-2</v>
      </c>
      <c r="AA320" s="30"/>
      <c r="AB320" s="10">
        <f t="shared" si="155"/>
        <v>0</v>
      </c>
      <c r="AC320" s="10">
        <f t="shared" si="156"/>
        <v>2.5000000023283064E-3</v>
      </c>
      <c r="AD320" s="30"/>
      <c r="AE320" s="30"/>
    </row>
    <row r="321" spans="1:31" s="3" customFormat="1" x14ac:dyDescent="0.4">
      <c r="A321" s="16" t="str">
        <f>IF(W321&gt;0, "★", "-")</f>
        <v>-</v>
      </c>
      <c r="B321" s="16" t="str">
        <f>IF(L321&gt;0, "☆", "-")</f>
        <v>-</v>
      </c>
      <c r="C321" s="3">
        <v>17</v>
      </c>
      <c r="D321" s="2">
        <v>43420.726273148146</v>
      </c>
      <c r="E321" s="3" t="s">
        <v>321</v>
      </c>
      <c r="F321" s="3">
        <v>14969</v>
      </c>
      <c r="G321" s="3" t="s">
        <v>95</v>
      </c>
      <c r="H321" s="3">
        <v>0</v>
      </c>
      <c r="I321" s="3">
        <v>446</v>
      </c>
      <c r="J321" s="3">
        <v>5</v>
      </c>
      <c r="K321" s="3">
        <v>3</v>
      </c>
      <c r="M321" s="2">
        <v>43420.741782407407</v>
      </c>
      <c r="N321" s="2">
        <v>43420.744988425926</v>
      </c>
      <c r="O321" s="3" t="s">
        <v>61</v>
      </c>
      <c r="P321" s="3" t="s">
        <v>62</v>
      </c>
      <c r="Q321" s="3" t="s">
        <v>33</v>
      </c>
      <c r="R321" s="3" t="s">
        <v>34</v>
      </c>
      <c r="S321" s="2">
        <v>43420.740914351853</v>
      </c>
      <c r="T321" s="2">
        <v>43420.745138888888</v>
      </c>
      <c r="U321" s="2">
        <v>43420.747881944444</v>
      </c>
      <c r="V321" s="2">
        <v>43420.752106481479</v>
      </c>
      <c r="X321" s="2">
        <f t="shared" si="154"/>
        <v>43420.726273148146</v>
      </c>
      <c r="Y321" s="33">
        <f t="shared" si="140"/>
        <v>3.2060185185400769E-3</v>
      </c>
      <c r="Z321" s="33">
        <f t="shared" si="141"/>
        <v>9.6180555556202307E-3</v>
      </c>
      <c r="AA321" s="30"/>
      <c r="AB321" s="10">
        <f t="shared" si="155"/>
        <v>8.6805555474711582E-4</v>
      </c>
      <c r="AC321" s="10">
        <f t="shared" si="156"/>
        <v>1.5509259261307307E-2</v>
      </c>
      <c r="AD321" s="30"/>
      <c r="AE321" s="30"/>
    </row>
    <row r="322" spans="1:31" s="3" customFormat="1" x14ac:dyDescent="0.4">
      <c r="A322" s="16" t="str">
        <f>IF(W322&gt;0, "★", "-")</f>
        <v>-</v>
      </c>
      <c r="B322" s="16" t="str">
        <f>IF(L322&gt;0, "☆", "-")</f>
        <v>-</v>
      </c>
      <c r="C322" s="3">
        <v>17</v>
      </c>
      <c r="D322" s="2">
        <v>43420.727152777778</v>
      </c>
      <c r="E322" s="3" t="s">
        <v>322</v>
      </c>
      <c r="F322" s="3">
        <v>14970</v>
      </c>
      <c r="G322" s="3" t="s">
        <v>96</v>
      </c>
      <c r="H322" s="3">
        <v>0</v>
      </c>
      <c r="I322" s="3">
        <v>285</v>
      </c>
      <c r="J322" s="3">
        <v>8</v>
      </c>
      <c r="K322" s="3">
        <v>1</v>
      </c>
      <c r="M322" s="2">
        <v>43420.740416666667</v>
      </c>
      <c r="N322" s="2">
        <v>43420.747025462966</v>
      </c>
      <c r="O322" s="3" t="s">
        <v>20</v>
      </c>
      <c r="P322" s="3" t="s">
        <v>21</v>
      </c>
      <c r="Q322" s="3" t="s">
        <v>22</v>
      </c>
      <c r="R322" s="3" t="s">
        <v>23</v>
      </c>
      <c r="S322" s="2">
        <v>43420.745462962965</v>
      </c>
      <c r="T322" s="2">
        <v>43420.745462962965</v>
      </c>
      <c r="U322" s="2">
        <v>43420.754224537035</v>
      </c>
      <c r="V322" s="2">
        <v>43420.754224537035</v>
      </c>
      <c r="X322" s="2">
        <f t="shared" si="154"/>
        <v>43420.727152777778</v>
      </c>
      <c r="Y322" s="33">
        <f t="shared" si="140"/>
        <v>6.6087962986784987E-3</v>
      </c>
      <c r="Z322" s="33">
        <f t="shared" si="141"/>
        <v>6.6087962986784987E-3</v>
      </c>
      <c r="AA322" s="30"/>
      <c r="AB322" s="10">
        <f t="shared" si="155"/>
        <v>0</v>
      </c>
      <c r="AC322" s="10">
        <f t="shared" si="156"/>
        <v>1.3263888889923692E-2</v>
      </c>
      <c r="AD322" s="30"/>
      <c r="AE322" s="30"/>
    </row>
    <row r="323" spans="1:31" s="3" customFormat="1" x14ac:dyDescent="0.4">
      <c r="A323" s="16" t="str">
        <f>IF(W323&gt;0, "★", "-")</f>
        <v>★</v>
      </c>
      <c r="B323" s="16" t="str">
        <f>IF(L323&gt;0, "☆", "-")</f>
        <v>-</v>
      </c>
      <c r="C323" s="3">
        <v>17</v>
      </c>
      <c r="D323" s="2">
        <v>43420.727789351855</v>
      </c>
      <c r="E323" s="3" t="s">
        <v>323</v>
      </c>
      <c r="F323" s="3">
        <v>14971</v>
      </c>
      <c r="G323" s="3" t="s">
        <v>96</v>
      </c>
      <c r="H323" s="3">
        <v>0</v>
      </c>
      <c r="I323" s="3">
        <v>616</v>
      </c>
      <c r="J323" s="3">
        <v>9</v>
      </c>
      <c r="K323" s="3">
        <v>2</v>
      </c>
      <c r="M323" s="2">
        <v>43420.735254629632</v>
      </c>
      <c r="N323" s="2">
        <v>43420.742106481484</v>
      </c>
      <c r="O323" s="3" t="s">
        <v>70</v>
      </c>
      <c r="P323" s="3" t="s">
        <v>125</v>
      </c>
      <c r="Q323" s="3" t="s">
        <v>55</v>
      </c>
      <c r="R323" s="3" t="s">
        <v>56</v>
      </c>
      <c r="S323" s="2">
        <v>43420.734502314815</v>
      </c>
      <c r="T323" s="2">
        <v>43420.734502314815</v>
      </c>
      <c r="U323" s="2">
        <v>43420.743923611109</v>
      </c>
      <c r="V323" s="2">
        <v>43420.743923611109</v>
      </c>
      <c r="W323" s="2">
        <v>43420.734502314815</v>
      </c>
      <c r="X323" s="2">
        <f t="shared" si="154"/>
        <v>43420.734502314815</v>
      </c>
      <c r="Y323" s="33">
        <f t="shared" si="140"/>
        <v>6.8518518528435379E-3</v>
      </c>
      <c r="Z323" s="33">
        <f t="shared" si="141"/>
        <v>1.3703703705687076E-2</v>
      </c>
      <c r="AA323" s="30"/>
      <c r="AB323" s="10">
        <f t="shared" si="155"/>
        <v>7.5231481605442241E-4</v>
      </c>
      <c r="AC323" s="10">
        <f t="shared" si="156"/>
        <v>7.5231481605442241E-4</v>
      </c>
      <c r="AD323" s="30"/>
      <c r="AE323" s="30"/>
    </row>
    <row r="324" spans="1:31" s="3" customFormat="1" x14ac:dyDescent="0.4">
      <c r="A324" s="16" t="str">
        <f t="shared" si="142"/>
        <v>-</v>
      </c>
      <c r="B324" s="16" t="str">
        <f t="shared" si="143"/>
        <v>-</v>
      </c>
      <c r="C324" s="3">
        <v>17</v>
      </c>
      <c r="D324" s="2">
        <v>43420.728587962964</v>
      </c>
      <c r="E324" s="3" t="s">
        <v>142</v>
      </c>
      <c r="F324" s="3">
        <v>14973</v>
      </c>
      <c r="G324" s="3" t="s">
        <v>95</v>
      </c>
      <c r="H324" s="3">
        <v>0</v>
      </c>
      <c r="I324" s="3">
        <v>784</v>
      </c>
      <c r="J324" s="3">
        <v>10</v>
      </c>
      <c r="K324" s="3">
        <v>1</v>
      </c>
      <c r="M324" s="2">
        <v>43420.732569444444</v>
      </c>
      <c r="N324" s="2">
        <v>43420.743900462963</v>
      </c>
      <c r="O324" s="3" t="s">
        <v>51</v>
      </c>
      <c r="P324" s="3" t="s">
        <v>52</v>
      </c>
      <c r="Q324" s="3" t="s">
        <v>108</v>
      </c>
      <c r="R324" s="3" t="s">
        <v>19</v>
      </c>
      <c r="S324" s="2">
        <v>43420.734236111108</v>
      </c>
      <c r="T324" s="2">
        <v>43420.734236111108</v>
      </c>
      <c r="U324" s="2">
        <v>43420.745046296295</v>
      </c>
      <c r="V324" s="2">
        <v>43420.745046296295</v>
      </c>
      <c r="X324" s="2">
        <f t="shared" si="154"/>
        <v>43420.728587962964</v>
      </c>
      <c r="Y324" s="33">
        <f t="shared" si="140"/>
        <v>1.1331018518831115E-2</v>
      </c>
      <c r="Z324" s="33">
        <f t="shared" si="141"/>
        <v>1.1331018518831115E-2</v>
      </c>
      <c r="AA324" s="30"/>
      <c r="AB324" s="10">
        <f t="shared" si="155"/>
        <v>0</v>
      </c>
      <c r="AC324" s="10">
        <f t="shared" si="156"/>
        <v>3.9814814808778465E-3</v>
      </c>
      <c r="AD324" s="30"/>
      <c r="AE324" s="30"/>
    </row>
    <row r="325" spans="1:31" s="3" customFormat="1" x14ac:dyDescent="0.4">
      <c r="A325" s="16" t="str">
        <f t="shared" si="142"/>
        <v>-</v>
      </c>
      <c r="B325" s="16" t="str">
        <f t="shared" si="143"/>
        <v>-</v>
      </c>
      <c r="C325" s="3">
        <v>17</v>
      </c>
      <c r="D325" s="2">
        <v>43420.731400462966</v>
      </c>
      <c r="E325" s="3" t="s">
        <v>325</v>
      </c>
      <c r="F325" s="3">
        <v>14974</v>
      </c>
      <c r="G325" s="3" t="s">
        <v>95</v>
      </c>
      <c r="H325" s="3">
        <v>0</v>
      </c>
      <c r="I325" s="3">
        <v>682</v>
      </c>
      <c r="J325" s="3">
        <v>13</v>
      </c>
      <c r="K325" s="3">
        <v>1</v>
      </c>
      <c r="M325" s="2">
        <v>43420.735208333332</v>
      </c>
      <c r="N325" s="2">
        <v>43420.740208333336</v>
      </c>
      <c r="O325" s="3" t="s">
        <v>63</v>
      </c>
      <c r="P325" s="3" t="s">
        <v>64</v>
      </c>
      <c r="Q325" s="3" t="s">
        <v>108</v>
      </c>
      <c r="R325" s="3" t="s">
        <v>19</v>
      </c>
      <c r="S325" s="2">
        <v>43420.737187500003</v>
      </c>
      <c r="T325" s="2">
        <v>43420.737187500003</v>
      </c>
      <c r="U325" s="2">
        <v>43420.742627314816</v>
      </c>
      <c r="V325" s="2">
        <v>43420.742627314816</v>
      </c>
      <c r="X325" s="2">
        <f t="shared" si="154"/>
        <v>43420.731400462966</v>
      </c>
      <c r="Y325" s="33">
        <f t="shared" si="140"/>
        <v>5.0000000046566129E-3</v>
      </c>
      <c r="Z325" s="33">
        <f t="shared" si="141"/>
        <v>5.0000000046566129E-3</v>
      </c>
      <c r="AA325" s="30"/>
      <c r="AB325" s="10">
        <f t="shared" si="155"/>
        <v>0</v>
      </c>
      <c r="AC325" s="10">
        <f t="shared" si="156"/>
        <v>3.8078703655628487E-3</v>
      </c>
      <c r="AD325" s="30"/>
      <c r="AE325" s="30"/>
    </row>
    <row r="326" spans="1:31" s="3" customFormat="1" x14ac:dyDescent="0.4">
      <c r="A326" s="16" t="str">
        <f t="shared" si="142"/>
        <v>-</v>
      </c>
      <c r="B326" s="16" t="str">
        <f t="shared" si="143"/>
        <v>-</v>
      </c>
      <c r="C326" s="3">
        <v>17</v>
      </c>
      <c r="D326" s="2">
        <v>43420.733182870368</v>
      </c>
      <c r="E326" s="3" t="s">
        <v>152</v>
      </c>
      <c r="F326" s="3">
        <v>14976</v>
      </c>
      <c r="G326" s="3" t="s">
        <v>32</v>
      </c>
      <c r="H326" s="3">
        <v>1756</v>
      </c>
      <c r="I326" s="3">
        <v>107</v>
      </c>
      <c r="J326" s="3">
        <v>4</v>
      </c>
      <c r="K326" s="3">
        <v>1</v>
      </c>
      <c r="M326" s="2">
        <v>43420.735763888886</v>
      </c>
      <c r="N326" s="2">
        <v>43420.739201388889</v>
      </c>
      <c r="O326" s="3" t="s">
        <v>55</v>
      </c>
      <c r="P326" s="3" t="s">
        <v>56</v>
      </c>
      <c r="Q326" s="3" t="s">
        <v>77</v>
      </c>
      <c r="R326" s="3" t="s">
        <v>78</v>
      </c>
      <c r="S326" s="2">
        <v>43420.735625000001</v>
      </c>
      <c r="T326" s="2">
        <v>43420.735625000001</v>
      </c>
      <c r="U326" s="2">
        <v>43420.738680555558</v>
      </c>
      <c r="V326" s="2">
        <v>43420.738622685189</v>
      </c>
      <c r="X326" s="2">
        <f t="shared" si="154"/>
        <v>43420.733182870368</v>
      </c>
      <c r="Y326" s="33">
        <f t="shared" si="140"/>
        <v>3.4375000032014214E-3</v>
      </c>
      <c r="Z326" s="33">
        <f t="shared" si="141"/>
        <v>3.4375000032014214E-3</v>
      </c>
      <c r="AA326" s="30"/>
      <c r="AB326" s="10">
        <f t="shared" si="155"/>
        <v>1.3888888497604057E-4</v>
      </c>
      <c r="AC326" s="10">
        <f t="shared" si="156"/>
        <v>2.5810185179580003E-3</v>
      </c>
      <c r="AD326" s="30"/>
      <c r="AE326" s="30"/>
    </row>
    <row r="327" spans="1:31" s="3" customFormat="1" x14ac:dyDescent="0.4">
      <c r="A327" s="16" t="str">
        <f t="shared" si="142"/>
        <v>★</v>
      </c>
      <c r="B327" s="16" t="str">
        <f t="shared" si="143"/>
        <v>-</v>
      </c>
      <c r="C327" s="3">
        <v>17</v>
      </c>
      <c r="D327" s="2">
        <v>43420.734664351854</v>
      </c>
      <c r="E327" s="3" t="s">
        <v>156</v>
      </c>
      <c r="F327" s="3">
        <v>14977</v>
      </c>
      <c r="G327" s="3" t="s">
        <v>32</v>
      </c>
      <c r="H327" s="3">
        <v>2535</v>
      </c>
      <c r="I327" s="3">
        <v>418</v>
      </c>
      <c r="J327" s="3">
        <v>7</v>
      </c>
      <c r="K327" s="3">
        <v>1</v>
      </c>
      <c r="M327" s="2">
        <v>43420.740995370368</v>
      </c>
      <c r="N327" s="2">
        <v>43420.747997685183</v>
      </c>
      <c r="O327" s="3" t="s">
        <v>108</v>
      </c>
      <c r="P327" s="3" t="s">
        <v>19</v>
      </c>
      <c r="Q327" s="3" t="s">
        <v>22</v>
      </c>
      <c r="R327" s="3" t="s">
        <v>23</v>
      </c>
      <c r="S327" s="2">
        <v>43420.741585648146</v>
      </c>
      <c r="T327" s="2">
        <v>43420.741585648146</v>
      </c>
      <c r="U327" s="2">
        <v>43420.750509259262</v>
      </c>
      <c r="V327" s="2">
        <v>43420.750509259262</v>
      </c>
      <c r="W327" s="2">
        <v>43420.741585648146</v>
      </c>
      <c r="X327" s="2">
        <f t="shared" si="154"/>
        <v>43420.741585648146</v>
      </c>
      <c r="Y327" s="33">
        <f t="shared" si="140"/>
        <v>7.0023148145992309E-3</v>
      </c>
      <c r="Z327" s="33">
        <f t="shared" si="141"/>
        <v>7.0023148145992309E-3</v>
      </c>
      <c r="AA327" s="30"/>
      <c r="AB327" s="10">
        <f t="shared" si="155"/>
        <v>0</v>
      </c>
      <c r="AC327" s="10">
        <f t="shared" si="156"/>
        <v>0</v>
      </c>
      <c r="AD327" s="30"/>
      <c r="AE327" s="30"/>
    </row>
    <row r="328" spans="1:31" s="3" customFormat="1" x14ac:dyDescent="0.4">
      <c r="A328" s="16" t="str">
        <f t="shared" si="142"/>
        <v>-</v>
      </c>
      <c r="B328" s="16" t="str">
        <f t="shared" si="143"/>
        <v>-</v>
      </c>
      <c r="C328" s="3">
        <v>17</v>
      </c>
      <c r="D328" s="2">
        <v>43420.736122685186</v>
      </c>
      <c r="E328" s="3" t="s">
        <v>157</v>
      </c>
      <c r="F328" s="3">
        <v>14979</v>
      </c>
      <c r="G328" s="3" t="s">
        <v>65</v>
      </c>
      <c r="H328" s="3">
        <v>5351</v>
      </c>
      <c r="I328" s="3">
        <v>360</v>
      </c>
      <c r="J328" s="3">
        <v>10</v>
      </c>
      <c r="K328" s="3">
        <v>1</v>
      </c>
      <c r="M328" s="2">
        <v>43420.740601851852</v>
      </c>
      <c r="N328" s="2">
        <v>43420.747581018521</v>
      </c>
      <c r="O328" s="3" t="s">
        <v>55</v>
      </c>
      <c r="P328" s="3" t="s">
        <v>56</v>
      </c>
      <c r="Q328" s="3" t="s">
        <v>63</v>
      </c>
      <c r="R328" s="3" t="s">
        <v>64</v>
      </c>
      <c r="S328" s="2">
        <v>43420.739699074074</v>
      </c>
      <c r="T328" s="2">
        <v>43420.740046296298</v>
      </c>
      <c r="U328" s="2">
        <v>43420.753587962965</v>
      </c>
      <c r="V328" s="2">
        <v>43420.753935185188</v>
      </c>
      <c r="X328" s="2">
        <f t="shared" si="154"/>
        <v>43420.736122685186</v>
      </c>
      <c r="Y328" s="33">
        <f t="shared" si="140"/>
        <v>6.9791666683158837E-3</v>
      </c>
      <c r="Z328" s="33">
        <f t="shared" si="141"/>
        <v>6.9791666683158837E-3</v>
      </c>
      <c r="AA328" s="30"/>
      <c r="AB328" s="10">
        <f t="shared" si="155"/>
        <v>9.0277777781011537E-4</v>
      </c>
      <c r="AC328" s="10">
        <f t="shared" si="156"/>
        <v>4.4791666659875773E-3</v>
      </c>
      <c r="AD328" s="30"/>
      <c r="AE328" s="30"/>
    </row>
    <row r="329" spans="1:31" s="3" customFormat="1" x14ac:dyDescent="0.4">
      <c r="A329" s="16" t="str">
        <f t="shared" si="142"/>
        <v>-</v>
      </c>
      <c r="B329" s="16" t="str">
        <f t="shared" si="143"/>
        <v>-</v>
      </c>
      <c r="C329" s="3">
        <v>17</v>
      </c>
      <c r="D329" s="2">
        <v>43420.736226851855</v>
      </c>
      <c r="E329" s="3" t="s">
        <v>327</v>
      </c>
      <c r="F329" s="3">
        <v>14980</v>
      </c>
      <c r="G329" s="3" t="s">
        <v>96</v>
      </c>
      <c r="H329" s="3">
        <v>0</v>
      </c>
      <c r="I329" s="3">
        <v>739</v>
      </c>
      <c r="J329" s="3">
        <v>9</v>
      </c>
      <c r="K329" s="3">
        <v>1</v>
      </c>
      <c r="M329" s="2">
        <v>43420.755960648145</v>
      </c>
      <c r="N329" s="2">
        <v>43420.766168981485</v>
      </c>
      <c r="O329" s="3" t="s">
        <v>44</v>
      </c>
      <c r="P329" s="3" t="s">
        <v>45</v>
      </c>
      <c r="Q329" s="3" t="s">
        <v>33</v>
      </c>
      <c r="R329" s="3" t="s">
        <v>34</v>
      </c>
      <c r="S329" s="2">
        <v>43420.757951388892</v>
      </c>
      <c r="T329" s="2">
        <v>43420.760104166664</v>
      </c>
      <c r="U329" s="2">
        <v>43420.766261574077</v>
      </c>
      <c r="V329" s="2">
        <v>43420.770266203705</v>
      </c>
      <c r="X329" s="2">
        <f t="shared" si="154"/>
        <v>43420.736226851855</v>
      </c>
      <c r="Y329" s="33">
        <f t="shared" si="140"/>
        <v>1.0208333340415265E-2</v>
      </c>
      <c r="Z329" s="33">
        <f t="shared" si="141"/>
        <v>1.0208333340415265E-2</v>
      </c>
      <c r="AA329" s="30"/>
      <c r="AB329" s="10">
        <f t="shared" si="155"/>
        <v>0</v>
      </c>
      <c r="AC329" s="10">
        <f t="shared" si="156"/>
        <v>1.9733796289074235E-2</v>
      </c>
      <c r="AD329" s="30"/>
      <c r="AE329" s="30"/>
    </row>
    <row r="330" spans="1:31" s="3" customFormat="1" x14ac:dyDescent="0.4">
      <c r="A330" s="16" t="str">
        <f t="shared" si="142"/>
        <v>-</v>
      </c>
      <c r="B330" s="16" t="str">
        <f t="shared" si="143"/>
        <v>-</v>
      </c>
      <c r="C330" s="3">
        <v>17</v>
      </c>
      <c r="D330" s="2">
        <v>43420.73646990741</v>
      </c>
      <c r="E330" s="3" t="s">
        <v>328</v>
      </c>
      <c r="F330" s="3">
        <v>14981</v>
      </c>
      <c r="G330" s="3" t="s">
        <v>96</v>
      </c>
      <c r="H330" s="3">
        <v>0</v>
      </c>
      <c r="I330" s="3">
        <v>982</v>
      </c>
      <c r="J330" s="3">
        <v>11</v>
      </c>
      <c r="K330" s="3">
        <v>1</v>
      </c>
      <c r="M330" s="2">
        <v>43420.743136574078</v>
      </c>
      <c r="N330" s="2">
        <v>43420.746539351851</v>
      </c>
      <c r="O330" s="3" t="s">
        <v>36</v>
      </c>
      <c r="P330" s="3" t="s">
        <v>37</v>
      </c>
      <c r="Q330" s="3" t="s">
        <v>71</v>
      </c>
      <c r="R330" s="3" t="s">
        <v>72</v>
      </c>
      <c r="S330" s="2">
        <v>43420.750347222223</v>
      </c>
      <c r="T330" s="2">
        <v>43420.750347222223</v>
      </c>
      <c r="U330" s="2">
        <v>43420.757881944446</v>
      </c>
      <c r="V330" s="2">
        <v>43420.757881944446</v>
      </c>
      <c r="X330" s="2">
        <f t="shared" si="154"/>
        <v>43420.73646990741</v>
      </c>
      <c r="Y330" s="33">
        <f t="shared" si="140"/>
        <v>3.4027777728624642E-3</v>
      </c>
      <c r="Z330" s="33">
        <f t="shared" si="141"/>
        <v>3.4027777728624642E-3</v>
      </c>
      <c r="AA330" s="30"/>
      <c r="AB330" s="10">
        <f t="shared" si="155"/>
        <v>0</v>
      </c>
      <c r="AC330" s="10">
        <f t="shared" si="156"/>
        <v>6.6666666680248454E-3</v>
      </c>
      <c r="AD330" s="30"/>
      <c r="AE330" s="30"/>
    </row>
    <row r="331" spans="1:31" s="3" customFormat="1" x14ac:dyDescent="0.4">
      <c r="A331" s="16" t="str">
        <f t="shared" si="142"/>
        <v>-</v>
      </c>
      <c r="B331" s="16" t="str">
        <f t="shared" si="143"/>
        <v>-</v>
      </c>
      <c r="C331" s="3">
        <v>17</v>
      </c>
      <c r="D331" s="2">
        <v>43420.739953703705</v>
      </c>
      <c r="E331" s="3" t="s">
        <v>330</v>
      </c>
      <c r="F331" s="3">
        <v>14986</v>
      </c>
      <c r="G331" s="3" t="s">
        <v>32</v>
      </c>
      <c r="H331" s="3">
        <v>3187</v>
      </c>
      <c r="I331" s="3">
        <v>203</v>
      </c>
      <c r="J331" s="3">
        <v>7</v>
      </c>
      <c r="K331" s="3">
        <v>1</v>
      </c>
      <c r="M331" s="2">
        <v>43420.754166666666</v>
      </c>
      <c r="N331" s="2">
        <v>43420.758009259262</v>
      </c>
      <c r="O331" s="3" t="s">
        <v>63</v>
      </c>
      <c r="P331" s="3" t="s">
        <v>64</v>
      </c>
      <c r="Q331" s="3" t="s">
        <v>73</v>
      </c>
      <c r="R331" s="3" t="s">
        <v>74</v>
      </c>
      <c r="S331" s="2">
        <v>43420.755011574074</v>
      </c>
      <c r="T331" s="2">
        <v>43420.755011574074</v>
      </c>
      <c r="U331" s="2">
        <v>43420.760254629633</v>
      </c>
      <c r="V331" s="2">
        <v>43420.760254629633</v>
      </c>
      <c r="X331" s="2">
        <f t="shared" si="154"/>
        <v>43420.739953703705</v>
      </c>
      <c r="Y331" s="33">
        <f t="shared" si="140"/>
        <v>3.8425925959018059E-3</v>
      </c>
      <c r="Z331" s="33">
        <f t="shared" si="141"/>
        <v>3.8425925959018059E-3</v>
      </c>
      <c r="AA331" s="30"/>
      <c r="AB331" s="10">
        <f t="shared" si="155"/>
        <v>0</v>
      </c>
      <c r="AC331" s="10">
        <f t="shared" si="156"/>
        <v>1.4212962960300501E-2</v>
      </c>
      <c r="AD331" s="30"/>
      <c r="AE331" s="30"/>
    </row>
    <row r="332" spans="1:31" s="3" customFormat="1" x14ac:dyDescent="0.4">
      <c r="A332" s="16" t="str">
        <f t="shared" si="142"/>
        <v>-</v>
      </c>
      <c r="B332" s="16" t="str">
        <f t="shared" si="143"/>
        <v>-</v>
      </c>
      <c r="C332" s="3">
        <v>17</v>
      </c>
      <c r="D332" s="2">
        <v>43420.740856481483</v>
      </c>
      <c r="E332" s="3" t="s">
        <v>331</v>
      </c>
      <c r="F332" s="3">
        <v>14987</v>
      </c>
      <c r="G332" s="3" t="s">
        <v>18</v>
      </c>
      <c r="H332" s="3">
        <v>4432</v>
      </c>
      <c r="I332" s="3">
        <v>918</v>
      </c>
      <c r="J332" s="3">
        <v>13</v>
      </c>
      <c r="K332" s="3">
        <v>1</v>
      </c>
      <c r="M332" s="2">
        <v>43420.750706018516</v>
      </c>
      <c r="N332" s="2">
        <v>43420.763113425928</v>
      </c>
      <c r="O332" s="3" t="s">
        <v>55</v>
      </c>
      <c r="P332" s="3" t="s">
        <v>56</v>
      </c>
      <c r="Q332" s="3" t="s">
        <v>20</v>
      </c>
      <c r="R332" s="3" t="s">
        <v>21</v>
      </c>
      <c r="S332" s="2">
        <v>43420.753611111111</v>
      </c>
      <c r="T332" s="2">
        <v>43420.754351851851</v>
      </c>
      <c r="U332" s="2">
        <v>43420.76153935185</v>
      </c>
      <c r="V332" s="2">
        <v>43420.768657407411</v>
      </c>
      <c r="X332" s="2">
        <f t="shared" ref="X332" si="157">IF(W332&gt;0,W332,D332)</f>
        <v>43420.740856481483</v>
      </c>
      <c r="Y332" s="33">
        <f t="shared" si="140"/>
        <v>1.2407407411956228E-2</v>
      </c>
      <c r="Z332" s="33">
        <f t="shared" si="141"/>
        <v>1.2407407411956228E-2</v>
      </c>
      <c r="AA332" s="30"/>
      <c r="AB332" s="10">
        <f t="shared" si="155"/>
        <v>0</v>
      </c>
      <c r="AC332" s="10">
        <f t="shared" si="156"/>
        <v>9.8495370330056176E-3</v>
      </c>
      <c r="AD332" s="30"/>
      <c r="AE332" s="30"/>
    </row>
    <row r="333" spans="1:31" s="3" customFormat="1" x14ac:dyDescent="0.4">
      <c r="A333" s="16" t="str">
        <f t="shared" si="142"/>
        <v>-</v>
      </c>
      <c r="B333" s="16" t="str">
        <f t="shared" si="143"/>
        <v>-</v>
      </c>
      <c r="C333" s="3">
        <v>17</v>
      </c>
      <c r="D333" s="2">
        <v>43420.741203703707</v>
      </c>
      <c r="E333" s="3" t="s">
        <v>332</v>
      </c>
      <c r="F333" s="3">
        <v>14988</v>
      </c>
      <c r="G333" s="3" t="s">
        <v>95</v>
      </c>
      <c r="H333" s="3">
        <v>0</v>
      </c>
      <c r="I333" s="3">
        <v>275</v>
      </c>
      <c r="J333" s="3">
        <v>8</v>
      </c>
      <c r="K333" s="3">
        <v>1</v>
      </c>
      <c r="M333" s="2">
        <v>43420.750138888892</v>
      </c>
      <c r="N333" s="2">
        <v>43420.754537037035</v>
      </c>
      <c r="O333" s="3" t="s">
        <v>63</v>
      </c>
      <c r="P333" s="3" t="s">
        <v>64</v>
      </c>
      <c r="Q333" s="3" t="s">
        <v>108</v>
      </c>
      <c r="R333" s="3" t="s">
        <v>19</v>
      </c>
      <c r="S333" s="2">
        <v>43420.750567129631</v>
      </c>
      <c r="T333" s="2">
        <v>43420.750567129631</v>
      </c>
      <c r="U333" s="2">
        <v>43420.756006944444</v>
      </c>
      <c r="V333" s="2">
        <v>43420.756006944444</v>
      </c>
      <c r="X333" s="2">
        <f t="shared" ref="X333:X384" si="158">IF(W333&gt;0,W333,D333)</f>
        <v>43420.741203703707</v>
      </c>
      <c r="Y333" s="33">
        <f t="shared" si="140"/>
        <v>4.3981481430819258E-3</v>
      </c>
      <c r="Z333" s="33">
        <f t="shared" si="141"/>
        <v>4.3981481430819258E-3</v>
      </c>
      <c r="AA333" s="30"/>
      <c r="AB333" s="10">
        <f t="shared" si="155"/>
        <v>0</v>
      </c>
      <c r="AC333" s="10">
        <f t="shared" si="156"/>
        <v>8.9351851856918074E-3</v>
      </c>
      <c r="AD333" s="30"/>
      <c r="AE333" s="30"/>
    </row>
    <row r="334" spans="1:31" s="3" customFormat="1" x14ac:dyDescent="0.4">
      <c r="A334" s="16" t="str">
        <f t="shared" ref="A334:A335" si="159">IF(W334&gt;0, "★", "-")</f>
        <v>-</v>
      </c>
      <c r="B334" s="16" t="str">
        <f t="shared" ref="B334:B335" si="160">IF(L334&gt;0, "☆", "-")</f>
        <v>-</v>
      </c>
      <c r="C334" s="3">
        <v>17</v>
      </c>
      <c r="D334" s="2">
        <v>43420.743217592593</v>
      </c>
      <c r="E334" s="3" t="s">
        <v>152</v>
      </c>
      <c r="F334" s="3">
        <v>14990</v>
      </c>
      <c r="G334" s="3" t="s">
        <v>32</v>
      </c>
      <c r="H334" s="3">
        <v>1756</v>
      </c>
      <c r="I334" s="3">
        <v>44</v>
      </c>
      <c r="J334" s="3">
        <v>13</v>
      </c>
      <c r="K334" s="3">
        <v>1</v>
      </c>
      <c r="M334" s="2">
        <v>43420.753645833334</v>
      </c>
      <c r="N334" s="2">
        <v>43420.757025462961</v>
      </c>
      <c r="O334" s="3" t="s">
        <v>77</v>
      </c>
      <c r="P334" s="3" t="s">
        <v>78</v>
      </c>
      <c r="Q334" s="3" t="s">
        <v>53</v>
      </c>
      <c r="R334" s="3" t="s">
        <v>54</v>
      </c>
      <c r="S334" s="2">
        <v>43420.757060185184</v>
      </c>
      <c r="T334" s="2">
        <v>43420.757060185184</v>
      </c>
      <c r="U334" s="2">
        <v>43420.760474537034</v>
      </c>
      <c r="V334" s="2">
        <v>43420.759930555556</v>
      </c>
      <c r="X334" s="2">
        <f t="shared" ref="X334:X335" si="161">IF(W334&gt;0,W334,D334)</f>
        <v>43420.743217592593</v>
      </c>
      <c r="Y334" s="33">
        <f t="shared" si="140"/>
        <v>3.379629626579117E-3</v>
      </c>
      <c r="Z334" s="33">
        <f t="shared" si="141"/>
        <v>3.379629626579117E-3</v>
      </c>
      <c r="AA334" s="30"/>
      <c r="AB334" s="10">
        <f t="shared" si="155"/>
        <v>0</v>
      </c>
      <c r="AC334" s="10">
        <f t="shared" si="156"/>
        <v>1.0428240741021E-2</v>
      </c>
      <c r="AD334" s="30"/>
      <c r="AE334" s="30"/>
    </row>
    <row r="335" spans="1:31" s="3" customFormat="1" x14ac:dyDescent="0.4">
      <c r="A335" s="16" t="str">
        <f t="shared" si="159"/>
        <v>-</v>
      </c>
      <c r="B335" s="16" t="str">
        <f t="shared" si="160"/>
        <v>-</v>
      </c>
      <c r="C335" s="3">
        <v>17</v>
      </c>
      <c r="D335" s="2">
        <v>43420.745706018519</v>
      </c>
      <c r="E335" s="3" t="s">
        <v>333</v>
      </c>
      <c r="F335" s="3">
        <v>14996</v>
      </c>
      <c r="G335" s="3" t="s">
        <v>18</v>
      </c>
      <c r="H335" s="3">
        <v>6135</v>
      </c>
      <c r="I335" s="3">
        <v>561</v>
      </c>
      <c r="J335" s="3">
        <v>11</v>
      </c>
      <c r="K335" s="3">
        <v>2</v>
      </c>
      <c r="M335" s="2">
        <v>43420.749537037038</v>
      </c>
      <c r="N335" s="2">
        <v>43420.75409722222</v>
      </c>
      <c r="O335" s="3" t="s">
        <v>108</v>
      </c>
      <c r="P335" s="3" t="s">
        <v>19</v>
      </c>
      <c r="Q335" s="3" t="s">
        <v>26</v>
      </c>
      <c r="R335" s="3" t="s">
        <v>27</v>
      </c>
      <c r="S335" s="2">
        <v>43420.751608796294</v>
      </c>
      <c r="T335" s="2">
        <v>43420.751608796294</v>
      </c>
      <c r="U335" s="2">
        <v>43420.758599537039</v>
      </c>
      <c r="V335" s="2">
        <v>43420.758599537039</v>
      </c>
      <c r="X335" s="2">
        <f t="shared" si="161"/>
        <v>43420.745706018519</v>
      </c>
      <c r="Y335" s="33">
        <f t="shared" si="140"/>
        <v>4.5601851816172712E-3</v>
      </c>
      <c r="Z335" s="33">
        <f t="shared" si="141"/>
        <v>9.1203703632345423E-3</v>
      </c>
      <c r="AA335" s="30"/>
      <c r="AB335" s="10">
        <f t="shared" si="155"/>
        <v>0</v>
      </c>
      <c r="AC335" s="10">
        <f t="shared" si="156"/>
        <v>3.8310185191221535E-3</v>
      </c>
      <c r="AD335" s="30"/>
      <c r="AE335" s="30"/>
    </row>
    <row r="336" spans="1:31" s="3" customFormat="1" x14ac:dyDescent="0.4">
      <c r="A336" s="16" t="str">
        <f t="shared" ref="A336:A351" si="162">IF(W336&gt;0, "★", "-")</f>
        <v>★</v>
      </c>
      <c r="B336" s="16" t="str">
        <f t="shared" ref="B336:B351" si="163">IF(L336&gt;0, "☆", "-")</f>
        <v>☆</v>
      </c>
      <c r="C336" s="3">
        <v>17</v>
      </c>
      <c r="D336" s="2">
        <v>43420.713321759256</v>
      </c>
      <c r="E336" s="3" t="s">
        <v>311</v>
      </c>
      <c r="F336" s="3">
        <v>14954</v>
      </c>
      <c r="G336" s="3" t="s">
        <v>32</v>
      </c>
      <c r="H336" s="3">
        <v>5955</v>
      </c>
      <c r="I336" s="3">
        <v>742</v>
      </c>
      <c r="J336" s="3">
        <v>10</v>
      </c>
      <c r="K336" s="3">
        <v>1</v>
      </c>
      <c r="L336" s="2">
        <v>43420.716550925928</v>
      </c>
      <c r="O336" s="3" t="s">
        <v>36</v>
      </c>
      <c r="P336" s="3" t="s">
        <v>37</v>
      </c>
      <c r="Q336" s="3" t="s">
        <v>26</v>
      </c>
      <c r="R336" s="3" t="s">
        <v>27</v>
      </c>
      <c r="S336" s="2">
        <v>43420.720810185187</v>
      </c>
      <c r="U336" s="2">
        <v>43420.73064814815</v>
      </c>
      <c r="W336" s="2">
        <v>43420.720231481479</v>
      </c>
      <c r="X336" s="2">
        <f t="shared" ref="X336:X351" si="164">IF(W336&gt;0,W336,D336)</f>
        <v>43420.720231481479</v>
      </c>
      <c r="Y336" s="33">
        <f t="shared" si="140"/>
        <v>0</v>
      </c>
      <c r="Z336" s="33">
        <f t="shared" si="141"/>
        <v>0</v>
      </c>
      <c r="AA336" s="30"/>
      <c r="AB336" s="10">
        <f t="shared" ref="AB336:AB351" si="165">IF(IF(A336="☆",L336-S336,M336-S336)&lt;0,0,IF(A336="☆",L336-S336,M336-S336))</f>
        <v>0</v>
      </c>
      <c r="AC336" s="10">
        <f>IF(IF(B336="☆",(IF(L336&gt;S336,L336-X336,S336-X336)),M336-X336)&lt;0,0,IF(B336="☆",(IF(L336&gt;S336,L336-X336,S336-X336)),M336-X336))</f>
        <v>5.7870370801538229E-4</v>
      </c>
      <c r="AD336" s="30"/>
      <c r="AE336" s="30"/>
    </row>
    <row r="337" spans="1:33" s="3" customFormat="1" x14ac:dyDescent="0.4">
      <c r="A337" s="16" t="str">
        <f t="shared" si="162"/>
        <v>-</v>
      </c>
      <c r="B337" s="16" t="str">
        <f t="shared" si="163"/>
        <v>☆</v>
      </c>
      <c r="C337" s="3">
        <v>17</v>
      </c>
      <c r="D337" s="2">
        <v>43420.721678240741</v>
      </c>
      <c r="E337" s="3" t="s">
        <v>206</v>
      </c>
      <c r="F337" s="3">
        <v>14965</v>
      </c>
      <c r="G337" s="3" t="s">
        <v>18</v>
      </c>
      <c r="H337" s="3">
        <v>6368</v>
      </c>
      <c r="I337" s="3">
        <v>362</v>
      </c>
      <c r="J337" s="3">
        <v>6</v>
      </c>
      <c r="K337" s="3">
        <v>1</v>
      </c>
      <c r="L337" s="2">
        <v>43420.722060185188</v>
      </c>
      <c r="O337" s="3" t="s">
        <v>30</v>
      </c>
      <c r="P337" s="3" t="s">
        <v>31</v>
      </c>
      <c r="Q337" s="3" t="s">
        <v>36</v>
      </c>
      <c r="R337" s="3" t="s">
        <v>37</v>
      </c>
      <c r="S337" s="2">
        <v>43420.734606481485</v>
      </c>
      <c r="U337" s="2">
        <v>43420.74490740741</v>
      </c>
      <c r="X337" s="2">
        <f t="shared" si="164"/>
        <v>43420.721678240741</v>
      </c>
      <c r="Y337" s="33">
        <f t="shared" si="140"/>
        <v>0</v>
      </c>
      <c r="Z337" s="33">
        <f t="shared" si="141"/>
        <v>0</v>
      </c>
      <c r="AA337" s="30"/>
      <c r="AB337" s="10">
        <f t="shared" si="165"/>
        <v>0</v>
      </c>
      <c r="AC337" s="10">
        <f>IF(IF(B337="☆",(IF(L337&gt;S337,L337-X337,S337-X337)),M337-X337)&lt;0,0,IF(B337="☆",(IF(L337&gt;S337,L337-X337,S337-X337)),M337-X337))</f>
        <v>1.2928240743349306E-2</v>
      </c>
      <c r="AD337" s="30"/>
      <c r="AE337" s="30"/>
    </row>
    <row r="338" spans="1:33" s="3" customFormat="1" x14ac:dyDescent="0.4">
      <c r="A338" s="16" t="str">
        <f t="shared" si="162"/>
        <v>-</v>
      </c>
      <c r="B338" s="16" t="str">
        <f t="shared" si="163"/>
        <v>☆</v>
      </c>
      <c r="C338" s="3">
        <v>17</v>
      </c>
      <c r="D338" s="2">
        <v>43420.728310185186</v>
      </c>
      <c r="E338" s="3" t="s">
        <v>324</v>
      </c>
      <c r="F338" s="3">
        <v>14972</v>
      </c>
      <c r="G338" s="3" t="s">
        <v>32</v>
      </c>
      <c r="H338" s="3">
        <v>1478</v>
      </c>
      <c r="I338" s="3">
        <v>352</v>
      </c>
      <c r="J338" s="3">
        <v>7</v>
      </c>
      <c r="K338" s="3">
        <v>1</v>
      </c>
      <c r="L338" s="2">
        <v>43420.728449074071</v>
      </c>
      <c r="O338" s="3" t="s">
        <v>66</v>
      </c>
      <c r="P338" s="3" t="s">
        <v>67</v>
      </c>
      <c r="Q338" s="3" t="s">
        <v>36</v>
      </c>
      <c r="R338" s="3" t="s">
        <v>37</v>
      </c>
      <c r="S338" s="2">
        <v>43420.738680555558</v>
      </c>
      <c r="U338" s="2">
        <v>43420.747777777775</v>
      </c>
      <c r="X338" s="2">
        <f t="shared" si="164"/>
        <v>43420.728310185186</v>
      </c>
      <c r="Y338" s="33">
        <f t="shared" si="140"/>
        <v>0</v>
      </c>
      <c r="Z338" s="33">
        <f t="shared" si="141"/>
        <v>0</v>
      </c>
      <c r="AA338" s="30"/>
      <c r="AB338" s="10">
        <f t="shared" si="165"/>
        <v>0</v>
      </c>
      <c r="AC338" s="10">
        <f>IF(IF(B338="☆",(IF(L338&gt;S338,L338-X338,S338-X338)),M338-X338)&lt;0,0,IF(B338="☆",(IF(L338&gt;S338,L338-X338,S338-X338)),M338-X338))</f>
        <v>1.0370370371674653E-2</v>
      </c>
      <c r="AD338" s="30"/>
      <c r="AE338" s="30"/>
    </row>
    <row r="339" spans="1:33" s="3" customFormat="1" x14ac:dyDescent="0.4">
      <c r="A339" s="16" t="str">
        <f t="shared" si="162"/>
        <v>-</v>
      </c>
      <c r="B339" s="16" t="str">
        <f t="shared" si="163"/>
        <v>☆</v>
      </c>
      <c r="C339" s="3">
        <v>17</v>
      </c>
      <c r="D339" s="2">
        <v>43420.736770833333</v>
      </c>
      <c r="E339" s="3" t="s">
        <v>246</v>
      </c>
      <c r="F339" s="3">
        <v>14982</v>
      </c>
      <c r="G339" s="3" t="s">
        <v>32</v>
      </c>
      <c r="H339" s="3">
        <v>2312</v>
      </c>
      <c r="I339" s="3">
        <v>266</v>
      </c>
      <c r="J339" s="3">
        <v>13</v>
      </c>
      <c r="K339" s="3">
        <v>1</v>
      </c>
      <c r="L339" s="2">
        <v>43420.737002314818</v>
      </c>
      <c r="O339" s="3" t="s">
        <v>28</v>
      </c>
      <c r="P339" s="3" t="s">
        <v>29</v>
      </c>
      <c r="Q339" s="3" t="s">
        <v>55</v>
      </c>
      <c r="R339" s="3" t="s">
        <v>56</v>
      </c>
      <c r="S339" s="2">
        <v>43420.765219907407</v>
      </c>
      <c r="U339" s="2">
        <v>43420.774513888886</v>
      </c>
      <c r="X339" s="2">
        <f t="shared" si="164"/>
        <v>43420.736770833333</v>
      </c>
      <c r="Y339" s="33">
        <f t="shared" si="140"/>
        <v>0</v>
      </c>
      <c r="Z339" s="33">
        <f t="shared" si="141"/>
        <v>0</v>
      </c>
      <c r="AA339" s="30"/>
      <c r="AB339" s="10">
        <f t="shared" si="165"/>
        <v>0</v>
      </c>
      <c r="AC339" s="10"/>
      <c r="AD339" s="30"/>
      <c r="AE339" s="30"/>
      <c r="AG339" s="7" t="s">
        <v>419</v>
      </c>
    </row>
    <row r="340" spans="1:33" s="3" customFormat="1" x14ac:dyDescent="0.4">
      <c r="A340" s="16" t="str">
        <f t="shared" si="162"/>
        <v>-</v>
      </c>
      <c r="B340" s="16" t="str">
        <f t="shared" si="163"/>
        <v>☆</v>
      </c>
      <c r="C340" s="3">
        <v>17</v>
      </c>
      <c r="D340" s="2">
        <v>43420.737708333334</v>
      </c>
      <c r="E340" s="3" t="s">
        <v>246</v>
      </c>
      <c r="F340" s="3">
        <v>14983</v>
      </c>
      <c r="G340" s="3" t="s">
        <v>32</v>
      </c>
      <c r="H340" s="3">
        <v>2312</v>
      </c>
      <c r="I340" s="3">
        <v>221</v>
      </c>
      <c r="J340" s="3">
        <v>3</v>
      </c>
      <c r="K340" s="3">
        <v>1</v>
      </c>
      <c r="L340" s="2">
        <v>43420.737881944442</v>
      </c>
      <c r="O340" s="3" t="s">
        <v>36</v>
      </c>
      <c r="P340" s="3" t="s">
        <v>37</v>
      </c>
      <c r="Q340" s="3" t="s">
        <v>55</v>
      </c>
      <c r="R340" s="3" t="s">
        <v>56</v>
      </c>
      <c r="S340" s="2">
        <v>43420.765196759261</v>
      </c>
      <c r="U340" s="2">
        <v>43420.773599537039</v>
      </c>
      <c r="X340" s="2">
        <f t="shared" si="164"/>
        <v>43420.737708333334</v>
      </c>
      <c r="Y340" s="33">
        <f t="shared" si="140"/>
        <v>0</v>
      </c>
      <c r="Z340" s="33">
        <f t="shared" si="141"/>
        <v>0</v>
      </c>
      <c r="AA340" s="30"/>
      <c r="AB340" s="10">
        <f t="shared" si="165"/>
        <v>0</v>
      </c>
      <c r="AC340" s="10"/>
      <c r="AD340" s="30"/>
      <c r="AE340" s="30"/>
      <c r="AG340" s="7" t="s">
        <v>420</v>
      </c>
    </row>
    <row r="341" spans="1:33" s="3" customFormat="1" x14ac:dyDescent="0.4">
      <c r="A341" s="16" t="str">
        <f t="shared" si="162"/>
        <v>-</v>
      </c>
      <c r="B341" s="16" t="str">
        <f t="shared" si="163"/>
        <v>☆</v>
      </c>
      <c r="C341" s="3">
        <v>17</v>
      </c>
      <c r="D341" s="2">
        <v>43420.738437499997</v>
      </c>
      <c r="E341" s="3" t="s">
        <v>246</v>
      </c>
      <c r="F341" s="3">
        <v>14984</v>
      </c>
      <c r="G341" s="3" t="s">
        <v>32</v>
      </c>
      <c r="H341" s="3">
        <v>2312</v>
      </c>
      <c r="I341" s="3">
        <v>499</v>
      </c>
      <c r="J341" s="3">
        <v>3</v>
      </c>
      <c r="K341" s="3">
        <v>1</v>
      </c>
      <c r="L341" s="2">
        <v>43420.738553240742</v>
      </c>
      <c r="O341" s="3" t="s">
        <v>36</v>
      </c>
      <c r="P341" s="3" t="s">
        <v>37</v>
      </c>
      <c r="Q341" s="3" t="s">
        <v>66</v>
      </c>
      <c r="R341" s="3" t="s">
        <v>67</v>
      </c>
      <c r="S341" s="2">
        <v>43420.764803240738</v>
      </c>
      <c r="U341" s="2">
        <v>43420.771747685183</v>
      </c>
      <c r="X341" s="2">
        <f t="shared" si="164"/>
        <v>43420.738437499997</v>
      </c>
      <c r="Y341" s="33">
        <f t="shared" si="140"/>
        <v>0</v>
      </c>
      <c r="Z341" s="33">
        <f t="shared" si="141"/>
        <v>0</v>
      </c>
      <c r="AA341" s="30"/>
      <c r="AB341" s="10">
        <f t="shared" si="165"/>
        <v>0</v>
      </c>
      <c r="AC341" s="10">
        <f>IF(IF(B341="☆",(IF(L341&gt;S341,L341-X341,S341-X341)),M341-X341)&lt;0,0,IF(B341="☆",(IF(L341&gt;S341,L341-X341,S341-X341)),M341-X341))</f>
        <v>2.6365740741312038E-2</v>
      </c>
      <c r="AD341" s="30"/>
      <c r="AE341" s="30"/>
      <c r="AG341" s="7" t="s">
        <v>421</v>
      </c>
    </row>
    <row r="342" spans="1:33" s="3" customFormat="1" x14ac:dyDescent="0.4">
      <c r="A342" s="16" t="str">
        <f t="shared" si="162"/>
        <v>-</v>
      </c>
      <c r="B342" s="16" t="str">
        <f t="shared" si="163"/>
        <v>☆</v>
      </c>
      <c r="C342" s="3">
        <v>17</v>
      </c>
      <c r="D342" s="2">
        <v>43420.738807870373</v>
      </c>
      <c r="E342" s="3" t="s">
        <v>329</v>
      </c>
      <c r="F342" s="3">
        <v>14985</v>
      </c>
      <c r="G342" s="3" t="s">
        <v>32</v>
      </c>
      <c r="H342" s="3">
        <v>3187</v>
      </c>
      <c r="I342" s="3">
        <v>197</v>
      </c>
      <c r="J342" s="3">
        <v>10</v>
      </c>
      <c r="K342" s="3">
        <v>2</v>
      </c>
      <c r="L342" s="2">
        <v>43420.73940972222</v>
      </c>
      <c r="O342" s="3" t="s">
        <v>63</v>
      </c>
      <c r="P342" s="3" t="s">
        <v>64</v>
      </c>
      <c r="Q342" s="3" t="s">
        <v>73</v>
      </c>
      <c r="R342" s="3" t="s">
        <v>74</v>
      </c>
      <c r="S342" s="2">
        <v>43420.755844907406</v>
      </c>
      <c r="U342" s="2">
        <v>43420.761782407404</v>
      </c>
      <c r="X342" s="2">
        <f t="shared" si="164"/>
        <v>43420.738807870373</v>
      </c>
      <c r="Y342" s="33">
        <f t="shared" si="140"/>
        <v>0</v>
      </c>
      <c r="Z342" s="33">
        <f t="shared" si="141"/>
        <v>0</v>
      </c>
      <c r="AA342" s="30"/>
      <c r="AB342" s="10">
        <f t="shared" si="165"/>
        <v>0</v>
      </c>
      <c r="AC342" s="10">
        <f>IF(IF(B342="☆",(IF(L342&gt;S342,L342-X342,S342-X342)),M342-X342)&lt;0,0,IF(B342="☆",(IF(L342&gt;S342,L342-X342,S342-X342)),M342-X342))</f>
        <v>1.7037037032423541E-2</v>
      </c>
      <c r="AD342" s="30"/>
      <c r="AE342" s="30"/>
    </row>
    <row r="343" spans="1:33" s="3" customFormat="1" x14ac:dyDescent="0.4">
      <c r="A343" s="16" t="str">
        <f t="shared" si="162"/>
        <v>-</v>
      </c>
      <c r="B343" s="16" t="str">
        <f t="shared" si="163"/>
        <v>☆</v>
      </c>
      <c r="C343" s="3">
        <v>17</v>
      </c>
      <c r="D343" s="2">
        <v>43420.7424537037</v>
      </c>
      <c r="E343" s="3" t="s">
        <v>152</v>
      </c>
      <c r="F343" s="3">
        <v>14989</v>
      </c>
      <c r="G343" s="3" t="s">
        <v>32</v>
      </c>
      <c r="H343" s="3">
        <v>1756</v>
      </c>
      <c r="I343" s="3">
        <v>112</v>
      </c>
      <c r="J343" s="3">
        <v>4</v>
      </c>
      <c r="K343" s="3">
        <v>1</v>
      </c>
      <c r="L343" s="2">
        <v>43420.742650462962</v>
      </c>
      <c r="O343" s="3" t="s">
        <v>77</v>
      </c>
      <c r="P343" s="3" t="s">
        <v>78</v>
      </c>
      <c r="Q343" s="3" t="s">
        <v>53</v>
      </c>
      <c r="R343" s="3" t="s">
        <v>54</v>
      </c>
      <c r="S343" s="2">
        <v>43420.763749999998</v>
      </c>
      <c r="U343" s="2">
        <v>43420.767164351855</v>
      </c>
      <c r="X343" s="2">
        <f t="shared" si="164"/>
        <v>43420.7424537037</v>
      </c>
      <c r="Y343" s="33">
        <f t="shared" ref="Y343:Y406" si="166">N343-M343</f>
        <v>0</v>
      </c>
      <c r="Z343" s="33">
        <f t="shared" ref="Z343:Z406" si="167">Y343*K343</f>
        <v>0</v>
      </c>
      <c r="AA343" s="30"/>
      <c r="AB343" s="10">
        <f t="shared" si="165"/>
        <v>0</v>
      </c>
      <c r="AC343" s="10">
        <f>IF(IF(B343="☆",(IF(L343&gt;S343,L343-X343,S343-X343)),M343-X343)&lt;0,0,IF(B343="☆",(IF(L343&gt;S343,L343-X343,S343-X343)),M343-X343))</f>
        <v>2.1296296297805384E-2</v>
      </c>
      <c r="AD343" s="30"/>
      <c r="AE343" s="30"/>
    </row>
    <row r="344" spans="1:33" s="3" customFormat="1" x14ac:dyDescent="0.4">
      <c r="A344" s="16" t="str">
        <f t="shared" si="162"/>
        <v>-</v>
      </c>
      <c r="B344" s="16" t="str">
        <f t="shared" si="163"/>
        <v>☆</v>
      </c>
      <c r="C344" s="3">
        <v>17</v>
      </c>
      <c r="D344" s="2">
        <v>43420.743958333333</v>
      </c>
      <c r="E344" s="3" t="s">
        <v>333</v>
      </c>
      <c r="F344" s="3">
        <v>14992</v>
      </c>
      <c r="G344" s="3" t="s">
        <v>18</v>
      </c>
      <c r="H344" s="3">
        <v>6135</v>
      </c>
      <c r="I344" s="3">
        <v>984</v>
      </c>
      <c r="J344" s="3">
        <v>8</v>
      </c>
      <c r="K344" s="3">
        <v>2</v>
      </c>
      <c r="L344" s="2">
        <v>43420.744444444441</v>
      </c>
      <c r="O344" s="3" t="s">
        <v>108</v>
      </c>
      <c r="P344" s="3" t="s">
        <v>19</v>
      </c>
      <c r="Q344" s="3" t="s">
        <v>26</v>
      </c>
      <c r="R344" s="3" t="s">
        <v>27</v>
      </c>
      <c r="S344" s="2">
        <v>43420.78125</v>
      </c>
      <c r="U344" s="2">
        <v>43420.788240740738</v>
      </c>
      <c r="X344" s="2">
        <f t="shared" si="164"/>
        <v>43420.743958333333</v>
      </c>
      <c r="Y344" s="33">
        <f t="shared" si="166"/>
        <v>0</v>
      </c>
      <c r="Z344" s="33">
        <f t="shared" si="167"/>
        <v>0</v>
      </c>
      <c r="AA344" s="30"/>
      <c r="AB344" s="10">
        <f t="shared" si="165"/>
        <v>0</v>
      </c>
      <c r="AC344" s="10">
        <f>IF(IF(B344="☆",(IF(L344&gt;S344,L344-X344,S344-X344)),M344-X344)&lt;0,0,IF(B344="☆",(IF(L344&gt;S344,L344-X344,S344-X344)),M344-X344))</f>
        <v>3.7291666667442769E-2</v>
      </c>
      <c r="AD344" s="30"/>
      <c r="AE344" s="30"/>
    </row>
    <row r="345" spans="1:33" s="3" customFormat="1" x14ac:dyDescent="0.4">
      <c r="A345" s="16" t="str">
        <f t="shared" si="162"/>
        <v>-</v>
      </c>
      <c r="B345" s="16" t="str">
        <f t="shared" si="163"/>
        <v>☆</v>
      </c>
      <c r="C345" s="3">
        <v>17</v>
      </c>
      <c r="D345" s="2">
        <v>43420.74496527778</v>
      </c>
      <c r="E345" s="3" t="s">
        <v>334</v>
      </c>
      <c r="F345" s="3">
        <v>14994</v>
      </c>
      <c r="G345" s="3" t="s">
        <v>18</v>
      </c>
      <c r="H345" s="3">
        <v>2269</v>
      </c>
      <c r="I345" s="3">
        <v>185</v>
      </c>
      <c r="J345" s="3">
        <v>11</v>
      </c>
      <c r="K345" s="3">
        <v>1</v>
      </c>
      <c r="L345" s="2">
        <v>43420.745312500003</v>
      </c>
      <c r="O345" s="3" t="s">
        <v>51</v>
      </c>
      <c r="P345" s="3" t="s">
        <v>52</v>
      </c>
      <c r="Q345" s="3" t="s">
        <v>33</v>
      </c>
      <c r="R345" s="3" t="s">
        <v>34</v>
      </c>
      <c r="S345" s="2">
        <v>43420.75309027778</v>
      </c>
      <c r="U345" s="2">
        <v>43420.768969907411</v>
      </c>
      <c r="X345" s="2">
        <f t="shared" si="164"/>
        <v>43420.74496527778</v>
      </c>
      <c r="Y345" s="33">
        <f t="shared" si="166"/>
        <v>0</v>
      </c>
      <c r="Z345" s="33">
        <f t="shared" si="167"/>
        <v>0</v>
      </c>
      <c r="AA345" s="30"/>
      <c r="AB345" s="10">
        <f t="shared" si="165"/>
        <v>0</v>
      </c>
      <c r="AC345" s="10">
        <f>IF(IF(B345="☆",(IF(L345&gt;S345,L345-X345,S345-X345)),M345-X345)&lt;0,0,IF(B345="☆",(IF(L345&gt;S345,L345-X345,S345-X345)),M345-X345))</f>
        <v>8.1250000002910383E-3</v>
      </c>
      <c r="AD345" s="30"/>
      <c r="AE345" s="30"/>
      <c r="AG345" s="7" t="s">
        <v>417</v>
      </c>
    </row>
    <row r="346" spans="1:33" s="5" customFormat="1" x14ac:dyDescent="0.4">
      <c r="A346" s="17" t="str">
        <f t="shared" si="162"/>
        <v>-</v>
      </c>
      <c r="B346" s="17" t="str">
        <f t="shared" si="163"/>
        <v>☆</v>
      </c>
      <c r="C346" s="5">
        <v>17</v>
      </c>
      <c r="D346" s="4">
        <v>43420.745486111111</v>
      </c>
      <c r="E346" s="5" t="s">
        <v>334</v>
      </c>
      <c r="F346" s="5">
        <v>14995</v>
      </c>
      <c r="G346" s="5" t="s">
        <v>18</v>
      </c>
      <c r="H346" s="5">
        <v>2269</v>
      </c>
      <c r="I346" s="5">
        <v>60</v>
      </c>
      <c r="J346" s="5">
        <v>11</v>
      </c>
      <c r="K346" s="5">
        <v>1</v>
      </c>
      <c r="L346" s="4">
        <v>43420.745613425926</v>
      </c>
      <c r="O346" s="5" t="s">
        <v>51</v>
      </c>
      <c r="P346" s="5" t="s">
        <v>52</v>
      </c>
      <c r="Q346" s="5" t="s">
        <v>33</v>
      </c>
      <c r="R346" s="5" t="s">
        <v>34</v>
      </c>
      <c r="S346" s="4">
        <v>43420.757881944446</v>
      </c>
      <c r="U346" s="4">
        <v>43420.768969907411</v>
      </c>
      <c r="X346" s="4">
        <f t="shared" si="164"/>
        <v>43420.745486111111</v>
      </c>
      <c r="Y346" s="34">
        <f t="shared" si="166"/>
        <v>0</v>
      </c>
      <c r="Z346" s="34">
        <f t="shared" si="167"/>
        <v>0</v>
      </c>
      <c r="AA346" s="31"/>
      <c r="AB346" s="19">
        <f t="shared" si="165"/>
        <v>0</v>
      </c>
      <c r="AC346" s="19"/>
      <c r="AD346" s="31"/>
      <c r="AE346" s="31"/>
      <c r="AG346" s="7" t="s">
        <v>418</v>
      </c>
    </row>
    <row r="347" spans="1:33" s="21" customFormat="1" x14ac:dyDescent="0.4">
      <c r="A347" s="20" t="str">
        <f t="shared" si="162"/>
        <v>★</v>
      </c>
      <c r="B347" s="20" t="str">
        <f t="shared" si="163"/>
        <v>-</v>
      </c>
      <c r="C347" s="21">
        <v>18</v>
      </c>
      <c r="D347" s="22">
        <v>43420.712789351855</v>
      </c>
      <c r="E347" s="21" t="s">
        <v>310</v>
      </c>
      <c r="F347" s="21">
        <v>14953</v>
      </c>
      <c r="G347" s="21" t="s">
        <v>65</v>
      </c>
      <c r="H347" s="21">
        <v>1686</v>
      </c>
      <c r="I347" s="21">
        <v>41</v>
      </c>
      <c r="J347" s="21">
        <v>10</v>
      </c>
      <c r="K347" s="21">
        <v>4</v>
      </c>
      <c r="M347" s="22">
        <v>43420.754305555558</v>
      </c>
      <c r="N347" s="22">
        <v>43420.761481481481</v>
      </c>
      <c r="O347" s="21" t="s">
        <v>63</v>
      </c>
      <c r="P347" s="21" t="s">
        <v>64</v>
      </c>
      <c r="Q347" s="21" t="s">
        <v>20</v>
      </c>
      <c r="R347" s="21" t="s">
        <v>21</v>
      </c>
      <c r="S347" s="22">
        <v>43420.75445601852</v>
      </c>
      <c r="T347" s="22">
        <v>43420.75445601852</v>
      </c>
      <c r="U347" s="22">
        <v>43420.764513888891</v>
      </c>
      <c r="V347" s="22">
        <v>43420.764513888891</v>
      </c>
      <c r="W347" s="22">
        <v>43420.75445601852</v>
      </c>
      <c r="X347" s="22">
        <f t="shared" si="164"/>
        <v>43420.75445601852</v>
      </c>
      <c r="Y347" s="35">
        <f t="shared" si="166"/>
        <v>7.175925922638271E-3</v>
      </c>
      <c r="Z347" s="35">
        <f t="shared" si="167"/>
        <v>2.8703703690553084E-2</v>
      </c>
      <c r="AA347" s="32">
        <f>SUM(Z347:Z413)</f>
        <v>0.50631944436463527</v>
      </c>
      <c r="AB347" s="26">
        <f t="shared" si="165"/>
        <v>0</v>
      </c>
      <c r="AC347" s="26">
        <f>IF(IF(B347="☆",(IF(L347&gt;S347,L347-X347,S347-X347)),M347-X347)&lt;0,0,IF(B347="☆",(IF(L347&gt;S347,L347-X347,S347-X347)),M347-X347))</f>
        <v>0</v>
      </c>
      <c r="AD347" s="32">
        <f>AVERAGE(AC347:AC413)</f>
        <v>1.1341643898287925E-2</v>
      </c>
      <c r="AE347" s="32">
        <f>MEDIAN(AC347:AC413)</f>
        <v>7.8009259232203476E-3</v>
      </c>
      <c r="AG347" s="23"/>
    </row>
    <row r="348" spans="1:33" s="3" customFormat="1" x14ac:dyDescent="0.4">
      <c r="A348" s="16" t="str">
        <f t="shared" si="162"/>
        <v>★</v>
      </c>
      <c r="B348" s="16" t="str">
        <f t="shared" si="163"/>
        <v>-</v>
      </c>
      <c r="C348" s="3">
        <v>18</v>
      </c>
      <c r="D348" s="2">
        <v>43420.724895833337</v>
      </c>
      <c r="E348" s="3" t="s">
        <v>320</v>
      </c>
      <c r="F348" s="3">
        <v>14968</v>
      </c>
      <c r="G348" s="3" t="s">
        <v>50</v>
      </c>
      <c r="H348" s="3">
        <v>6417</v>
      </c>
      <c r="I348" s="3">
        <v>170</v>
      </c>
      <c r="J348" s="3">
        <v>11</v>
      </c>
      <c r="K348" s="3">
        <v>1</v>
      </c>
      <c r="M348" s="2">
        <v>43420.766458333332</v>
      </c>
      <c r="N348" s="2">
        <v>43420.775034722225</v>
      </c>
      <c r="O348" s="3" t="s">
        <v>108</v>
      </c>
      <c r="P348" s="3" t="s">
        <v>19</v>
      </c>
      <c r="Q348" s="3" t="s">
        <v>73</v>
      </c>
      <c r="R348" s="3" t="s">
        <v>74</v>
      </c>
      <c r="S348" s="2">
        <v>43420.765972222223</v>
      </c>
      <c r="T348" s="2">
        <v>43420.765972222223</v>
      </c>
      <c r="U348" s="2">
        <v>43420.774884259263</v>
      </c>
      <c r="V348" s="2">
        <v>43420.777777777781</v>
      </c>
      <c r="W348" s="2">
        <v>43420.765972222223</v>
      </c>
      <c r="X348" s="2">
        <f t="shared" si="164"/>
        <v>43420.765972222223</v>
      </c>
      <c r="Y348" s="33">
        <f t="shared" si="166"/>
        <v>8.5763888928340748E-3</v>
      </c>
      <c r="Z348" s="33">
        <f t="shared" si="167"/>
        <v>8.5763888928340748E-3</v>
      </c>
      <c r="AA348" s="30"/>
      <c r="AB348" s="10">
        <f t="shared" si="165"/>
        <v>4.8611110833007842E-4</v>
      </c>
      <c r="AC348" s="10">
        <f>IF(IF(B348="☆",(IF(L348&gt;S348,L348-X348,S348-X348)),M348-X348)&lt;0,0,IF(B348="☆",(IF(L348&gt;S348,L348-X348,S348-X348)),M348-X348))</f>
        <v>4.8611110833007842E-4</v>
      </c>
      <c r="AD348" s="30"/>
      <c r="AE348" s="30"/>
    </row>
    <row r="349" spans="1:33" s="3" customFormat="1" x14ac:dyDescent="0.4">
      <c r="A349" s="16" t="str">
        <f t="shared" si="162"/>
        <v>★</v>
      </c>
      <c r="B349" s="16" t="str">
        <f t="shared" si="163"/>
        <v>-</v>
      </c>
      <c r="C349" s="3">
        <v>18</v>
      </c>
      <c r="D349" s="2">
        <v>43420.732372685183</v>
      </c>
      <c r="E349" s="3" t="s">
        <v>153</v>
      </c>
      <c r="F349" s="3">
        <v>14975</v>
      </c>
      <c r="G349" s="3" t="s">
        <v>32</v>
      </c>
      <c r="H349" s="3">
        <v>4592</v>
      </c>
      <c r="I349" s="3">
        <v>324</v>
      </c>
      <c r="J349" s="3">
        <v>5</v>
      </c>
      <c r="K349" s="3">
        <v>1</v>
      </c>
      <c r="M349" s="2">
        <v>43420.773148148146</v>
      </c>
      <c r="N349" s="2">
        <v>43420.782604166663</v>
      </c>
      <c r="O349" s="3" t="s">
        <v>33</v>
      </c>
      <c r="P349" s="3" t="s">
        <v>34</v>
      </c>
      <c r="Q349" s="3" t="s">
        <v>20</v>
      </c>
      <c r="R349" s="3" t="s">
        <v>21</v>
      </c>
      <c r="S349" s="2">
        <v>43420.774027777778</v>
      </c>
      <c r="T349" s="2">
        <v>43420.774027777778</v>
      </c>
      <c r="U349" s="2">
        <v>43420.783773148149</v>
      </c>
      <c r="V349" s="2">
        <v>43420.783773148149</v>
      </c>
      <c r="W349" s="2">
        <v>43420.774027777778</v>
      </c>
      <c r="X349" s="2">
        <f t="shared" si="164"/>
        <v>43420.774027777778</v>
      </c>
      <c r="Y349" s="33">
        <f t="shared" si="166"/>
        <v>9.4560185170848854E-3</v>
      </c>
      <c r="Z349" s="33">
        <f t="shared" si="167"/>
        <v>9.4560185170848854E-3</v>
      </c>
      <c r="AA349" s="30"/>
      <c r="AB349" s="10">
        <f t="shared" si="165"/>
        <v>0</v>
      </c>
      <c r="AC349" s="10">
        <f>IF(IF(B349="☆",(IF(L349&gt;S349,L349-X349,S349-X349)),M349-X349)&lt;0,0,IF(B349="☆",(IF(L349&gt;S349,L349-X349,S349-X349)),M349-X349))</f>
        <v>0</v>
      </c>
      <c r="AD349" s="30"/>
      <c r="AE349" s="30"/>
    </row>
    <row r="350" spans="1:33" s="3" customFormat="1" x14ac:dyDescent="0.4">
      <c r="A350" s="16" t="str">
        <f t="shared" si="162"/>
        <v>★</v>
      </c>
      <c r="B350" s="16" t="str">
        <f t="shared" si="163"/>
        <v>-</v>
      </c>
      <c r="C350" s="3">
        <v>18</v>
      </c>
      <c r="D350" s="2">
        <v>43420.735856481479</v>
      </c>
      <c r="E350" s="3" t="s">
        <v>326</v>
      </c>
      <c r="F350" s="3">
        <v>14978</v>
      </c>
      <c r="G350" s="3" t="s">
        <v>32</v>
      </c>
      <c r="H350" s="3">
        <v>1595</v>
      </c>
      <c r="I350" s="3">
        <v>56</v>
      </c>
      <c r="J350" s="3">
        <v>4</v>
      </c>
      <c r="K350" s="3">
        <v>4</v>
      </c>
      <c r="M350" s="2">
        <v>43420.777604166666</v>
      </c>
      <c r="N350" s="2">
        <v>43420.791388888887</v>
      </c>
      <c r="O350" s="3" t="s">
        <v>26</v>
      </c>
      <c r="P350" s="3" t="s">
        <v>27</v>
      </c>
      <c r="Q350" s="3" t="s">
        <v>39</v>
      </c>
      <c r="R350" s="3" t="s">
        <v>40</v>
      </c>
      <c r="S350" s="2">
        <v>43420.777511574073</v>
      </c>
      <c r="T350" s="2">
        <v>43420.777662037035</v>
      </c>
      <c r="U350" s="2">
        <v>43420.786736111113</v>
      </c>
      <c r="V350" s="2">
        <v>43420.798958333333</v>
      </c>
      <c r="W350" s="2">
        <v>43420.777511574073</v>
      </c>
      <c r="X350" s="2">
        <f t="shared" si="164"/>
        <v>43420.777511574073</v>
      </c>
      <c r="Y350" s="33">
        <f t="shared" si="166"/>
        <v>1.378472222131677E-2</v>
      </c>
      <c r="Z350" s="33">
        <f t="shared" si="167"/>
        <v>5.5138888885267079E-2</v>
      </c>
      <c r="AA350" s="30"/>
      <c r="AB350" s="10">
        <f t="shared" si="165"/>
        <v>9.2592592409346253E-5</v>
      </c>
      <c r="AC350" s="10">
        <f>IF(IF(B350="☆",(IF(L350&gt;S350,L350-X350,S350-X350)),M350-X350)&lt;0,0,IF(B350="☆",(IF(L350&gt;S350,L350-X350,S350-X350)),M350-X350))</f>
        <v>9.2592592409346253E-5</v>
      </c>
      <c r="AD350" s="30"/>
      <c r="AE350" s="30"/>
    </row>
    <row r="351" spans="1:33" s="3" customFormat="1" x14ac:dyDescent="0.4">
      <c r="A351" s="16" t="str">
        <f t="shared" si="162"/>
        <v>★</v>
      </c>
      <c r="B351" s="16" t="str">
        <f t="shared" si="163"/>
        <v>-</v>
      </c>
      <c r="C351" s="3">
        <v>18</v>
      </c>
      <c r="D351" s="2">
        <v>43420.744537037041</v>
      </c>
      <c r="E351" s="3" t="s">
        <v>162</v>
      </c>
      <c r="F351" s="3">
        <v>14993</v>
      </c>
      <c r="G351" s="3" t="s">
        <v>18</v>
      </c>
      <c r="H351" s="3">
        <v>5564</v>
      </c>
      <c r="I351" s="3">
        <v>36</v>
      </c>
      <c r="J351" s="3">
        <v>9</v>
      </c>
      <c r="K351" s="3">
        <v>1</v>
      </c>
      <c r="M351" s="2">
        <v>43420.750520833331</v>
      </c>
      <c r="N351" s="2">
        <v>43420.765138888892</v>
      </c>
      <c r="O351" s="3" t="s">
        <v>59</v>
      </c>
      <c r="P351" s="3" t="s">
        <v>60</v>
      </c>
      <c r="Q351" s="3" t="s">
        <v>108</v>
      </c>
      <c r="R351" s="3" t="s">
        <v>19</v>
      </c>
      <c r="S351" s="2">
        <v>43420.751469907409</v>
      </c>
      <c r="T351" s="2">
        <v>43420.751469907409</v>
      </c>
      <c r="U351" s="2">
        <v>43420.76761574074</v>
      </c>
      <c r="V351" s="2">
        <v>43420.76761574074</v>
      </c>
      <c r="W351" s="2">
        <v>43420.751469907409</v>
      </c>
      <c r="X351" s="2">
        <f t="shared" si="164"/>
        <v>43420.751469907409</v>
      </c>
      <c r="Y351" s="33">
        <f t="shared" si="166"/>
        <v>1.4618055560276844E-2</v>
      </c>
      <c r="Z351" s="33">
        <f t="shared" si="167"/>
        <v>1.4618055560276844E-2</v>
      </c>
      <c r="AA351" s="30"/>
      <c r="AB351" s="10">
        <f t="shared" si="165"/>
        <v>0</v>
      </c>
      <c r="AC351" s="10">
        <f>IF(IF(B351="☆",(IF(L351&gt;S351,L351-X351,S351-X351)),M351-X351)&lt;0,0,IF(B351="☆",(IF(L351&gt;S351,L351-X351,S351-X351)),M351-X351))</f>
        <v>0</v>
      </c>
      <c r="AD351" s="30"/>
      <c r="AE351" s="30"/>
    </row>
    <row r="352" spans="1:33" s="3" customFormat="1" x14ac:dyDescent="0.4">
      <c r="A352" s="16" t="str">
        <f t="shared" ref="A352:A384" si="168">IF(W352&gt;0, "★", "-")</f>
        <v>-</v>
      </c>
      <c r="B352" s="16" t="str">
        <f t="shared" ref="B352:B384" si="169">IF(L352&gt;0, "☆", "-")</f>
        <v>-</v>
      </c>
      <c r="C352" s="3">
        <v>18</v>
      </c>
      <c r="D352" s="2">
        <v>43420.750277777777</v>
      </c>
      <c r="E352" s="3" t="s">
        <v>156</v>
      </c>
      <c r="F352" s="3">
        <v>14999</v>
      </c>
      <c r="G352" s="3" t="s">
        <v>32</v>
      </c>
      <c r="H352" s="3">
        <v>2535</v>
      </c>
      <c r="I352" s="3">
        <v>938</v>
      </c>
      <c r="J352" s="3">
        <v>1</v>
      </c>
      <c r="K352" s="3">
        <v>1</v>
      </c>
      <c r="M352" s="2">
        <v>43420.75341435185</v>
      </c>
      <c r="N352" s="2">
        <v>43420.760949074072</v>
      </c>
      <c r="O352" s="3" t="s">
        <v>22</v>
      </c>
      <c r="P352" s="3" t="s">
        <v>23</v>
      </c>
      <c r="Q352" s="3" t="s">
        <v>43</v>
      </c>
      <c r="R352" s="3" t="s">
        <v>89</v>
      </c>
      <c r="S352" s="2">
        <v>43420.752384259256</v>
      </c>
      <c r="T352" s="2">
        <v>43420.752650462964</v>
      </c>
      <c r="U352" s="2">
        <v>43420.762488425928</v>
      </c>
      <c r="V352" s="2">
        <v>43420.76699074074</v>
      </c>
      <c r="X352" s="2">
        <f t="shared" si="158"/>
        <v>43420.750277777777</v>
      </c>
      <c r="Y352" s="33">
        <f t="shared" si="166"/>
        <v>7.5347222227719612E-3</v>
      </c>
      <c r="Z352" s="33">
        <f t="shared" si="167"/>
        <v>7.5347222227719612E-3</v>
      </c>
      <c r="AA352" s="30"/>
      <c r="AB352" s="10">
        <f t="shared" si="155"/>
        <v>1.0300925932824612E-3</v>
      </c>
      <c r="AC352" s="10">
        <f t="shared" si="156"/>
        <v>3.1365740724140778E-3</v>
      </c>
      <c r="AD352" s="30"/>
      <c r="AE352" s="30"/>
    </row>
    <row r="353" spans="1:31" s="3" customFormat="1" x14ac:dyDescent="0.4">
      <c r="A353" s="16" t="str">
        <f t="shared" si="168"/>
        <v>-</v>
      </c>
      <c r="B353" s="16" t="str">
        <f t="shared" si="169"/>
        <v>-</v>
      </c>
      <c r="C353" s="3">
        <v>18</v>
      </c>
      <c r="D353" s="2">
        <v>43420.75203703704</v>
      </c>
      <c r="E353" s="3" t="s">
        <v>337</v>
      </c>
      <c r="F353" s="3">
        <v>15000</v>
      </c>
      <c r="G353" s="3" t="s">
        <v>95</v>
      </c>
      <c r="H353" s="3">
        <v>0</v>
      </c>
      <c r="I353" s="3">
        <v>547</v>
      </c>
      <c r="J353" s="3">
        <v>2</v>
      </c>
      <c r="K353" s="3">
        <v>3</v>
      </c>
      <c r="M353" s="2">
        <v>43420.756608796299</v>
      </c>
      <c r="N353" s="2">
        <v>43420.759340277778</v>
      </c>
      <c r="O353" s="3" t="s">
        <v>44</v>
      </c>
      <c r="P353" s="3" t="s">
        <v>45</v>
      </c>
      <c r="Q353" s="3" t="s">
        <v>108</v>
      </c>
      <c r="R353" s="3" t="s">
        <v>19</v>
      </c>
      <c r="S353" s="2">
        <v>43420.757523148146</v>
      </c>
      <c r="T353" s="2">
        <v>43420.758171296293</v>
      </c>
      <c r="U353" s="2">
        <v>43420.765057870369</v>
      </c>
      <c r="V353" s="2">
        <v>43420.763877314814</v>
      </c>
      <c r="X353" s="2">
        <f t="shared" si="158"/>
        <v>43420.75203703704</v>
      </c>
      <c r="Y353" s="33">
        <f t="shared" si="166"/>
        <v>2.7314814797136933E-3</v>
      </c>
      <c r="Z353" s="33">
        <f t="shared" si="167"/>
        <v>8.1944444391410798E-3</v>
      </c>
      <c r="AA353" s="30"/>
      <c r="AB353" s="10">
        <f t="shared" si="155"/>
        <v>0</v>
      </c>
      <c r="AC353" s="10">
        <f t="shared" si="156"/>
        <v>4.5717592583969235E-3</v>
      </c>
      <c r="AD353" s="30"/>
      <c r="AE353" s="30"/>
    </row>
    <row r="354" spans="1:31" s="3" customFormat="1" x14ac:dyDescent="0.4">
      <c r="A354" s="16" t="str">
        <f t="shared" si="168"/>
        <v>-</v>
      </c>
      <c r="B354" s="16" t="str">
        <f t="shared" si="169"/>
        <v>-</v>
      </c>
      <c r="C354" s="3">
        <v>18</v>
      </c>
      <c r="D354" s="2">
        <v>43420.752627314818</v>
      </c>
      <c r="E354" s="3" t="s">
        <v>338</v>
      </c>
      <c r="F354" s="3">
        <v>15001</v>
      </c>
      <c r="G354" s="3" t="s">
        <v>18</v>
      </c>
      <c r="H354" s="3">
        <v>3435</v>
      </c>
      <c r="I354" s="3">
        <v>476</v>
      </c>
      <c r="J354" s="3">
        <v>1</v>
      </c>
      <c r="K354" s="3">
        <v>1</v>
      </c>
      <c r="M354" s="2">
        <v>43420.756793981483</v>
      </c>
      <c r="N354" s="2">
        <v>43420.765543981484</v>
      </c>
      <c r="O354" s="3" t="s">
        <v>44</v>
      </c>
      <c r="P354" s="3" t="s">
        <v>45</v>
      </c>
      <c r="Q354" s="3" t="s">
        <v>70</v>
      </c>
      <c r="R354" s="3" t="s">
        <v>125</v>
      </c>
      <c r="S354" s="2">
        <v>43420.757384259261</v>
      </c>
      <c r="T354" s="2">
        <v>43420.757384259261</v>
      </c>
      <c r="U354" s="2">
        <v>43420.762395833335</v>
      </c>
      <c r="V354" s="2">
        <v>43420.762395833335</v>
      </c>
      <c r="X354" s="2">
        <f t="shared" si="158"/>
        <v>43420.752627314818</v>
      </c>
      <c r="Y354" s="33">
        <f t="shared" si="166"/>
        <v>8.7500000008731149E-3</v>
      </c>
      <c r="Z354" s="33">
        <f t="shared" si="167"/>
        <v>8.7500000008731149E-3</v>
      </c>
      <c r="AA354" s="30"/>
      <c r="AB354" s="10">
        <f t="shared" si="155"/>
        <v>0</v>
      </c>
      <c r="AC354" s="10">
        <f t="shared" si="156"/>
        <v>4.166666665696539E-3</v>
      </c>
      <c r="AD354" s="30"/>
      <c r="AE354" s="30"/>
    </row>
    <row r="355" spans="1:31" s="3" customFormat="1" x14ac:dyDescent="0.4">
      <c r="A355" s="16" t="str">
        <f t="shared" si="168"/>
        <v>-</v>
      </c>
      <c r="B355" s="16" t="str">
        <f t="shared" si="169"/>
        <v>-</v>
      </c>
      <c r="C355" s="3">
        <v>18</v>
      </c>
      <c r="D355" s="2">
        <v>43420.753113425926</v>
      </c>
      <c r="E355" s="3" t="s">
        <v>335</v>
      </c>
      <c r="F355" s="3">
        <v>15002</v>
      </c>
      <c r="G355" s="3" t="s">
        <v>32</v>
      </c>
      <c r="H355" s="3">
        <v>2156</v>
      </c>
      <c r="I355" s="3">
        <v>382</v>
      </c>
      <c r="J355" s="3">
        <v>10</v>
      </c>
      <c r="K355" s="3">
        <v>2</v>
      </c>
      <c r="M355" s="2">
        <v>43420.755694444444</v>
      </c>
      <c r="N355" s="2">
        <v>43420.760370370372</v>
      </c>
      <c r="O355" s="3" t="s">
        <v>63</v>
      </c>
      <c r="P355" s="3" t="s">
        <v>64</v>
      </c>
      <c r="Q355" s="3" t="s">
        <v>44</v>
      </c>
      <c r="R355" s="3" t="s">
        <v>45</v>
      </c>
      <c r="S355" s="2">
        <v>43420.755844907406</v>
      </c>
      <c r="T355" s="2">
        <v>43420.755844907406</v>
      </c>
      <c r="U355" s="2">
        <v>43420.762175925927</v>
      </c>
      <c r="V355" s="2">
        <v>43420.762175925927</v>
      </c>
      <c r="X355" s="2">
        <f t="shared" si="158"/>
        <v>43420.753113425926</v>
      </c>
      <c r="Y355" s="33">
        <f t="shared" si="166"/>
        <v>4.6759259275859222E-3</v>
      </c>
      <c r="Z355" s="33">
        <f t="shared" si="167"/>
        <v>9.3518518551718444E-3</v>
      </c>
      <c r="AA355" s="30"/>
      <c r="AB355" s="10">
        <f t="shared" si="155"/>
        <v>0</v>
      </c>
      <c r="AC355" s="10">
        <f t="shared" si="156"/>
        <v>2.5810185179580003E-3</v>
      </c>
      <c r="AD355" s="30"/>
      <c r="AE355" s="30"/>
    </row>
    <row r="356" spans="1:31" s="3" customFormat="1" x14ac:dyDescent="0.4">
      <c r="A356" s="16" t="str">
        <f t="shared" si="168"/>
        <v>-</v>
      </c>
      <c r="B356" s="16" t="str">
        <f t="shared" si="169"/>
        <v>-</v>
      </c>
      <c r="C356" s="3">
        <v>18</v>
      </c>
      <c r="D356" s="2">
        <v>43420.75335648148</v>
      </c>
      <c r="E356" s="3" t="s">
        <v>339</v>
      </c>
      <c r="F356" s="3">
        <v>15003</v>
      </c>
      <c r="G356" s="3" t="s">
        <v>65</v>
      </c>
      <c r="H356" s="3">
        <v>6181</v>
      </c>
      <c r="I356" s="3">
        <v>869</v>
      </c>
      <c r="J356" s="3">
        <v>2</v>
      </c>
      <c r="K356" s="3">
        <v>4</v>
      </c>
      <c r="M356" s="2">
        <v>43420.767256944448</v>
      </c>
      <c r="N356" s="2">
        <v>43420.780949074076</v>
      </c>
      <c r="O356" s="3" t="s">
        <v>63</v>
      </c>
      <c r="P356" s="3" t="s">
        <v>64</v>
      </c>
      <c r="Q356" s="3" t="s">
        <v>43</v>
      </c>
      <c r="R356" s="3" t="s">
        <v>89</v>
      </c>
      <c r="S356" s="2">
        <v>43420.770752314813</v>
      </c>
      <c r="T356" s="2">
        <v>43420.770752314813</v>
      </c>
      <c r="U356" s="2">
        <v>43420.782152777778</v>
      </c>
      <c r="V356" s="2">
        <v>43420.782152777778</v>
      </c>
      <c r="X356" s="2">
        <f t="shared" si="158"/>
        <v>43420.75335648148</v>
      </c>
      <c r="Y356" s="33">
        <f t="shared" si="166"/>
        <v>1.3692129628907423E-2</v>
      </c>
      <c r="Z356" s="33">
        <f t="shared" si="167"/>
        <v>5.4768518515629694E-2</v>
      </c>
      <c r="AA356" s="30"/>
      <c r="AB356" s="10">
        <f t="shared" si="155"/>
        <v>0</v>
      </c>
      <c r="AC356" s="10">
        <f t="shared" si="156"/>
        <v>1.3900462967285421E-2</v>
      </c>
      <c r="AD356" s="30"/>
      <c r="AE356" s="30"/>
    </row>
    <row r="357" spans="1:31" s="3" customFormat="1" x14ac:dyDescent="0.4">
      <c r="A357" s="16" t="str">
        <f t="shared" si="168"/>
        <v>-</v>
      </c>
      <c r="B357" s="16" t="str">
        <f t="shared" si="169"/>
        <v>-</v>
      </c>
      <c r="C357" s="3">
        <v>18</v>
      </c>
      <c r="D357" s="2">
        <v>43420.754374999997</v>
      </c>
      <c r="E357" s="3" t="s">
        <v>140</v>
      </c>
      <c r="F357" s="3">
        <v>15004</v>
      </c>
      <c r="G357" s="3" t="s">
        <v>18</v>
      </c>
      <c r="H357" s="3">
        <v>3162</v>
      </c>
      <c r="I357" s="3">
        <v>990</v>
      </c>
      <c r="J357" s="3">
        <v>11</v>
      </c>
      <c r="K357" s="3">
        <v>1</v>
      </c>
      <c r="M357" s="2">
        <v>43420.759016203701</v>
      </c>
      <c r="N357" s="2">
        <v>43420.771261574075</v>
      </c>
      <c r="O357" s="3" t="s">
        <v>66</v>
      </c>
      <c r="P357" s="3" t="s">
        <v>67</v>
      </c>
      <c r="Q357" s="3" t="s">
        <v>61</v>
      </c>
      <c r="R357" s="3" t="s">
        <v>62</v>
      </c>
      <c r="S357" s="2">
        <v>43420.758518518516</v>
      </c>
      <c r="T357" s="2">
        <v>43420.758518518516</v>
      </c>
      <c r="U357" s="2">
        <v>43420.772569444445</v>
      </c>
      <c r="V357" s="2">
        <v>43420.772569444445</v>
      </c>
      <c r="X357" s="2">
        <f t="shared" si="158"/>
        <v>43420.754374999997</v>
      </c>
      <c r="Y357" s="33">
        <f t="shared" si="166"/>
        <v>1.2245370373420883E-2</v>
      </c>
      <c r="Z357" s="33">
        <f t="shared" si="167"/>
        <v>1.2245370373420883E-2</v>
      </c>
      <c r="AA357" s="30"/>
      <c r="AB357" s="10">
        <f t="shared" si="155"/>
        <v>4.9768518510973081E-4</v>
      </c>
      <c r="AC357" s="10">
        <f t="shared" si="156"/>
        <v>4.6412037045229226E-3</v>
      </c>
      <c r="AD357" s="30"/>
      <c r="AE357" s="30"/>
    </row>
    <row r="358" spans="1:31" s="3" customFormat="1" x14ac:dyDescent="0.4">
      <c r="A358" s="16" t="str">
        <f t="shared" si="168"/>
        <v>★</v>
      </c>
      <c r="B358" s="16" t="str">
        <f t="shared" si="169"/>
        <v>-</v>
      </c>
      <c r="C358" s="3">
        <v>18</v>
      </c>
      <c r="D358" s="2">
        <v>43420.756516203706</v>
      </c>
      <c r="E358" s="3" t="s">
        <v>150</v>
      </c>
      <c r="F358" s="3">
        <v>15007</v>
      </c>
      <c r="G358" s="3" t="s">
        <v>95</v>
      </c>
      <c r="H358" s="3">
        <v>0</v>
      </c>
      <c r="I358" s="3">
        <v>376</v>
      </c>
      <c r="J358" s="3">
        <v>1</v>
      </c>
      <c r="K358" s="3">
        <v>4</v>
      </c>
      <c r="M358" s="2">
        <v>43420.770300925928</v>
      </c>
      <c r="N358" s="2">
        <v>43420.776597222219</v>
      </c>
      <c r="O358" s="3" t="s">
        <v>24</v>
      </c>
      <c r="P358" s="3" t="s">
        <v>25</v>
      </c>
      <c r="Q358" s="3" t="s">
        <v>43</v>
      </c>
      <c r="R358" s="3" t="s">
        <v>89</v>
      </c>
      <c r="S358" s="2">
        <v>43420.772951388892</v>
      </c>
      <c r="T358" s="2">
        <v>43420.772951388892</v>
      </c>
      <c r="U358" s="2">
        <v>43420.782905092594</v>
      </c>
      <c r="V358" s="2">
        <v>43420.778969907406</v>
      </c>
      <c r="W358" s="2">
        <v>43420.762939814813</v>
      </c>
      <c r="X358" s="2">
        <f t="shared" si="158"/>
        <v>43420.762939814813</v>
      </c>
      <c r="Y358" s="33">
        <f t="shared" si="166"/>
        <v>6.2962962911115028E-3</v>
      </c>
      <c r="Z358" s="33">
        <f t="shared" si="167"/>
        <v>2.5185185164446011E-2</v>
      </c>
      <c r="AA358" s="30"/>
      <c r="AB358" s="10">
        <f t="shared" si="155"/>
        <v>0</v>
      </c>
      <c r="AC358" s="10">
        <f t="shared" si="156"/>
        <v>7.3611111147329211E-3</v>
      </c>
      <c r="AD358" s="30"/>
      <c r="AE358" s="30"/>
    </row>
    <row r="359" spans="1:31" s="3" customFormat="1" x14ac:dyDescent="0.4">
      <c r="A359" s="16" t="str">
        <f t="shared" si="168"/>
        <v>-</v>
      </c>
      <c r="B359" s="16" t="str">
        <f t="shared" si="169"/>
        <v>-</v>
      </c>
      <c r="C359" s="3">
        <v>18</v>
      </c>
      <c r="D359" s="2">
        <v>43420.757002314815</v>
      </c>
      <c r="E359" s="3" t="s">
        <v>342</v>
      </c>
      <c r="F359" s="3">
        <v>15009</v>
      </c>
      <c r="G359" s="3" t="s">
        <v>95</v>
      </c>
      <c r="H359" s="3">
        <v>0</v>
      </c>
      <c r="I359" s="3">
        <v>59</v>
      </c>
      <c r="J359" s="3">
        <v>1</v>
      </c>
      <c r="K359" s="3">
        <v>1</v>
      </c>
      <c r="M359" s="2">
        <v>43420.782731481479</v>
      </c>
      <c r="N359" s="2">
        <v>43420.788518518515</v>
      </c>
      <c r="O359" s="3" t="s">
        <v>43</v>
      </c>
      <c r="P359" s="3" t="s">
        <v>89</v>
      </c>
      <c r="Q359" s="3" t="s">
        <v>46</v>
      </c>
      <c r="R359" s="3" t="s">
        <v>47</v>
      </c>
      <c r="S359" s="2">
        <v>43420.782905092594</v>
      </c>
      <c r="T359" s="2">
        <v>43420.782905092594</v>
      </c>
      <c r="U359" s="2">
        <v>43420.792488425926</v>
      </c>
      <c r="V359" s="2">
        <v>43420.797615740739</v>
      </c>
      <c r="X359" s="2">
        <f t="shared" si="158"/>
        <v>43420.757002314815</v>
      </c>
      <c r="Y359" s="33">
        <f t="shared" si="166"/>
        <v>5.7870370364980772E-3</v>
      </c>
      <c r="Z359" s="33">
        <f t="shared" si="167"/>
        <v>5.7870370364980772E-3</v>
      </c>
      <c r="AA359" s="30"/>
      <c r="AB359" s="10">
        <f t="shared" si="155"/>
        <v>0</v>
      </c>
      <c r="AC359" s="10">
        <f t="shared" si="156"/>
        <v>2.5729166663950309E-2</v>
      </c>
      <c r="AD359" s="30"/>
      <c r="AE359" s="30"/>
    </row>
    <row r="360" spans="1:31" s="3" customFormat="1" x14ac:dyDescent="0.4">
      <c r="A360" s="16" t="str">
        <f t="shared" si="168"/>
        <v>-</v>
      </c>
      <c r="B360" s="16" t="str">
        <f t="shared" si="169"/>
        <v>-</v>
      </c>
      <c r="C360" s="3">
        <v>18</v>
      </c>
      <c r="D360" s="2">
        <v>43420.757037037038</v>
      </c>
      <c r="E360" s="3" t="s">
        <v>343</v>
      </c>
      <c r="F360" s="3">
        <v>15010</v>
      </c>
      <c r="G360" s="3" t="s">
        <v>96</v>
      </c>
      <c r="H360" s="3">
        <v>0</v>
      </c>
      <c r="I360" s="3">
        <v>544</v>
      </c>
      <c r="J360" s="3">
        <v>9</v>
      </c>
      <c r="K360" s="3">
        <v>1</v>
      </c>
      <c r="M360" s="2">
        <v>43420.758506944447</v>
      </c>
      <c r="N360" s="2">
        <v>43420.762256944443</v>
      </c>
      <c r="O360" s="3" t="s">
        <v>44</v>
      </c>
      <c r="P360" s="3" t="s">
        <v>45</v>
      </c>
      <c r="Q360" s="3" t="s">
        <v>71</v>
      </c>
      <c r="R360" s="3" t="s">
        <v>72</v>
      </c>
      <c r="S360" s="2">
        <v>43420.758391203701</v>
      </c>
      <c r="T360" s="2">
        <v>43420.758391203701</v>
      </c>
      <c r="U360" s="2">
        <v>43420.762881944444</v>
      </c>
      <c r="V360" s="2">
        <v>43420.762881944444</v>
      </c>
      <c r="X360" s="2">
        <f t="shared" si="158"/>
        <v>43420.757037037038</v>
      </c>
      <c r="Y360" s="33">
        <f t="shared" si="166"/>
        <v>3.749999996216502E-3</v>
      </c>
      <c r="Z360" s="33">
        <f t="shared" si="167"/>
        <v>3.749999996216502E-3</v>
      </c>
      <c r="AA360" s="30"/>
      <c r="AB360" s="10">
        <f t="shared" si="155"/>
        <v>1.1574074596865103E-4</v>
      </c>
      <c r="AC360" s="10">
        <f t="shared" si="156"/>
        <v>1.4699074090458453E-3</v>
      </c>
      <c r="AD360" s="30"/>
      <c r="AE360" s="30"/>
    </row>
    <row r="361" spans="1:31" s="3" customFormat="1" x14ac:dyDescent="0.4">
      <c r="A361" s="16" t="str">
        <f t="shared" si="168"/>
        <v>-</v>
      </c>
      <c r="B361" s="16" t="str">
        <f t="shared" si="169"/>
        <v>-</v>
      </c>
      <c r="C361" s="3">
        <v>18</v>
      </c>
      <c r="D361" s="2">
        <v>43420.759583333333</v>
      </c>
      <c r="E361" s="3" t="s">
        <v>345</v>
      </c>
      <c r="F361" s="3">
        <v>15013</v>
      </c>
      <c r="G361" s="3" t="s">
        <v>96</v>
      </c>
      <c r="H361" s="3">
        <v>0</v>
      </c>
      <c r="I361" s="3">
        <v>696</v>
      </c>
      <c r="J361" s="3">
        <v>8</v>
      </c>
      <c r="K361" s="3">
        <v>1</v>
      </c>
      <c r="M361" s="2">
        <v>43420.783194444448</v>
      </c>
      <c r="N361" s="2">
        <v>43420.792650462965</v>
      </c>
      <c r="O361" s="3" t="s">
        <v>36</v>
      </c>
      <c r="P361" s="3" t="s">
        <v>37</v>
      </c>
      <c r="Q361" s="3" t="s">
        <v>43</v>
      </c>
      <c r="R361" s="3" t="s">
        <v>89</v>
      </c>
      <c r="S361" s="2">
        <v>43420.783703703702</v>
      </c>
      <c r="T361" s="2">
        <v>43420.783703703702</v>
      </c>
      <c r="U361" s="2">
        <v>43420.79184027778</v>
      </c>
      <c r="V361" s="2">
        <v>43420.795277777775</v>
      </c>
      <c r="X361" s="2">
        <f t="shared" si="158"/>
        <v>43420.759583333333</v>
      </c>
      <c r="Y361" s="33">
        <f t="shared" si="166"/>
        <v>9.4560185170848854E-3</v>
      </c>
      <c r="Z361" s="33">
        <f t="shared" si="167"/>
        <v>9.4560185170848854E-3</v>
      </c>
      <c r="AA361" s="30"/>
      <c r="AB361" s="10">
        <f t="shared" si="155"/>
        <v>0</v>
      </c>
      <c r="AC361" s="10">
        <f t="shared" si="156"/>
        <v>2.3611111115314998E-2</v>
      </c>
      <c r="AD361" s="30"/>
      <c r="AE361" s="30"/>
    </row>
    <row r="362" spans="1:31" s="3" customFormat="1" x14ac:dyDescent="0.4">
      <c r="A362" s="16" t="str">
        <f t="shared" si="168"/>
        <v>-</v>
      </c>
      <c r="B362" s="16" t="str">
        <f t="shared" si="169"/>
        <v>-</v>
      </c>
      <c r="C362" s="3">
        <v>18</v>
      </c>
      <c r="D362" s="2">
        <v>43420.760358796295</v>
      </c>
      <c r="E362" s="3" t="s">
        <v>346</v>
      </c>
      <c r="F362" s="3">
        <v>15017</v>
      </c>
      <c r="G362" s="3" t="s">
        <v>50</v>
      </c>
      <c r="H362" s="3">
        <v>6222</v>
      </c>
      <c r="I362" s="3">
        <v>488</v>
      </c>
      <c r="J362" s="3">
        <v>2</v>
      </c>
      <c r="K362" s="3">
        <v>1</v>
      </c>
      <c r="M362" s="2">
        <v>43420.783784722225</v>
      </c>
      <c r="N362" s="2">
        <v>43420.800023148149</v>
      </c>
      <c r="O362" s="3" t="s">
        <v>48</v>
      </c>
      <c r="P362" s="3" t="s">
        <v>49</v>
      </c>
      <c r="Q362" s="3" t="s">
        <v>61</v>
      </c>
      <c r="R362" s="3" t="s">
        <v>62</v>
      </c>
      <c r="S362" s="2">
        <v>43420.78434027778</v>
      </c>
      <c r="T362" s="2">
        <v>43420.78434027778</v>
      </c>
      <c r="U362" s="2">
        <v>43420.795219907406</v>
      </c>
      <c r="V362" s="2">
        <v>43420.798877314817</v>
      </c>
      <c r="X362" s="2">
        <f t="shared" si="158"/>
        <v>43420.760358796295</v>
      </c>
      <c r="Y362" s="33">
        <f t="shared" si="166"/>
        <v>1.6238425923802424E-2</v>
      </c>
      <c r="Z362" s="33">
        <f t="shared" si="167"/>
        <v>1.6238425923802424E-2</v>
      </c>
      <c r="AA362" s="30"/>
      <c r="AB362" s="10">
        <f t="shared" si="155"/>
        <v>0</v>
      </c>
      <c r="AC362" s="10">
        <f t="shared" si="156"/>
        <v>2.3425925930496305E-2</v>
      </c>
      <c r="AD362" s="30"/>
      <c r="AE362" s="30"/>
    </row>
    <row r="363" spans="1:31" s="3" customFormat="1" x14ac:dyDescent="0.4">
      <c r="A363" s="16" t="str">
        <f t="shared" si="168"/>
        <v>-</v>
      </c>
      <c r="B363" s="16" t="str">
        <f t="shared" si="169"/>
        <v>-</v>
      </c>
      <c r="C363" s="3">
        <v>18</v>
      </c>
      <c r="D363" s="2">
        <v>43420.764062499999</v>
      </c>
      <c r="E363" s="3" t="s">
        <v>156</v>
      </c>
      <c r="F363" s="3">
        <v>15019</v>
      </c>
      <c r="G363" s="3" t="s">
        <v>32</v>
      </c>
      <c r="H363" s="3">
        <v>2535</v>
      </c>
      <c r="I363" s="3">
        <v>393</v>
      </c>
      <c r="J363" s="3">
        <v>3</v>
      </c>
      <c r="K363" s="3">
        <v>1</v>
      </c>
      <c r="M363" s="2">
        <v>43420.770127314812</v>
      </c>
      <c r="N363" s="2">
        <v>43420.77884259259</v>
      </c>
      <c r="O363" s="3" t="s">
        <v>43</v>
      </c>
      <c r="P363" s="3" t="s">
        <v>89</v>
      </c>
      <c r="Q363" s="3" t="s">
        <v>63</v>
      </c>
      <c r="R363" s="3" t="s">
        <v>64</v>
      </c>
      <c r="S363" s="2">
        <v>43420.768263888887</v>
      </c>
      <c r="T363" s="2">
        <v>43420.769363425927</v>
      </c>
      <c r="U363" s="2">
        <v>43420.778171296297</v>
      </c>
      <c r="V363" s="2">
        <v>43420.779270833336</v>
      </c>
      <c r="X363" s="2">
        <f t="shared" si="158"/>
        <v>43420.764062499999</v>
      </c>
      <c r="Y363" s="33">
        <f t="shared" si="166"/>
        <v>8.7152777778101154E-3</v>
      </c>
      <c r="Z363" s="33">
        <f t="shared" si="167"/>
        <v>8.7152777778101154E-3</v>
      </c>
      <c r="AA363" s="30"/>
      <c r="AB363" s="10">
        <f t="shared" si="155"/>
        <v>1.8634259249665774E-3</v>
      </c>
      <c r="AC363" s="10">
        <f t="shared" si="156"/>
        <v>6.064814813726116E-3</v>
      </c>
      <c r="AD363" s="30"/>
      <c r="AE363" s="30"/>
    </row>
    <row r="364" spans="1:31" s="3" customFormat="1" x14ac:dyDescent="0.4">
      <c r="A364" s="16" t="str">
        <f t="shared" si="168"/>
        <v>-</v>
      </c>
      <c r="B364" s="16" t="str">
        <f t="shared" si="169"/>
        <v>-</v>
      </c>
      <c r="C364" s="3">
        <v>18</v>
      </c>
      <c r="D364" s="2">
        <v>43420.764074074075</v>
      </c>
      <c r="E364" s="3" t="s">
        <v>143</v>
      </c>
      <c r="F364" s="3">
        <v>15020</v>
      </c>
      <c r="G364" s="3" t="s">
        <v>18</v>
      </c>
      <c r="H364" s="3">
        <v>5641</v>
      </c>
      <c r="I364" s="3">
        <v>74</v>
      </c>
      <c r="J364" s="3">
        <v>3</v>
      </c>
      <c r="K364" s="3">
        <v>2</v>
      </c>
      <c r="M364" s="2">
        <v>43420.782476851855</v>
      </c>
      <c r="N364" s="2">
        <v>43420.79241898148</v>
      </c>
      <c r="O364" s="3" t="s">
        <v>36</v>
      </c>
      <c r="P364" s="3" t="s">
        <v>37</v>
      </c>
      <c r="Q364" s="3" t="s">
        <v>66</v>
      </c>
      <c r="R364" s="3" t="s">
        <v>67</v>
      </c>
      <c r="S364" s="2">
        <v>43420.782326388886</v>
      </c>
      <c r="T364" s="2">
        <v>43420.783020833333</v>
      </c>
      <c r="U364" s="2">
        <v>43420.788715277777</v>
      </c>
      <c r="V364" s="2">
        <v>43420.795115740744</v>
      </c>
      <c r="X364" s="2">
        <f t="shared" si="158"/>
        <v>43420.764074074075</v>
      </c>
      <c r="Y364" s="33">
        <f t="shared" si="166"/>
        <v>9.9421296254149638E-3</v>
      </c>
      <c r="Z364" s="33">
        <f t="shared" si="167"/>
        <v>1.9884259250829928E-2</v>
      </c>
      <c r="AA364" s="30"/>
      <c r="AB364" s="10">
        <f t="shared" si="155"/>
        <v>1.5046296903165057E-4</v>
      </c>
      <c r="AC364" s="10">
        <f t="shared" si="156"/>
        <v>1.8402777779556345E-2</v>
      </c>
      <c r="AD364" s="30"/>
      <c r="AE364" s="30"/>
    </row>
    <row r="365" spans="1:31" s="3" customFormat="1" x14ac:dyDescent="0.4">
      <c r="A365" s="16" t="str">
        <f t="shared" si="168"/>
        <v>★</v>
      </c>
      <c r="B365" s="16" t="str">
        <f t="shared" si="169"/>
        <v>-</v>
      </c>
      <c r="C365" s="3">
        <v>18</v>
      </c>
      <c r="D365" s="2">
        <v>43420.76458333333</v>
      </c>
      <c r="E365" s="3" t="s">
        <v>348</v>
      </c>
      <c r="F365" s="3">
        <v>15021</v>
      </c>
      <c r="G365" s="3" t="s">
        <v>95</v>
      </c>
      <c r="H365" s="3">
        <v>0</v>
      </c>
      <c r="I365" s="3">
        <v>605</v>
      </c>
      <c r="J365" s="3">
        <v>4</v>
      </c>
      <c r="K365" s="3">
        <v>1</v>
      </c>
      <c r="M365" s="2">
        <v>43420.771273148152</v>
      </c>
      <c r="N365" s="2">
        <v>43420.784432870372</v>
      </c>
      <c r="O365" s="3" t="s">
        <v>44</v>
      </c>
      <c r="P365" s="3" t="s">
        <v>45</v>
      </c>
      <c r="Q365" s="3" t="s">
        <v>22</v>
      </c>
      <c r="R365" s="3" t="s">
        <v>23</v>
      </c>
      <c r="S365" s="2">
        <v>43420.771319444444</v>
      </c>
      <c r="T365" s="2">
        <v>43420.771319444444</v>
      </c>
      <c r="U365" s="2">
        <v>43420.78802083333</v>
      </c>
      <c r="V365" s="2">
        <v>43420.78802083333</v>
      </c>
      <c r="W365" s="2">
        <v>43420.771319444444</v>
      </c>
      <c r="X365" s="2">
        <f t="shared" si="158"/>
        <v>43420.771319444444</v>
      </c>
      <c r="Y365" s="33">
        <f t="shared" si="166"/>
        <v>1.3159722220734693E-2</v>
      </c>
      <c r="Z365" s="33">
        <f t="shared" si="167"/>
        <v>1.3159722220734693E-2</v>
      </c>
      <c r="AA365" s="30"/>
      <c r="AB365" s="10">
        <f t="shared" si="155"/>
        <v>0</v>
      </c>
      <c r="AC365" s="10">
        <f t="shared" si="156"/>
        <v>0</v>
      </c>
      <c r="AD365" s="30"/>
      <c r="AE365" s="30"/>
    </row>
    <row r="366" spans="1:31" s="3" customFormat="1" x14ac:dyDescent="0.4">
      <c r="A366" s="16" t="str">
        <f t="shared" si="168"/>
        <v>-</v>
      </c>
      <c r="B366" s="16" t="str">
        <f t="shared" si="169"/>
        <v>-</v>
      </c>
      <c r="C366" s="3">
        <v>18</v>
      </c>
      <c r="D366" s="2">
        <v>43420.765821759262</v>
      </c>
      <c r="E366" s="3" t="s">
        <v>349</v>
      </c>
      <c r="F366" s="3">
        <v>15022</v>
      </c>
      <c r="G366" s="3" t="s">
        <v>95</v>
      </c>
      <c r="H366" s="3">
        <v>0</v>
      </c>
      <c r="I366" s="3">
        <v>322</v>
      </c>
      <c r="J366" s="3">
        <v>3</v>
      </c>
      <c r="K366" s="3">
        <v>2</v>
      </c>
      <c r="M366" s="2">
        <v>43420.787118055552</v>
      </c>
      <c r="N366" s="2">
        <v>43420.790555555555</v>
      </c>
      <c r="O366" s="3" t="s">
        <v>63</v>
      </c>
      <c r="P366" s="3" t="s">
        <v>64</v>
      </c>
      <c r="Q366" s="3" t="s">
        <v>70</v>
      </c>
      <c r="R366" s="3" t="s">
        <v>125</v>
      </c>
      <c r="S366" s="2">
        <v>43420.787627314814</v>
      </c>
      <c r="T366" s="2">
        <v>43420.787627314814</v>
      </c>
      <c r="U366" s="2">
        <v>43420.793391203704</v>
      </c>
      <c r="V366" s="2">
        <v>43420.793391203704</v>
      </c>
      <c r="X366" s="2">
        <f t="shared" si="158"/>
        <v>43420.765821759262</v>
      </c>
      <c r="Y366" s="33">
        <f t="shared" si="166"/>
        <v>3.4375000032014214E-3</v>
      </c>
      <c r="Z366" s="33">
        <f t="shared" si="167"/>
        <v>6.8750000064028427E-3</v>
      </c>
      <c r="AA366" s="30"/>
      <c r="AB366" s="10">
        <f t="shared" si="155"/>
        <v>0</v>
      </c>
      <c r="AC366" s="10">
        <f t="shared" si="156"/>
        <v>2.1296296290529426E-2</v>
      </c>
      <c r="AD366" s="30"/>
      <c r="AE366" s="30"/>
    </row>
    <row r="367" spans="1:31" s="3" customFormat="1" x14ac:dyDescent="0.4">
      <c r="A367" s="16" t="str">
        <f t="shared" si="168"/>
        <v>★</v>
      </c>
      <c r="B367" s="16" t="str">
        <f t="shared" si="169"/>
        <v>-</v>
      </c>
      <c r="C367" s="3">
        <v>18</v>
      </c>
      <c r="D367" s="2">
        <v>43420.767754629633</v>
      </c>
      <c r="E367" s="3" t="s">
        <v>351</v>
      </c>
      <c r="F367" s="3">
        <v>15024</v>
      </c>
      <c r="G367" s="3" t="s">
        <v>32</v>
      </c>
      <c r="H367" s="3">
        <v>2870</v>
      </c>
      <c r="I367" s="3">
        <v>176</v>
      </c>
      <c r="J367" s="3">
        <v>2</v>
      </c>
      <c r="K367" s="3">
        <v>1</v>
      </c>
      <c r="M367" s="2">
        <v>43420.774027777778</v>
      </c>
      <c r="N367" s="2">
        <v>43420.780798611115</v>
      </c>
      <c r="O367" s="3" t="s">
        <v>66</v>
      </c>
      <c r="P367" s="3" t="s">
        <v>67</v>
      </c>
      <c r="Q367" s="3" t="s">
        <v>43</v>
      </c>
      <c r="R367" s="3" t="s">
        <v>89</v>
      </c>
      <c r="S367" s="2">
        <v>43420.774687500001</v>
      </c>
      <c r="T367" s="2">
        <v>43420.776006944441</v>
      </c>
      <c r="U367" s="2">
        <v>43420.778958333336</v>
      </c>
      <c r="V367" s="2">
        <v>43420.780277777776</v>
      </c>
      <c r="W367" s="2">
        <v>43420.774687500001</v>
      </c>
      <c r="X367" s="2">
        <f t="shared" si="158"/>
        <v>43420.774687500001</v>
      </c>
      <c r="Y367" s="33">
        <f t="shared" si="166"/>
        <v>6.7708333372138441E-3</v>
      </c>
      <c r="Z367" s="33">
        <f t="shared" si="167"/>
        <v>6.7708333372138441E-3</v>
      </c>
      <c r="AA367" s="30"/>
      <c r="AB367" s="10">
        <f t="shared" si="155"/>
        <v>0</v>
      </c>
      <c r="AC367" s="10">
        <f t="shared" si="156"/>
        <v>0</v>
      </c>
      <c r="AD367" s="30"/>
      <c r="AE367" s="30"/>
    </row>
    <row r="368" spans="1:31" s="3" customFormat="1" x14ac:dyDescent="0.4">
      <c r="A368" s="16" t="str">
        <f t="shared" si="168"/>
        <v>-</v>
      </c>
      <c r="B368" s="16" t="str">
        <f t="shared" si="169"/>
        <v>-</v>
      </c>
      <c r="C368" s="3">
        <v>18</v>
      </c>
      <c r="D368" s="2">
        <v>43420.769513888888</v>
      </c>
      <c r="E368" s="3" t="s">
        <v>195</v>
      </c>
      <c r="F368" s="3">
        <v>15025</v>
      </c>
      <c r="G368" s="3" t="s">
        <v>18</v>
      </c>
      <c r="H368" s="3">
        <v>6363</v>
      </c>
      <c r="I368" s="3">
        <v>115</v>
      </c>
      <c r="J368" s="3">
        <v>13</v>
      </c>
      <c r="K368" s="3">
        <v>2</v>
      </c>
      <c r="M368" s="2">
        <v>43420.773599537039</v>
      </c>
      <c r="N368" s="2">
        <v>43420.778437499997</v>
      </c>
      <c r="O368" s="3" t="s">
        <v>73</v>
      </c>
      <c r="P368" s="3" t="s">
        <v>74</v>
      </c>
      <c r="Q368" s="3" t="s">
        <v>108</v>
      </c>
      <c r="R368" s="3" t="s">
        <v>19</v>
      </c>
      <c r="S368" s="2">
        <v>43420.772905092592</v>
      </c>
      <c r="T368" s="2">
        <v>43420.772905092592</v>
      </c>
      <c r="U368" s="2">
        <v>43420.779907407406</v>
      </c>
      <c r="V368" s="2">
        <v>43420.779907407406</v>
      </c>
      <c r="X368" s="2">
        <f t="shared" si="158"/>
        <v>43420.769513888888</v>
      </c>
      <c r="Y368" s="33">
        <f t="shared" si="166"/>
        <v>4.8379629588453099E-3</v>
      </c>
      <c r="Z368" s="33">
        <f t="shared" si="167"/>
        <v>9.6759259176906198E-3</v>
      </c>
      <c r="AA368" s="30"/>
      <c r="AB368" s="10">
        <f t="shared" si="155"/>
        <v>6.944444467080757E-4</v>
      </c>
      <c r="AC368" s="10">
        <f t="shared" si="156"/>
        <v>4.0856481500668451E-3</v>
      </c>
      <c r="AD368" s="30"/>
      <c r="AE368" s="30"/>
    </row>
    <row r="369" spans="1:33" s="3" customFormat="1" x14ac:dyDescent="0.4">
      <c r="A369" s="16" t="str">
        <f t="shared" ref="A369:A373" si="170">IF(W369&gt;0, "★", "-")</f>
        <v>-</v>
      </c>
      <c r="B369" s="16" t="str">
        <f t="shared" ref="B369:B373" si="171">IF(L369&gt;0, "☆", "-")</f>
        <v>-</v>
      </c>
      <c r="C369" s="3">
        <v>18</v>
      </c>
      <c r="D369" s="2">
        <v>43420.771655092591</v>
      </c>
      <c r="E369" s="3" t="s">
        <v>354</v>
      </c>
      <c r="F369" s="3">
        <v>15028</v>
      </c>
      <c r="G369" s="3" t="s">
        <v>95</v>
      </c>
      <c r="H369" s="3">
        <v>0</v>
      </c>
      <c r="I369" s="3">
        <v>17</v>
      </c>
      <c r="J369" s="3">
        <v>6</v>
      </c>
      <c r="K369" s="3">
        <v>3</v>
      </c>
      <c r="M369" s="2">
        <v>43420.777187500003</v>
      </c>
      <c r="N369" s="2">
        <v>43420.781446759262</v>
      </c>
      <c r="O369" s="3" t="s">
        <v>44</v>
      </c>
      <c r="P369" s="3" t="s">
        <v>45</v>
      </c>
      <c r="Q369" s="3" t="s">
        <v>108</v>
      </c>
      <c r="R369" s="3" t="s">
        <v>19</v>
      </c>
      <c r="S369" s="2">
        <v>43420.772696759261</v>
      </c>
      <c r="T369" s="2">
        <v>43420.773842592593</v>
      </c>
      <c r="U369" s="2">
        <v>43420.780231481483</v>
      </c>
      <c r="V369" s="2">
        <v>43420.784386574072</v>
      </c>
      <c r="X369" s="2">
        <f t="shared" ref="X369:X373" si="172">IF(W369&gt;0,W369,D369)</f>
        <v>43420.771655092591</v>
      </c>
      <c r="Y369" s="33">
        <f t="shared" si="166"/>
        <v>4.2592592581058852E-3</v>
      </c>
      <c r="Z369" s="33">
        <f t="shared" si="167"/>
        <v>1.2777777774317656E-2</v>
      </c>
      <c r="AA369" s="30"/>
      <c r="AB369" s="10">
        <f t="shared" si="155"/>
        <v>4.4907407427672297E-3</v>
      </c>
      <c r="AC369" s="10">
        <f t="shared" si="156"/>
        <v>5.5324074128293432E-3</v>
      </c>
      <c r="AD369" s="30"/>
      <c r="AE369" s="30"/>
      <c r="AG369" s="7"/>
    </row>
    <row r="370" spans="1:33" s="3" customFormat="1" x14ac:dyDescent="0.4">
      <c r="A370" s="16" t="str">
        <f t="shared" si="170"/>
        <v>-</v>
      </c>
      <c r="B370" s="16" t="str">
        <f t="shared" si="171"/>
        <v>-</v>
      </c>
      <c r="C370" s="3">
        <v>18</v>
      </c>
      <c r="D370" s="2">
        <v>43420.772546296299</v>
      </c>
      <c r="E370" s="3" t="s">
        <v>355</v>
      </c>
      <c r="F370" s="3">
        <v>15029</v>
      </c>
      <c r="G370" s="3" t="s">
        <v>95</v>
      </c>
      <c r="H370" s="3">
        <v>0</v>
      </c>
      <c r="I370" s="3">
        <v>829</v>
      </c>
      <c r="J370" s="3">
        <v>6</v>
      </c>
      <c r="K370" s="3">
        <v>2</v>
      </c>
      <c r="M370" s="2">
        <v>43420.777303240742</v>
      </c>
      <c r="N370" s="2">
        <v>43420.781284722223</v>
      </c>
      <c r="O370" s="3" t="s">
        <v>44</v>
      </c>
      <c r="P370" s="3" t="s">
        <v>45</v>
      </c>
      <c r="Q370" s="3" t="s">
        <v>108</v>
      </c>
      <c r="R370" s="3" t="s">
        <v>19</v>
      </c>
      <c r="S370" s="2">
        <v>43420.775810185187</v>
      </c>
      <c r="T370" s="2">
        <v>43420.775810185187</v>
      </c>
      <c r="U370" s="2">
        <v>43420.782650462963</v>
      </c>
      <c r="V370" s="2">
        <v>43420.78334490741</v>
      </c>
      <c r="X370" s="2">
        <f t="shared" si="172"/>
        <v>43420.772546296299</v>
      </c>
      <c r="Y370" s="33">
        <f t="shared" si="166"/>
        <v>3.9814814808778465E-3</v>
      </c>
      <c r="Z370" s="33">
        <f t="shared" si="167"/>
        <v>7.962962961755693E-3</v>
      </c>
      <c r="AA370" s="30"/>
      <c r="AB370" s="10">
        <f t="shared" si="155"/>
        <v>1.4930555553291924E-3</v>
      </c>
      <c r="AC370" s="10">
        <f t="shared" si="156"/>
        <v>4.756944443215616E-3</v>
      </c>
      <c r="AD370" s="30"/>
      <c r="AE370" s="30"/>
      <c r="AG370" s="7"/>
    </row>
    <row r="371" spans="1:33" s="3" customFormat="1" x14ac:dyDescent="0.4">
      <c r="A371" s="16" t="str">
        <f t="shared" si="170"/>
        <v>-</v>
      </c>
      <c r="B371" s="16" t="str">
        <f t="shared" si="171"/>
        <v>-</v>
      </c>
      <c r="C371" s="3">
        <v>18</v>
      </c>
      <c r="D371" s="2">
        <v>43420.773009259261</v>
      </c>
      <c r="E371" s="3" t="s">
        <v>356</v>
      </c>
      <c r="F371" s="3">
        <v>15030</v>
      </c>
      <c r="G371" s="3" t="s">
        <v>95</v>
      </c>
      <c r="H371" s="3">
        <v>0</v>
      </c>
      <c r="I371" s="3">
        <v>720</v>
      </c>
      <c r="J371" s="3">
        <v>6</v>
      </c>
      <c r="K371" s="3">
        <v>1</v>
      </c>
      <c r="M371" s="2">
        <v>43420.777395833335</v>
      </c>
      <c r="N371" s="2">
        <v>43420.781134259261</v>
      </c>
      <c r="O371" s="3" t="s">
        <v>44</v>
      </c>
      <c r="P371" s="3" t="s">
        <v>45</v>
      </c>
      <c r="Q371" s="3" t="s">
        <v>108</v>
      </c>
      <c r="R371" s="3" t="s">
        <v>19</v>
      </c>
      <c r="S371" s="2">
        <v>43420.776504629626</v>
      </c>
      <c r="T371" s="2">
        <v>43420.776504629626</v>
      </c>
      <c r="U371" s="2">
        <v>43420.782650462963</v>
      </c>
      <c r="V371" s="2">
        <v>43420.782650462963</v>
      </c>
      <c r="X371" s="2">
        <f t="shared" si="172"/>
        <v>43420.773009259261</v>
      </c>
      <c r="Y371" s="33">
        <f t="shared" si="166"/>
        <v>3.7384259267128073E-3</v>
      </c>
      <c r="Z371" s="33">
        <f t="shared" si="167"/>
        <v>3.7384259267128073E-3</v>
      </c>
      <c r="AA371" s="30"/>
      <c r="AB371" s="10">
        <f t="shared" ref="AB371:AB383" si="173">IF(IF(A371="☆",L371-S371,M371-S371)&lt;0,0,IF(A371="☆",L371-S371,M371-S371))</f>
        <v>8.9120370830642059E-4</v>
      </c>
      <c r="AC371" s="10">
        <f t="shared" ref="AC371:AC383" si="174">IF(IF(B371="☆",(IF(L371&gt;S371,L371-X371,S371-X371)),M371-X371)&lt;0,0,IF(B371="☆",(IF(L371&gt;S371,L371-X371,S371-X371)),M371-X371))</f>
        <v>4.386574073578231E-3</v>
      </c>
      <c r="AD371" s="30"/>
      <c r="AE371" s="30"/>
      <c r="AG371" s="7"/>
    </row>
    <row r="372" spans="1:33" s="3" customFormat="1" x14ac:dyDescent="0.4">
      <c r="A372" s="16" t="str">
        <f t="shared" si="170"/>
        <v>★</v>
      </c>
      <c r="B372" s="16" t="str">
        <f t="shared" si="171"/>
        <v>-</v>
      </c>
      <c r="C372" s="3">
        <v>18</v>
      </c>
      <c r="D372" s="2">
        <v>43420.773229166669</v>
      </c>
      <c r="E372" s="3" t="s">
        <v>357</v>
      </c>
      <c r="F372" s="3">
        <v>15031</v>
      </c>
      <c r="G372" s="3" t="s">
        <v>32</v>
      </c>
      <c r="H372" s="3">
        <v>6190</v>
      </c>
      <c r="I372" s="3">
        <v>901</v>
      </c>
      <c r="J372" s="3">
        <v>6</v>
      </c>
      <c r="K372" s="3">
        <v>1</v>
      </c>
      <c r="M372" s="2">
        <v>43420.787141203706</v>
      </c>
      <c r="N372" s="2">
        <v>43420.801319444443</v>
      </c>
      <c r="O372" s="3" t="s">
        <v>63</v>
      </c>
      <c r="P372" s="3" t="s">
        <v>64</v>
      </c>
      <c r="Q372" s="3" t="s">
        <v>26</v>
      </c>
      <c r="R372" s="3" t="s">
        <v>27</v>
      </c>
      <c r="S372" s="2">
        <v>43420.78943287037</v>
      </c>
      <c r="T372" s="2">
        <v>43420.78943287037</v>
      </c>
      <c r="U372" s="2">
        <v>43420.797222222223</v>
      </c>
      <c r="V372" s="2">
        <v>43420.807430555556</v>
      </c>
      <c r="W372" s="2">
        <v>43420.780138888891</v>
      </c>
      <c r="X372" s="2">
        <f t="shared" si="172"/>
        <v>43420.780138888891</v>
      </c>
      <c r="Y372" s="33">
        <f t="shared" si="166"/>
        <v>1.4178240737237502E-2</v>
      </c>
      <c r="Z372" s="33">
        <f t="shared" si="167"/>
        <v>1.4178240737237502E-2</v>
      </c>
      <c r="AA372" s="30"/>
      <c r="AB372" s="10">
        <f t="shared" si="173"/>
        <v>0</v>
      </c>
      <c r="AC372" s="10">
        <f t="shared" si="174"/>
        <v>7.0023148145992309E-3</v>
      </c>
      <c r="AD372" s="30"/>
      <c r="AE372" s="30"/>
    </row>
    <row r="373" spans="1:33" s="3" customFormat="1" x14ac:dyDescent="0.4">
      <c r="A373" s="16" t="str">
        <f t="shared" si="170"/>
        <v>-</v>
      </c>
      <c r="B373" s="16" t="str">
        <f t="shared" si="171"/>
        <v>-</v>
      </c>
      <c r="C373" s="3">
        <v>18</v>
      </c>
      <c r="D373" s="2">
        <v>43420.774340277778</v>
      </c>
      <c r="E373" s="3" t="s">
        <v>358</v>
      </c>
      <c r="F373" s="3">
        <v>15032</v>
      </c>
      <c r="G373" s="3" t="s">
        <v>95</v>
      </c>
      <c r="H373" s="3">
        <v>0</v>
      </c>
      <c r="I373" s="3">
        <v>745</v>
      </c>
      <c r="J373" s="3">
        <v>5</v>
      </c>
      <c r="K373" s="3">
        <v>2</v>
      </c>
      <c r="M373" s="2">
        <v>43420.781354166669</v>
      </c>
      <c r="N373" s="2">
        <v>43420.787974537037</v>
      </c>
      <c r="O373" s="3" t="s">
        <v>44</v>
      </c>
      <c r="P373" s="3" t="s">
        <v>45</v>
      </c>
      <c r="Q373" s="3" t="s">
        <v>108</v>
      </c>
      <c r="R373" s="3" t="s">
        <v>19</v>
      </c>
      <c r="S373" s="2">
        <v>43420.779548611114</v>
      </c>
      <c r="T373" s="2">
        <v>43420.780706018515</v>
      </c>
      <c r="U373" s="2">
        <v>43420.788518518515</v>
      </c>
      <c r="V373" s="2">
        <v>43420.789675925924</v>
      </c>
      <c r="X373" s="2">
        <f t="shared" si="172"/>
        <v>43420.774340277778</v>
      </c>
      <c r="Y373" s="33">
        <f t="shared" si="166"/>
        <v>6.6203703681821935E-3</v>
      </c>
      <c r="Z373" s="33">
        <f t="shared" si="167"/>
        <v>1.3240740736364387E-2</v>
      </c>
      <c r="AA373" s="30"/>
      <c r="AB373" s="10">
        <f t="shared" si="173"/>
        <v>1.8055555556202307E-3</v>
      </c>
      <c r="AC373" s="10">
        <f t="shared" si="174"/>
        <v>7.0138888913788833E-3</v>
      </c>
      <c r="AD373" s="30"/>
      <c r="AE373" s="30"/>
    </row>
    <row r="374" spans="1:33" s="3" customFormat="1" x14ac:dyDescent="0.4">
      <c r="A374" s="16" t="str">
        <f t="shared" si="168"/>
        <v>-</v>
      </c>
      <c r="B374" s="16" t="str">
        <f t="shared" si="169"/>
        <v>-</v>
      </c>
      <c r="C374" s="3">
        <v>18</v>
      </c>
      <c r="D374" s="2">
        <v>43420.782129629632</v>
      </c>
      <c r="E374" s="3" t="s">
        <v>364</v>
      </c>
      <c r="F374" s="3">
        <v>15042</v>
      </c>
      <c r="G374" s="3" t="s">
        <v>95</v>
      </c>
      <c r="H374" s="3">
        <v>0</v>
      </c>
      <c r="I374" s="3">
        <v>286</v>
      </c>
      <c r="J374" s="3">
        <v>7</v>
      </c>
      <c r="K374" s="3">
        <v>4</v>
      </c>
      <c r="M374" s="2">
        <v>43420.785520833335</v>
      </c>
      <c r="N374" s="2">
        <v>43420.790335648147</v>
      </c>
      <c r="O374" s="3" t="s">
        <v>44</v>
      </c>
      <c r="P374" s="3" t="s">
        <v>45</v>
      </c>
      <c r="Q374" s="3" t="s">
        <v>108</v>
      </c>
      <c r="R374" s="3" t="s">
        <v>19</v>
      </c>
      <c r="S374" s="2">
        <v>43420.783171296294</v>
      </c>
      <c r="T374" s="2">
        <v>43420.783171296294</v>
      </c>
      <c r="U374" s="2">
        <v>43420.791400462964</v>
      </c>
      <c r="V374" s="2">
        <v>43420.792638888888</v>
      </c>
      <c r="X374" s="2">
        <f t="shared" si="158"/>
        <v>43420.782129629632</v>
      </c>
      <c r="Y374" s="33">
        <f t="shared" si="166"/>
        <v>4.8148148125619628E-3</v>
      </c>
      <c r="Z374" s="33">
        <f t="shared" si="167"/>
        <v>1.9259259250247851E-2</v>
      </c>
      <c r="AA374" s="30"/>
      <c r="AB374" s="10">
        <f t="shared" si="173"/>
        <v>2.3495370405726135E-3</v>
      </c>
      <c r="AC374" s="10">
        <f t="shared" si="174"/>
        <v>3.3912037033587694E-3</v>
      </c>
      <c r="AD374" s="30"/>
      <c r="AE374" s="30"/>
    </row>
    <row r="375" spans="1:33" s="3" customFormat="1" x14ac:dyDescent="0.4">
      <c r="A375" s="16" t="str">
        <f t="shared" si="168"/>
        <v>-</v>
      </c>
      <c r="B375" s="16" t="str">
        <f t="shared" si="169"/>
        <v>-</v>
      </c>
      <c r="C375" s="3">
        <v>18</v>
      </c>
      <c r="D375" s="2">
        <v>43420.782500000001</v>
      </c>
      <c r="E375" s="3" t="s">
        <v>365</v>
      </c>
      <c r="F375" s="3">
        <v>15043</v>
      </c>
      <c r="G375" s="3" t="s">
        <v>32</v>
      </c>
      <c r="H375" s="3">
        <v>1345</v>
      </c>
      <c r="I375" s="3">
        <v>913</v>
      </c>
      <c r="J375" s="3">
        <v>8</v>
      </c>
      <c r="K375" s="3">
        <v>2</v>
      </c>
      <c r="M375" s="2">
        <v>43420.785960648151</v>
      </c>
      <c r="N375" s="2">
        <v>43420.790462962963</v>
      </c>
      <c r="O375" s="3" t="s">
        <v>28</v>
      </c>
      <c r="P375" s="3" t="s">
        <v>29</v>
      </c>
      <c r="Q375" s="3" t="s">
        <v>88</v>
      </c>
      <c r="R375" s="3" t="s">
        <v>35</v>
      </c>
      <c r="S375" s="2">
        <v>43420.785370370373</v>
      </c>
      <c r="T375" s="2">
        <v>43420.785370370373</v>
      </c>
      <c r="U375" s="2">
        <v>43420.792858796296</v>
      </c>
      <c r="V375" s="2">
        <v>43420.792858796296</v>
      </c>
      <c r="X375" s="2">
        <f t="shared" si="158"/>
        <v>43420.782500000001</v>
      </c>
      <c r="Y375" s="33">
        <f t="shared" si="166"/>
        <v>4.5023148122709244E-3</v>
      </c>
      <c r="Z375" s="33">
        <f t="shared" si="167"/>
        <v>9.0046296245418489E-3</v>
      </c>
      <c r="AA375" s="30"/>
      <c r="AB375" s="10">
        <f t="shared" si="173"/>
        <v>5.9027777751907706E-4</v>
      </c>
      <c r="AC375" s="10">
        <f t="shared" si="174"/>
        <v>3.4606481494847685E-3</v>
      </c>
      <c r="AD375" s="30"/>
      <c r="AE375" s="30"/>
    </row>
    <row r="376" spans="1:33" s="3" customFormat="1" x14ac:dyDescent="0.4">
      <c r="A376" s="16" t="str">
        <f t="shared" si="168"/>
        <v>-</v>
      </c>
      <c r="B376" s="16" t="str">
        <f t="shared" si="169"/>
        <v>-</v>
      </c>
      <c r="C376" s="3">
        <v>18</v>
      </c>
      <c r="D376" s="2">
        <v>43420.783067129632</v>
      </c>
      <c r="E376" s="3" t="s">
        <v>318</v>
      </c>
      <c r="F376" s="3">
        <v>15044</v>
      </c>
      <c r="G376" s="3" t="s">
        <v>95</v>
      </c>
      <c r="H376" s="3">
        <v>0</v>
      </c>
      <c r="I376" s="3">
        <v>118</v>
      </c>
      <c r="J376" s="3">
        <v>4</v>
      </c>
      <c r="K376" s="3">
        <v>3</v>
      </c>
      <c r="M376" s="2">
        <v>43420.795798611114</v>
      </c>
      <c r="N376" s="2">
        <v>43420.800844907404</v>
      </c>
      <c r="O376" s="3" t="s">
        <v>38</v>
      </c>
      <c r="P376" s="3" t="s">
        <v>126</v>
      </c>
      <c r="Q376" s="3" t="s">
        <v>20</v>
      </c>
      <c r="R376" s="3" t="s">
        <v>21</v>
      </c>
      <c r="S376" s="2">
        <v>43420.798877314817</v>
      </c>
      <c r="T376" s="2">
        <v>43420.798877314817</v>
      </c>
      <c r="U376" s="2">
        <v>43420.808657407404</v>
      </c>
      <c r="V376" s="2">
        <v>43420.808657407404</v>
      </c>
      <c r="X376" s="2">
        <f t="shared" si="158"/>
        <v>43420.783067129632</v>
      </c>
      <c r="Y376" s="33">
        <f t="shared" si="166"/>
        <v>5.0462962899473496E-3</v>
      </c>
      <c r="Z376" s="33">
        <f t="shared" si="167"/>
        <v>1.5138888869842049E-2</v>
      </c>
      <c r="AA376" s="30"/>
      <c r="AB376" s="10">
        <f t="shared" si="173"/>
        <v>0</v>
      </c>
      <c r="AC376" s="10">
        <f t="shared" si="174"/>
        <v>1.2731481481750961E-2</v>
      </c>
      <c r="AD376" s="30"/>
      <c r="AE376" s="30"/>
    </row>
    <row r="377" spans="1:33" s="3" customFormat="1" x14ac:dyDescent="0.4">
      <c r="A377" s="16" t="str">
        <f t="shared" si="168"/>
        <v>-</v>
      </c>
      <c r="B377" s="16" t="str">
        <f t="shared" si="169"/>
        <v>-</v>
      </c>
      <c r="C377" s="3">
        <v>18</v>
      </c>
      <c r="D377" s="2">
        <v>43420.783495370371</v>
      </c>
      <c r="E377" s="3" t="s">
        <v>366</v>
      </c>
      <c r="F377" s="3">
        <v>15045</v>
      </c>
      <c r="G377" s="3" t="s">
        <v>95</v>
      </c>
      <c r="H377" s="3">
        <v>0</v>
      </c>
      <c r="I377" s="3">
        <v>269</v>
      </c>
      <c r="J377" s="3">
        <v>5</v>
      </c>
      <c r="K377" s="3">
        <v>1</v>
      </c>
      <c r="M377" s="2">
        <v>43420.798020833332</v>
      </c>
      <c r="N377" s="2">
        <v>43420.801863425928</v>
      </c>
      <c r="O377" s="3" t="s">
        <v>20</v>
      </c>
      <c r="P377" s="3" t="s">
        <v>21</v>
      </c>
      <c r="Q377" s="3" t="s">
        <v>108</v>
      </c>
      <c r="R377" s="3" t="s">
        <v>19</v>
      </c>
      <c r="S377" s="2">
        <v>43420.796076388891</v>
      </c>
      <c r="T377" s="2">
        <v>43420.796076388891</v>
      </c>
      <c r="U377" s="2">
        <v>43420.803055555552</v>
      </c>
      <c r="V377" s="2">
        <v>43420.803055555552</v>
      </c>
      <c r="X377" s="2">
        <f t="shared" si="158"/>
        <v>43420.783495370371</v>
      </c>
      <c r="Y377" s="33">
        <f t="shared" si="166"/>
        <v>3.8425925959018059E-3</v>
      </c>
      <c r="Z377" s="33">
        <f t="shared" si="167"/>
        <v>3.8425925959018059E-3</v>
      </c>
      <c r="AA377" s="30"/>
      <c r="AB377" s="10">
        <f t="shared" si="173"/>
        <v>1.9444444405962713E-3</v>
      </c>
      <c r="AC377" s="10">
        <f t="shared" si="174"/>
        <v>1.452546296059154E-2</v>
      </c>
      <c r="AD377" s="30"/>
      <c r="AE377" s="30"/>
    </row>
    <row r="378" spans="1:33" s="3" customFormat="1" x14ac:dyDescent="0.4">
      <c r="A378" s="16" t="str">
        <f t="shared" si="168"/>
        <v>-</v>
      </c>
      <c r="B378" s="16" t="str">
        <f t="shared" si="169"/>
        <v>-</v>
      </c>
      <c r="C378" s="3">
        <v>18</v>
      </c>
      <c r="D378" s="2">
        <v>43420.783831018518</v>
      </c>
      <c r="E378" s="3" t="s">
        <v>315</v>
      </c>
      <c r="F378" s="3">
        <v>15046</v>
      </c>
      <c r="G378" s="3" t="s">
        <v>32</v>
      </c>
      <c r="H378" s="3">
        <v>2519</v>
      </c>
      <c r="I378" s="3">
        <v>641</v>
      </c>
      <c r="J378" s="3">
        <v>8</v>
      </c>
      <c r="K378" s="3">
        <v>1</v>
      </c>
      <c r="M378" s="2">
        <v>43420.793923611112</v>
      </c>
      <c r="N378" s="2">
        <v>43420.803564814814</v>
      </c>
      <c r="O378" s="3" t="s">
        <v>75</v>
      </c>
      <c r="P378" s="3" t="s">
        <v>76</v>
      </c>
      <c r="Q378" s="3" t="s">
        <v>108</v>
      </c>
      <c r="R378" s="3" t="s">
        <v>19</v>
      </c>
      <c r="S378" s="2">
        <v>43420.796539351853</v>
      </c>
      <c r="T378" s="2">
        <v>43420.796539351853</v>
      </c>
      <c r="U378" s="2">
        <v>43420.804606481484</v>
      </c>
      <c r="V378" s="2">
        <v>43420.805312500001</v>
      </c>
      <c r="X378" s="2">
        <f t="shared" si="158"/>
        <v>43420.783831018518</v>
      </c>
      <c r="Y378" s="33">
        <f t="shared" si="166"/>
        <v>9.6412037019035779E-3</v>
      </c>
      <c r="Z378" s="33">
        <f t="shared" si="167"/>
        <v>9.6412037019035779E-3</v>
      </c>
      <c r="AA378" s="30"/>
      <c r="AB378" s="10">
        <f t="shared" si="173"/>
        <v>0</v>
      </c>
      <c r="AC378" s="10">
        <f t="shared" si="174"/>
        <v>1.0092592594446614E-2</v>
      </c>
      <c r="AD378" s="30"/>
      <c r="AE378" s="30"/>
    </row>
    <row r="379" spans="1:33" s="3" customFormat="1" x14ac:dyDescent="0.4">
      <c r="A379" s="16" t="str">
        <f t="shared" si="168"/>
        <v>-</v>
      </c>
      <c r="B379" s="16" t="str">
        <f t="shared" si="169"/>
        <v>-</v>
      </c>
      <c r="C379" s="3">
        <v>18</v>
      </c>
      <c r="D379" s="2">
        <v>43420.784849537034</v>
      </c>
      <c r="E379" s="3" t="s">
        <v>156</v>
      </c>
      <c r="F379" s="3">
        <v>15047</v>
      </c>
      <c r="G379" s="3" t="s">
        <v>32</v>
      </c>
      <c r="H379" s="3">
        <v>2535</v>
      </c>
      <c r="I379" s="3">
        <v>78</v>
      </c>
      <c r="J379" s="3">
        <v>6</v>
      </c>
      <c r="K379" s="3">
        <v>1</v>
      </c>
      <c r="M379" s="2">
        <v>43420.787210648145</v>
      </c>
      <c r="N379" s="2">
        <v>43420.792986111112</v>
      </c>
      <c r="O379" s="3" t="s">
        <v>63</v>
      </c>
      <c r="P379" s="3" t="s">
        <v>64</v>
      </c>
      <c r="Q379" s="3" t="s">
        <v>24</v>
      </c>
      <c r="R379" s="3" t="s">
        <v>25</v>
      </c>
      <c r="S379" s="2">
        <v>43420.791620370372</v>
      </c>
      <c r="T379" s="2">
        <v>43420.791620370372</v>
      </c>
      <c r="U379" s="2">
        <v>43420.800416666665</v>
      </c>
      <c r="V379" s="2">
        <v>43420.800416666665</v>
      </c>
      <c r="X379" s="2">
        <f t="shared" si="158"/>
        <v>43420.784849537034</v>
      </c>
      <c r="Y379" s="33">
        <f t="shared" si="166"/>
        <v>5.7754629669943824E-3</v>
      </c>
      <c r="Z379" s="33">
        <f t="shared" si="167"/>
        <v>5.7754629669943824E-3</v>
      </c>
      <c r="AA379" s="30"/>
      <c r="AB379" s="10">
        <f t="shared" si="173"/>
        <v>0</v>
      </c>
      <c r="AC379" s="10">
        <f t="shared" si="174"/>
        <v>2.3611111100763083E-3</v>
      </c>
      <c r="AD379" s="30"/>
      <c r="AE379" s="30"/>
    </row>
    <row r="380" spans="1:33" s="3" customFormat="1" x14ac:dyDescent="0.4">
      <c r="A380" s="16" t="str">
        <f t="shared" si="168"/>
        <v>-</v>
      </c>
      <c r="B380" s="16" t="str">
        <f t="shared" si="169"/>
        <v>-</v>
      </c>
      <c r="C380" s="3">
        <v>18</v>
      </c>
      <c r="D380" s="2">
        <v>43420.786354166667</v>
      </c>
      <c r="E380" s="3" t="s">
        <v>282</v>
      </c>
      <c r="F380" s="3">
        <v>15049</v>
      </c>
      <c r="G380" s="3" t="s">
        <v>18</v>
      </c>
      <c r="H380" s="3">
        <v>4745</v>
      </c>
      <c r="I380" s="3">
        <v>858</v>
      </c>
      <c r="J380" s="3">
        <v>1</v>
      </c>
      <c r="K380" s="3">
        <v>2</v>
      </c>
      <c r="M380" s="2">
        <v>43420.798206018517</v>
      </c>
      <c r="N380" s="2">
        <v>43420.805</v>
      </c>
      <c r="O380" s="3" t="s">
        <v>24</v>
      </c>
      <c r="P380" s="3" t="s">
        <v>25</v>
      </c>
      <c r="Q380" s="3" t="s">
        <v>33</v>
      </c>
      <c r="R380" s="3" t="s">
        <v>34</v>
      </c>
      <c r="S380" s="2">
        <v>43420.795555555553</v>
      </c>
      <c r="T380" s="2">
        <v>43420.795555555553</v>
      </c>
      <c r="U380" s="2">
        <v>43420.804074074076</v>
      </c>
      <c r="V380" s="2">
        <v>43420.802106481482</v>
      </c>
      <c r="X380" s="2">
        <f t="shared" si="158"/>
        <v>43420.786354166667</v>
      </c>
      <c r="Y380" s="33">
        <f t="shared" si="166"/>
        <v>6.7939814834971912E-3</v>
      </c>
      <c r="Z380" s="33">
        <f t="shared" si="167"/>
        <v>1.3587962966994382E-2</v>
      </c>
      <c r="AA380" s="30"/>
      <c r="AB380" s="10">
        <f t="shared" si="173"/>
        <v>2.6504629640839994E-3</v>
      </c>
      <c r="AC380" s="10">
        <f t="shared" si="174"/>
        <v>1.1851851850224193E-2</v>
      </c>
      <c r="AD380" s="30"/>
      <c r="AE380" s="30"/>
    </row>
    <row r="381" spans="1:33" s="3" customFormat="1" x14ac:dyDescent="0.4">
      <c r="A381" s="16" t="str">
        <f t="shared" si="168"/>
        <v>-</v>
      </c>
      <c r="B381" s="16" t="str">
        <f t="shared" si="169"/>
        <v>-</v>
      </c>
      <c r="C381" s="3">
        <v>18</v>
      </c>
      <c r="D381" s="2">
        <v>43420.78707175926</v>
      </c>
      <c r="E381" s="3" t="s">
        <v>308</v>
      </c>
      <c r="F381" s="3">
        <v>15050</v>
      </c>
      <c r="G381" s="3" t="s">
        <v>32</v>
      </c>
      <c r="H381" s="3">
        <v>5429</v>
      </c>
      <c r="I381" s="3">
        <v>553</v>
      </c>
      <c r="J381" s="3">
        <v>2</v>
      </c>
      <c r="K381" s="3">
        <v>1</v>
      </c>
      <c r="M381" s="2">
        <v>43420.790173611109</v>
      </c>
      <c r="N381" s="2">
        <v>43420.795416666668</v>
      </c>
      <c r="O381" s="3" t="s">
        <v>43</v>
      </c>
      <c r="P381" s="3" t="s">
        <v>89</v>
      </c>
      <c r="Q381" s="3" t="s">
        <v>108</v>
      </c>
      <c r="R381" s="3" t="s">
        <v>19</v>
      </c>
      <c r="S381" s="2">
        <v>43420.791168981479</v>
      </c>
      <c r="T381" s="2">
        <v>43420.791168981479</v>
      </c>
      <c r="U381" s="2">
        <v>43420.797800925924</v>
      </c>
      <c r="V381" s="2">
        <v>43420.797800925924</v>
      </c>
      <c r="X381" s="2">
        <f t="shared" si="158"/>
        <v>43420.78707175926</v>
      </c>
      <c r="Y381" s="33">
        <f t="shared" si="166"/>
        <v>5.2430555588216521E-3</v>
      </c>
      <c r="Z381" s="33">
        <f t="shared" si="167"/>
        <v>5.2430555588216521E-3</v>
      </c>
      <c r="AA381" s="30"/>
      <c r="AB381" s="10">
        <f t="shared" si="173"/>
        <v>0</v>
      </c>
      <c r="AC381" s="10">
        <f t="shared" si="174"/>
        <v>3.1018518493510783E-3</v>
      </c>
      <c r="AD381" s="30"/>
      <c r="AE381" s="30"/>
    </row>
    <row r="382" spans="1:33" s="3" customFormat="1" x14ac:dyDescent="0.4">
      <c r="A382" s="16" t="str">
        <f t="shared" si="168"/>
        <v>-</v>
      </c>
      <c r="B382" s="16" t="str">
        <f t="shared" si="169"/>
        <v>-</v>
      </c>
      <c r="C382" s="3">
        <v>18</v>
      </c>
      <c r="D382" s="2">
        <v>43420.789895833332</v>
      </c>
      <c r="E382" s="3" t="s">
        <v>368</v>
      </c>
      <c r="F382" s="3">
        <v>15055</v>
      </c>
      <c r="G382" s="3" t="s">
        <v>32</v>
      </c>
      <c r="H382" s="3">
        <v>3445</v>
      </c>
      <c r="I382" s="3">
        <v>474</v>
      </c>
      <c r="J382" s="3">
        <v>6</v>
      </c>
      <c r="K382" s="3">
        <v>1</v>
      </c>
      <c r="M382" s="2">
        <v>43420.7969212963</v>
      </c>
      <c r="N382" s="2">
        <v>43420.812534722223</v>
      </c>
      <c r="O382" s="3" t="s">
        <v>70</v>
      </c>
      <c r="P382" s="3" t="s">
        <v>125</v>
      </c>
      <c r="Q382" s="3" t="s">
        <v>59</v>
      </c>
      <c r="R382" s="3" t="s">
        <v>60</v>
      </c>
      <c r="S382" s="2">
        <v>43420.79954861111</v>
      </c>
      <c r="T382" s="2">
        <v>43420.79954861111</v>
      </c>
      <c r="U382" s="2">
        <v>43420.809652777774</v>
      </c>
      <c r="V382" s="2">
        <v>43420.809652777774</v>
      </c>
      <c r="X382" s="2">
        <f t="shared" si="158"/>
        <v>43420.789895833332</v>
      </c>
      <c r="Y382" s="33">
        <f t="shared" si="166"/>
        <v>1.5613425923220348E-2</v>
      </c>
      <c r="Z382" s="33">
        <f t="shared" si="167"/>
        <v>1.5613425923220348E-2</v>
      </c>
      <c r="AA382" s="30"/>
      <c r="AB382" s="10">
        <f t="shared" si="173"/>
        <v>0</v>
      </c>
      <c r="AC382" s="10">
        <f t="shared" si="174"/>
        <v>7.0254629681585357E-3</v>
      </c>
      <c r="AD382" s="30"/>
      <c r="AE382" s="30"/>
    </row>
    <row r="383" spans="1:33" s="3" customFormat="1" x14ac:dyDescent="0.4">
      <c r="A383" s="16" t="str">
        <f t="shared" si="168"/>
        <v>-</v>
      </c>
      <c r="B383" s="16" t="str">
        <f t="shared" si="169"/>
        <v>-</v>
      </c>
      <c r="C383" s="3">
        <v>18</v>
      </c>
      <c r="D383" s="2">
        <v>43420.790752314817</v>
      </c>
      <c r="E383" s="3" t="s">
        <v>293</v>
      </c>
      <c r="F383" s="3">
        <v>15056</v>
      </c>
      <c r="G383" s="3" t="s">
        <v>18</v>
      </c>
      <c r="H383" s="3">
        <v>5037</v>
      </c>
      <c r="I383" s="3">
        <v>822</v>
      </c>
      <c r="J383" s="3">
        <v>1</v>
      </c>
      <c r="K383" s="3">
        <v>1</v>
      </c>
      <c r="M383" s="2">
        <v>43420.805127314816</v>
      </c>
      <c r="N383" s="2">
        <v>43420.810752314814</v>
      </c>
      <c r="O383" s="3" t="s">
        <v>33</v>
      </c>
      <c r="P383" s="3" t="s">
        <v>34</v>
      </c>
      <c r="Q383" s="3" t="s">
        <v>26</v>
      </c>
      <c r="R383" s="3" t="s">
        <v>27</v>
      </c>
      <c r="S383" s="2">
        <v>43420.802106481482</v>
      </c>
      <c r="T383" s="2">
        <v>43420.802106481482</v>
      </c>
      <c r="U383" s="2">
        <v>43420.80773148148</v>
      </c>
      <c r="V383" s="2">
        <v>43420.80773148148</v>
      </c>
      <c r="X383" s="2">
        <f t="shared" si="158"/>
        <v>43420.790752314817</v>
      </c>
      <c r="Y383" s="33">
        <f t="shared" si="166"/>
        <v>5.6249999979627319E-3</v>
      </c>
      <c r="Z383" s="33">
        <f t="shared" si="167"/>
        <v>5.6249999979627319E-3</v>
      </c>
      <c r="AA383" s="30"/>
      <c r="AB383" s="10">
        <f t="shared" si="173"/>
        <v>3.0208333337213844E-3</v>
      </c>
      <c r="AC383" s="10">
        <f t="shared" si="174"/>
        <v>1.4374999998835847E-2</v>
      </c>
      <c r="AD383" s="30"/>
      <c r="AE383" s="30"/>
    </row>
    <row r="384" spans="1:33" s="3" customFormat="1" x14ac:dyDescent="0.4">
      <c r="A384" s="16" t="str">
        <f t="shared" si="168"/>
        <v>-</v>
      </c>
      <c r="B384" s="16" t="str">
        <f t="shared" si="169"/>
        <v>-</v>
      </c>
      <c r="C384" s="3">
        <v>18</v>
      </c>
      <c r="D384" s="2">
        <v>43420.791354166664</v>
      </c>
      <c r="E384" s="3" t="s">
        <v>273</v>
      </c>
      <c r="F384" s="3">
        <v>15057</v>
      </c>
      <c r="G384" s="3" t="s">
        <v>32</v>
      </c>
      <c r="H384" s="3">
        <v>3217</v>
      </c>
      <c r="I384" s="3">
        <v>364</v>
      </c>
      <c r="J384" s="3">
        <v>8</v>
      </c>
      <c r="K384" s="3">
        <v>1</v>
      </c>
      <c r="M384" s="2">
        <v>43420.794629629629</v>
      </c>
      <c r="N384" s="2">
        <v>43420.803483796299</v>
      </c>
      <c r="O384" s="3" t="s">
        <v>59</v>
      </c>
      <c r="P384" s="3" t="s">
        <v>60</v>
      </c>
      <c r="Q384" s="3" t="s">
        <v>108</v>
      </c>
      <c r="R384" s="3" t="s">
        <v>19</v>
      </c>
      <c r="S384" s="2">
        <v>43420.797048611108</v>
      </c>
      <c r="T384" s="2">
        <v>43420.797048611108</v>
      </c>
      <c r="U384" s="2">
        <v>43420.804965277777</v>
      </c>
      <c r="V384" s="2">
        <v>43420.804965277777</v>
      </c>
      <c r="X384" s="2">
        <f t="shared" si="158"/>
        <v>43420.791354166664</v>
      </c>
      <c r="Y384" s="33">
        <f t="shared" si="166"/>
        <v>8.8541666700621136E-3</v>
      </c>
      <c r="Z384" s="33">
        <f t="shared" si="167"/>
        <v>8.8541666700621136E-3</v>
      </c>
      <c r="AA384" s="30"/>
      <c r="AB384" s="10">
        <f t="shared" ref="AB384" si="175">IF(IF(A384="☆",L384-S384,M384-S384)&lt;0,0,IF(A384="☆",L384-S384,M384-S384))</f>
        <v>0</v>
      </c>
      <c r="AC384" s="10">
        <f t="shared" ref="AC384" si="176">IF(IF(B384="☆",(IF(L384&gt;S384,L384-X384,S384-X384)),M384-X384)&lt;0,0,IF(B384="☆",(IF(L384&gt;S384,L384-X384,S384-X384)),M384-X384))</f>
        <v>3.275462964666076E-3</v>
      </c>
      <c r="AD384" s="30"/>
      <c r="AE384" s="30"/>
    </row>
    <row r="385" spans="1:33" s="3" customFormat="1" x14ac:dyDescent="0.4">
      <c r="A385" s="16" t="str">
        <f t="shared" ref="A385:A415" si="177">IF(W385&gt;0, "★", "-")</f>
        <v>★</v>
      </c>
      <c r="B385" s="16" t="str">
        <f t="shared" ref="B385:B415" si="178">IF(L385&gt;0, "☆", "-")</f>
        <v>☆</v>
      </c>
      <c r="C385" s="3">
        <v>18</v>
      </c>
      <c r="D385" s="2">
        <v>43420.743819444448</v>
      </c>
      <c r="E385" s="3" t="s">
        <v>246</v>
      </c>
      <c r="F385" s="3">
        <v>14991</v>
      </c>
      <c r="G385" s="3" t="s">
        <v>32</v>
      </c>
      <c r="H385" s="3">
        <v>2312</v>
      </c>
      <c r="I385" s="3">
        <v>302</v>
      </c>
      <c r="J385" s="3">
        <v>6</v>
      </c>
      <c r="K385" s="3">
        <v>1</v>
      </c>
      <c r="L385" s="2">
        <v>43420.744062500002</v>
      </c>
      <c r="O385" s="3" t="s">
        <v>36</v>
      </c>
      <c r="P385" s="3" t="s">
        <v>37</v>
      </c>
      <c r="Q385" s="3" t="s">
        <v>55</v>
      </c>
      <c r="R385" s="3" t="s">
        <v>56</v>
      </c>
      <c r="S385" s="2">
        <v>43420.778217592589</v>
      </c>
      <c r="U385" s="2">
        <v>43420.786620370367</v>
      </c>
      <c r="W385" s="2">
        <v>43420.750752314816</v>
      </c>
      <c r="X385" s="2">
        <f t="shared" ref="X385:X412" si="179">IF(W385&gt;0,W385,D385)</f>
        <v>43420.750752314816</v>
      </c>
      <c r="Y385" s="33">
        <f t="shared" si="166"/>
        <v>0</v>
      </c>
      <c r="Z385" s="33">
        <f t="shared" si="167"/>
        <v>0</v>
      </c>
      <c r="AA385" s="30"/>
      <c r="AB385" s="10">
        <f t="shared" ref="AB385:AB414" si="180">IF(IF(A385="☆",L385-S385,M385-S385)&lt;0,0,IF(A385="☆",L385-S385,M385-S385))</f>
        <v>0</v>
      </c>
      <c r="AC385" s="10">
        <f>IF(IF(B385="☆",(IF(L385&gt;S385,L385-X385,S385-X385)),M385-X385)&lt;0,0,IF(B385="☆",(IF(L385&gt;S385,L385-X385,S385-X385)),M385-X385))</f>
        <v>2.7465277773444541E-2</v>
      </c>
      <c r="AD385" s="30"/>
      <c r="AE385" s="30"/>
    </row>
    <row r="386" spans="1:33" s="3" customFormat="1" x14ac:dyDescent="0.4">
      <c r="A386" s="16" t="str">
        <f t="shared" si="177"/>
        <v>★</v>
      </c>
      <c r="B386" s="16" t="str">
        <f t="shared" si="178"/>
        <v>☆</v>
      </c>
      <c r="C386" s="3">
        <v>18</v>
      </c>
      <c r="D386" s="2">
        <v>43420.748680555553</v>
      </c>
      <c r="E386" s="3" t="s">
        <v>335</v>
      </c>
      <c r="F386" s="3">
        <v>14997</v>
      </c>
      <c r="G386" s="3" t="s">
        <v>32</v>
      </c>
      <c r="H386" s="3">
        <v>2156</v>
      </c>
      <c r="I386" s="3">
        <v>801</v>
      </c>
      <c r="J386" s="3">
        <v>10</v>
      </c>
      <c r="K386" s="3">
        <v>2</v>
      </c>
      <c r="L386" s="2">
        <v>43420.748831018522</v>
      </c>
      <c r="O386" s="3" t="s">
        <v>63</v>
      </c>
      <c r="P386" s="3" t="s">
        <v>64</v>
      </c>
      <c r="Q386" s="3" t="s">
        <v>44</v>
      </c>
      <c r="R386" s="3" t="s">
        <v>45</v>
      </c>
      <c r="S386" s="2">
        <v>43420.755844907406</v>
      </c>
      <c r="U386" s="2">
        <v>43420.763414351852</v>
      </c>
      <c r="W386" s="2">
        <v>43420.755613425928</v>
      </c>
      <c r="X386" s="2">
        <f t="shared" si="179"/>
        <v>43420.755613425928</v>
      </c>
      <c r="Y386" s="33">
        <f t="shared" si="166"/>
        <v>0</v>
      </c>
      <c r="Z386" s="33">
        <f t="shared" si="167"/>
        <v>0</v>
      </c>
      <c r="AA386" s="30"/>
      <c r="AB386" s="10">
        <f t="shared" si="180"/>
        <v>0</v>
      </c>
      <c r="AC386" s="10">
        <f>IF(IF(B386="☆",(IF(L386&gt;S386,L386-X386,S386-X386)),M386-X386)&lt;0,0,IF(B386="☆",(IF(L386&gt;S386,L386-X386,S386-X386)),M386-X386))</f>
        <v>2.3148147738538682E-4</v>
      </c>
      <c r="AD386" s="30"/>
      <c r="AE386" s="30"/>
    </row>
    <row r="387" spans="1:33" s="3" customFormat="1" x14ac:dyDescent="0.4">
      <c r="A387" s="16" t="str">
        <f t="shared" si="177"/>
        <v>-</v>
      </c>
      <c r="B387" s="16" t="str">
        <f t="shared" si="178"/>
        <v>☆</v>
      </c>
      <c r="C387" s="3">
        <v>18</v>
      </c>
      <c r="D387" s="2">
        <v>43420.750208333331</v>
      </c>
      <c r="E387" s="3" t="s">
        <v>336</v>
      </c>
      <c r="F387" s="3">
        <v>14998</v>
      </c>
      <c r="G387" s="3" t="s">
        <v>95</v>
      </c>
      <c r="H387" s="3">
        <v>0</v>
      </c>
      <c r="I387" s="3">
        <v>168</v>
      </c>
      <c r="J387" s="3">
        <v>13</v>
      </c>
      <c r="K387" s="3">
        <v>2</v>
      </c>
      <c r="L387" s="2">
        <v>43420.750636574077</v>
      </c>
      <c r="O387" s="3" t="s">
        <v>39</v>
      </c>
      <c r="P387" s="3" t="s">
        <v>40</v>
      </c>
      <c r="Q387" s="3" t="s">
        <v>108</v>
      </c>
      <c r="R387" s="3" t="s">
        <v>19</v>
      </c>
      <c r="S387" s="2">
        <v>43420.773564814815</v>
      </c>
      <c r="U387" s="2">
        <v>43420.781238425923</v>
      </c>
      <c r="X387" s="2">
        <f t="shared" si="179"/>
        <v>43420.750208333331</v>
      </c>
      <c r="Y387" s="33">
        <f t="shared" si="166"/>
        <v>0</v>
      </c>
      <c r="Z387" s="33">
        <f t="shared" si="167"/>
        <v>0</v>
      </c>
      <c r="AA387" s="30"/>
      <c r="AB387" s="10">
        <f t="shared" si="180"/>
        <v>0</v>
      </c>
      <c r="AC387" s="10">
        <f>IF(IF(B387="☆",(IF(L387&gt;S387,L387-X387,S387-X387)),M387-X387)&lt;0,0,IF(B387="☆",(IF(L387&gt;S387,L387-X387,S387-X387)),M387-X387))</f>
        <v>2.3356481484370306E-2</v>
      </c>
      <c r="AD387" s="30"/>
      <c r="AE387" s="30"/>
    </row>
    <row r="388" spans="1:33" s="3" customFormat="1" x14ac:dyDescent="0.4">
      <c r="A388" s="16" t="str">
        <f t="shared" si="177"/>
        <v>-</v>
      </c>
      <c r="B388" s="16" t="str">
        <f t="shared" si="178"/>
        <v>☆</v>
      </c>
      <c r="C388" s="3">
        <v>18</v>
      </c>
      <c r="D388" s="2">
        <v>43420.75440972222</v>
      </c>
      <c r="E388" s="3" t="s">
        <v>340</v>
      </c>
      <c r="F388" s="3">
        <v>15005</v>
      </c>
      <c r="G388" s="3" t="s">
        <v>32</v>
      </c>
      <c r="H388" s="3">
        <v>3238</v>
      </c>
      <c r="I388" s="3">
        <v>400</v>
      </c>
      <c r="J388" s="3">
        <v>13</v>
      </c>
      <c r="K388" s="3">
        <v>1</v>
      </c>
      <c r="L388" s="2">
        <v>43420.754733796297</v>
      </c>
      <c r="O388" s="3" t="s">
        <v>63</v>
      </c>
      <c r="P388" s="3" t="s">
        <v>64</v>
      </c>
      <c r="Q388" s="3" t="s">
        <v>108</v>
      </c>
      <c r="R388" s="3" t="s">
        <v>19</v>
      </c>
      <c r="S388" s="2">
        <v>43420.772592592592</v>
      </c>
      <c r="U388" s="2">
        <v>43420.777083333334</v>
      </c>
      <c r="X388" s="2">
        <f t="shared" si="179"/>
        <v>43420.75440972222</v>
      </c>
      <c r="Y388" s="33">
        <f t="shared" si="166"/>
        <v>0</v>
      </c>
      <c r="Z388" s="33">
        <f t="shared" si="167"/>
        <v>0</v>
      </c>
      <c r="AA388" s="30"/>
      <c r="AB388" s="10">
        <f t="shared" si="180"/>
        <v>0</v>
      </c>
      <c r="AC388" s="10">
        <f>IF(IF(B388="☆",(IF(L388&gt;S388,L388-X388,S388-X388)),M388-X388)&lt;0,0,IF(B388="☆",(IF(L388&gt;S388,L388-X388,S388-X388)),M388-X388))</f>
        <v>1.8182870371674653E-2</v>
      </c>
      <c r="AD388" s="30"/>
      <c r="AE388" s="30"/>
    </row>
    <row r="389" spans="1:33" s="3" customFormat="1" x14ac:dyDescent="0.4">
      <c r="A389" s="16" t="str">
        <f t="shared" si="177"/>
        <v>-</v>
      </c>
      <c r="B389" s="16" t="str">
        <f t="shared" si="178"/>
        <v>☆</v>
      </c>
      <c r="C389" s="3">
        <v>18</v>
      </c>
      <c r="D389" s="2">
        <v>43420.756354166668</v>
      </c>
      <c r="E389" s="3" t="s">
        <v>341</v>
      </c>
      <c r="F389" s="3">
        <v>15006</v>
      </c>
      <c r="G389" s="3" t="s">
        <v>95</v>
      </c>
      <c r="H389" s="3">
        <v>0</v>
      </c>
      <c r="I389" s="3">
        <v>288</v>
      </c>
      <c r="J389" s="3">
        <v>13</v>
      </c>
      <c r="K389" s="3">
        <v>1</v>
      </c>
      <c r="L389" s="2">
        <v>43420.771666666667</v>
      </c>
      <c r="O389" s="3" t="s">
        <v>28</v>
      </c>
      <c r="P389" s="3" t="s">
        <v>29</v>
      </c>
      <c r="Q389" s="3" t="s">
        <v>108</v>
      </c>
      <c r="R389" s="3" t="s">
        <v>19</v>
      </c>
      <c r="S389" s="2">
        <v>43420.770729166667</v>
      </c>
      <c r="U389" s="2">
        <v>43420.776365740741</v>
      </c>
      <c r="X389" s="2">
        <f t="shared" si="179"/>
        <v>43420.756354166668</v>
      </c>
      <c r="Y389" s="33">
        <f t="shared" si="166"/>
        <v>0</v>
      </c>
      <c r="Z389" s="33">
        <f t="shared" si="167"/>
        <v>0</v>
      </c>
      <c r="AA389" s="30"/>
      <c r="AB389" s="10">
        <f t="shared" si="180"/>
        <v>0</v>
      </c>
      <c r="AC389" s="10">
        <f>IF(IF(B389="☆",(IF(L389&gt;S389,L389-X389,S389-X389)),M389-X389)&lt;0,0,IF(B389="☆",(IF(L389&gt;S389,L389-X389,S389-X389)),M389-X389))</f>
        <v>1.5312499999708962E-2</v>
      </c>
      <c r="AD389" s="30"/>
      <c r="AE389" s="30"/>
    </row>
    <row r="390" spans="1:33" s="3" customFormat="1" x14ac:dyDescent="0.4">
      <c r="A390" s="16" t="str">
        <f t="shared" si="177"/>
        <v>-</v>
      </c>
      <c r="B390" s="16" t="str">
        <f t="shared" si="178"/>
        <v>☆</v>
      </c>
      <c r="C390" s="3">
        <v>18</v>
      </c>
      <c r="D390" s="2">
        <v>43420.756643518522</v>
      </c>
      <c r="E390" s="3" t="s">
        <v>294</v>
      </c>
      <c r="F390" s="3">
        <v>15008</v>
      </c>
      <c r="G390" s="3" t="s">
        <v>65</v>
      </c>
      <c r="H390" s="3">
        <v>6398</v>
      </c>
      <c r="I390" s="3">
        <v>255</v>
      </c>
      <c r="J390" s="3">
        <v>2</v>
      </c>
      <c r="K390" s="3">
        <v>1</v>
      </c>
      <c r="L390" s="2">
        <v>43420.757245370369</v>
      </c>
      <c r="O390" s="3" t="s">
        <v>39</v>
      </c>
      <c r="P390" s="3" t="s">
        <v>40</v>
      </c>
      <c r="Q390" s="3" t="s">
        <v>43</v>
      </c>
      <c r="R390" s="3" t="s">
        <v>89</v>
      </c>
      <c r="S390" s="2">
        <v>43420.780868055554</v>
      </c>
      <c r="U390" s="2">
        <v>43420.784733796296</v>
      </c>
      <c r="X390" s="2">
        <f t="shared" si="179"/>
        <v>43420.756643518522</v>
      </c>
      <c r="Y390" s="33">
        <f t="shared" si="166"/>
        <v>0</v>
      </c>
      <c r="Z390" s="33">
        <f t="shared" si="167"/>
        <v>0</v>
      </c>
      <c r="AA390" s="30"/>
      <c r="AB390" s="10">
        <f t="shared" si="180"/>
        <v>0</v>
      </c>
      <c r="AC390" s="10"/>
      <c r="AD390" s="30"/>
      <c r="AE390" s="30"/>
      <c r="AG390" s="7" t="s">
        <v>426</v>
      </c>
    </row>
    <row r="391" spans="1:33" s="3" customFormat="1" x14ac:dyDescent="0.4">
      <c r="A391" s="16" t="str">
        <f t="shared" si="177"/>
        <v>-</v>
      </c>
      <c r="B391" s="16" t="str">
        <f t="shared" si="178"/>
        <v>☆</v>
      </c>
      <c r="C391" s="3">
        <v>18</v>
      </c>
      <c r="D391" s="2">
        <v>43420.758715277778</v>
      </c>
      <c r="E391" s="3" t="s">
        <v>294</v>
      </c>
      <c r="F391" s="3">
        <v>15011</v>
      </c>
      <c r="G391" s="3" t="s">
        <v>18</v>
      </c>
      <c r="H391" s="3">
        <v>6398</v>
      </c>
      <c r="I391" s="3">
        <v>817</v>
      </c>
      <c r="J391" s="3">
        <v>2</v>
      </c>
      <c r="K391" s="3">
        <v>1</v>
      </c>
      <c r="L391" s="2">
        <v>43420.759583333333</v>
      </c>
      <c r="O391" s="3" t="s">
        <v>39</v>
      </c>
      <c r="P391" s="3" t="s">
        <v>40</v>
      </c>
      <c r="Q391" s="3" t="s">
        <v>43</v>
      </c>
      <c r="R391" s="3" t="s">
        <v>89</v>
      </c>
      <c r="S391" s="2">
        <v>43420.780868055554</v>
      </c>
      <c r="U391" s="2">
        <v>43420.784733796296</v>
      </c>
      <c r="X391" s="2">
        <f t="shared" si="179"/>
        <v>43420.758715277778</v>
      </c>
      <c r="Y391" s="33">
        <f t="shared" si="166"/>
        <v>0</v>
      </c>
      <c r="Z391" s="33">
        <f t="shared" si="167"/>
        <v>0</v>
      </c>
      <c r="AA391" s="30"/>
      <c r="AB391" s="10">
        <f t="shared" si="180"/>
        <v>0</v>
      </c>
      <c r="AC391" s="10">
        <f t="shared" ref="AC391:AC403" si="181">IF(IF(B391="☆",(IF(L391&gt;S391,L391-X391,S391-X391)),M391-X391)&lt;0,0,IF(B391="☆",(IF(L391&gt;S391,L391-X391,S391-X391)),M391-X391))</f>
        <v>2.2152777775772847E-2</v>
      </c>
      <c r="AD391" s="30"/>
      <c r="AE391" s="30"/>
      <c r="AG391" s="7" t="s">
        <v>427</v>
      </c>
    </row>
    <row r="392" spans="1:33" s="3" customFormat="1" x14ac:dyDescent="0.4">
      <c r="A392" s="16" t="str">
        <f t="shared" si="177"/>
        <v>-</v>
      </c>
      <c r="B392" s="16" t="str">
        <f t="shared" si="178"/>
        <v>☆</v>
      </c>
      <c r="C392" s="3">
        <v>18</v>
      </c>
      <c r="D392" s="2">
        <v>43420.758993055555</v>
      </c>
      <c r="E392" s="3" t="s">
        <v>344</v>
      </c>
      <c r="F392" s="3">
        <v>15012</v>
      </c>
      <c r="G392" s="3" t="s">
        <v>32</v>
      </c>
      <c r="H392" s="3">
        <v>4930</v>
      </c>
      <c r="I392" s="3">
        <v>190</v>
      </c>
      <c r="J392" s="3">
        <v>8</v>
      </c>
      <c r="K392" s="3">
        <v>1</v>
      </c>
      <c r="L392" s="2">
        <v>43420.759155092594</v>
      </c>
      <c r="O392" s="3" t="s">
        <v>26</v>
      </c>
      <c r="P392" s="3" t="s">
        <v>27</v>
      </c>
      <c r="Q392" s="3" t="s">
        <v>61</v>
      </c>
      <c r="R392" s="3" t="s">
        <v>62</v>
      </c>
      <c r="S392" s="2">
        <v>43420.786620370367</v>
      </c>
      <c r="U392" s="2">
        <v>43420.795405092591</v>
      </c>
      <c r="X392" s="2">
        <f t="shared" si="179"/>
        <v>43420.758993055555</v>
      </c>
      <c r="Y392" s="33">
        <f t="shared" si="166"/>
        <v>0</v>
      </c>
      <c r="Z392" s="33">
        <f t="shared" si="167"/>
        <v>0</v>
      </c>
      <c r="AA392" s="30"/>
      <c r="AB392" s="10">
        <f t="shared" si="180"/>
        <v>0</v>
      </c>
      <c r="AC392" s="10">
        <f t="shared" si="181"/>
        <v>2.7627314811979886E-2</v>
      </c>
      <c r="AD392" s="30"/>
      <c r="AE392" s="30"/>
    </row>
    <row r="393" spans="1:33" s="3" customFormat="1" x14ac:dyDescent="0.4">
      <c r="A393" s="16" t="str">
        <f t="shared" si="177"/>
        <v>★</v>
      </c>
      <c r="B393" s="16" t="str">
        <f t="shared" si="178"/>
        <v>☆</v>
      </c>
      <c r="C393" s="3">
        <v>18</v>
      </c>
      <c r="D393" s="2">
        <v>43420.759699074071</v>
      </c>
      <c r="E393" s="3" t="s">
        <v>346</v>
      </c>
      <c r="F393" s="3">
        <v>15014</v>
      </c>
      <c r="G393" s="3" t="s">
        <v>50</v>
      </c>
      <c r="H393" s="3">
        <v>6222</v>
      </c>
      <c r="I393" s="3">
        <v>543</v>
      </c>
      <c r="J393" s="3">
        <v>2</v>
      </c>
      <c r="K393" s="3">
        <v>1</v>
      </c>
      <c r="L393" s="2">
        <v>43420.75986111111</v>
      </c>
      <c r="O393" s="3" t="s">
        <v>48</v>
      </c>
      <c r="P393" s="3" t="s">
        <v>49</v>
      </c>
      <c r="Q393" s="3" t="s">
        <v>61</v>
      </c>
      <c r="R393" s="3" t="s">
        <v>62</v>
      </c>
      <c r="S393" s="2">
        <v>43420.78434027778</v>
      </c>
      <c r="U393" s="2">
        <v>43420.795219907406</v>
      </c>
      <c r="W393" s="2">
        <v>43420.765972222223</v>
      </c>
      <c r="X393" s="2">
        <f t="shared" si="179"/>
        <v>43420.765972222223</v>
      </c>
      <c r="Y393" s="33">
        <f t="shared" si="166"/>
        <v>0</v>
      </c>
      <c r="Z393" s="33">
        <f t="shared" si="167"/>
        <v>0</v>
      </c>
      <c r="AA393" s="30"/>
      <c r="AB393" s="10">
        <f t="shared" si="180"/>
        <v>0</v>
      </c>
      <c r="AC393" s="10">
        <f t="shared" si="181"/>
        <v>1.8368055556493346E-2</v>
      </c>
      <c r="AD393" s="30"/>
      <c r="AE393" s="30"/>
    </row>
    <row r="394" spans="1:33" s="3" customFormat="1" x14ac:dyDescent="0.4">
      <c r="A394" s="16" t="str">
        <f t="shared" si="177"/>
        <v>-</v>
      </c>
      <c r="B394" s="16" t="str">
        <f t="shared" si="178"/>
        <v>☆</v>
      </c>
      <c r="C394" s="3">
        <v>18</v>
      </c>
      <c r="D394" s="2">
        <v>43420.759837962964</v>
      </c>
      <c r="E394" s="3" t="s">
        <v>347</v>
      </c>
      <c r="F394" s="3">
        <v>15015</v>
      </c>
      <c r="G394" s="3" t="s">
        <v>95</v>
      </c>
      <c r="H394" s="3">
        <v>0</v>
      </c>
      <c r="I394" s="3">
        <v>240</v>
      </c>
      <c r="J394" s="3">
        <v>7</v>
      </c>
      <c r="K394" s="3">
        <v>2</v>
      </c>
      <c r="L394" s="2">
        <v>43420.760231481479</v>
      </c>
      <c r="O394" s="3" t="s">
        <v>77</v>
      </c>
      <c r="P394" s="3" t="s">
        <v>78</v>
      </c>
      <c r="Q394" s="3" t="s">
        <v>53</v>
      </c>
      <c r="R394" s="3" t="s">
        <v>54</v>
      </c>
      <c r="S394" s="2">
        <v>43420.786354166667</v>
      </c>
      <c r="U394" s="2">
        <v>43420.789918981478</v>
      </c>
      <c r="X394" s="2">
        <f t="shared" si="179"/>
        <v>43420.759837962964</v>
      </c>
      <c r="Y394" s="33">
        <f t="shared" si="166"/>
        <v>0</v>
      </c>
      <c r="Z394" s="33">
        <f t="shared" si="167"/>
        <v>0</v>
      </c>
      <c r="AA394" s="30"/>
      <c r="AB394" s="10">
        <f t="shared" si="180"/>
        <v>0</v>
      </c>
      <c r="AC394" s="10">
        <f t="shared" si="181"/>
        <v>2.6516203703067731E-2</v>
      </c>
      <c r="AD394" s="30"/>
      <c r="AE394" s="30"/>
    </row>
    <row r="395" spans="1:33" s="3" customFormat="1" x14ac:dyDescent="0.4">
      <c r="A395" s="16" t="str">
        <f t="shared" si="177"/>
        <v>-</v>
      </c>
      <c r="B395" s="16" t="str">
        <f t="shared" si="178"/>
        <v>☆</v>
      </c>
      <c r="C395" s="3">
        <v>18</v>
      </c>
      <c r="D395" s="2">
        <v>43420.760069444441</v>
      </c>
      <c r="E395" s="3" t="s">
        <v>155</v>
      </c>
      <c r="F395" s="3">
        <v>15016</v>
      </c>
      <c r="G395" s="3" t="s">
        <v>32</v>
      </c>
      <c r="H395" s="3">
        <v>4442</v>
      </c>
      <c r="I395" s="3">
        <v>415</v>
      </c>
      <c r="J395" s="3">
        <v>2</v>
      </c>
      <c r="K395" s="3">
        <v>1</v>
      </c>
      <c r="L395" s="2">
        <v>43420.760300925926</v>
      </c>
      <c r="O395" s="3" t="s">
        <v>63</v>
      </c>
      <c r="P395" s="3" t="s">
        <v>64</v>
      </c>
      <c r="Q395" s="3" t="s">
        <v>66</v>
      </c>
      <c r="R395" s="3" t="s">
        <v>67</v>
      </c>
      <c r="S395" s="2">
        <v>43420.772141203706</v>
      </c>
      <c r="U395" s="2">
        <v>43420.778240740743</v>
      </c>
      <c r="X395" s="2">
        <f t="shared" si="179"/>
        <v>43420.760069444441</v>
      </c>
      <c r="Y395" s="33">
        <f t="shared" si="166"/>
        <v>0</v>
      </c>
      <c r="Z395" s="33">
        <f t="shared" si="167"/>
        <v>0</v>
      </c>
      <c r="AA395" s="30"/>
      <c r="AB395" s="10">
        <f t="shared" si="180"/>
        <v>0</v>
      </c>
      <c r="AC395" s="10">
        <f t="shared" si="181"/>
        <v>1.2071759265381843E-2</v>
      </c>
      <c r="AD395" s="30"/>
      <c r="AE395" s="30"/>
    </row>
    <row r="396" spans="1:33" s="3" customFormat="1" x14ac:dyDescent="0.4">
      <c r="A396" s="16" t="str">
        <f t="shared" si="177"/>
        <v>-</v>
      </c>
      <c r="B396" s="16" t="str">
        <f t="shared" si="178"/>
        <v>☆</v>
      </c>
      <c r="C396" s="3">
        <v>18</v>
      </c>
      <c r="D396" s="2">
        <v>43420.762071759258</v>
      </c>
      <c r="E396" s="3" t="s">
        <v>143</v>
      </c>
      <c r="F396" s="3">
        <v>15018</v>
      </c>
      <c r="G396" s="3" t="s">
        <v>18</v>
      </c>
      <c r="H396" s="3">
        <v>5641</v>
      </c>
      <c r="I396" s="3">
        <v>70</v>
      </c>
      <c r="J396" s="3">
        <v>1</v>
      </c>
      <c r="K396" s="3">
        <v>2</v>
      </c>
      <c r="L396" s="2">
        <v>43420.762291666666</v>
      </c>
      <c r="O396" s="3" t="s">
        <v>36</v>
      </c>
      <c r="P396" s="3" t="s">
        <v>37</v>
      </c>
      <c r="Q396" s="3" t="s">
        <v>66</v>
      </c>
      <c r="R396" s="3" t="s">
        <v>67</v>
      </c>
      <c r="S396" s="2">
        <v>43420.795300925929</v>
      </c>
      <c r="U396" s="2">
        <v>43420.801689814813</v>
      </c>
      <c r="X396" s="2">
        <f t="shared" si="179"/>
        <v>43420.762071759258</v>
      </c>
      <c r="Y396" s="33">
        <f t="shared" si="166"/>
        <v>0</v>
      </c>
      <c r="Z396" s="33">
        <f t="shared" si="167"/>
        <v>0</v>
      </c>
      <c r="AA396" s="30"/>
      <c r="AB396" s="10">
        <f t="shared" si="180"/>
        <v>0</v>
      </c>
      <c r="AC396" s="10">
        <f t="shared" si="181"/>
        <v>3.3229166670935228E-2</v>
      </c>
      <c r="AD396" s="30"/>
      <c r="AE396" s="30"/>
    </row>
    <row r="397" spans="1:33" s="3" customFormat="1" x14ac:dyDescent="0.4">
      <c r="A397" s="16" t="str">
        <f t="shared" si="177"/>
        <v>-</v>
      </c>
      <c r="B397" s="16" t="str">
        <f t="shared" si="178"/>
        <v>☆</v>
      </c>
      <c r="C397" s="3">
        <v>18</v>
      </c>
      <c r="D397" s="2">
        <v>43420.766284722224</v>
      </c>
      <c r="E397" s="3" t="s">
        <v>350</v>
      </c>
      <c r="F397" s="3">
        <v>15023</v>
      </c>
      <c r="G397" s="3" t="s">
        <v>95</v>
      </c>
      <c r="H397" s="3">
        <v>0</v>
      </c>
      <c r="I397" s="3">
        <v>192</v>
      </c>
      <c r="J397" s="3">
        <v>10</v>
      </c>
      <c r="K397" s="3">
        <v>3</v>
      </c>
      <c r="L397" s="2">
        <v>43420.775601851848</v>
      </c>
      <c r="O397" s="3" t="s">
        <v>39</v>
      </c>
      <c r="P397" s="3" t="s">
        <v>40</v>
      </c>
      <c r="Q397" s="3" t="s">
        <v>53</v>
      </c>
      <c r="R397" s="3" t="s">
        <v>54</v>
      </c>
      <c r="S397" s="2">
        <v>43420.796759259261</v>
      </c>
      <c r="U397" s="2">
        <v>43420.803252314814</v>
      </c>
      <c r="X397" s="2">
        <f t="shared" si="179"/>
        <v>43420.766284722224</v>
      </c>
      <c r="Y397" s="33">
        <f t="shared" si="166"/>
        <v>0</v>
      </c>
      <c r="Z397" s="33">
        <f t="shared" si="167"/>
        <v>0</v>
      </c>
      <c r="AA397" s="30"/>
      <c r="AB397" s="10">
        <f t="shared" si="180"/>
        <v>0</v>
      </c>
      <c r="AC397" s="10">
        <f t="shared" si="181"/>
        <v>3.047453703766223E-2</v>
      </c>
      <c r="AD397" s="30"/>
      <c r="AE397" s="30"/>
    </row>
    <row r="398" spans="1:33" s="3" customFormat="1" x14ac:dyDescent="0.4">
      <c r="A398" s="16" t="str">
        <f t="shared" si="177"/>
        <v>-</v>
      </c>
      <c r="B398" s="16" t="str">
        <f t="shared" si="178"/>
        <v>☆</v>
      </c>
      <c r="C398" s="3">
        <v>18</v>
      </c>
      <c r="D398" s="2">
        <v>43420.770115740743</v>
      </c>
      <c r="E398" s="3" t="s">
        <v>352</v>
      </c>
      <c r="F398" s="3">
        <v>15026</v>
      </c>
      <c r="G398" s="3" t="s">
        <v>96</v>
      </c>
      <c r="H398" s="3">
        <v>0</v>
      </c>
      <c r="I398" s="3">
        <v>966</v>
      </c>
      <c r="J398" s="3">
        <v>2</v>
      </c>
      <c r="K398" s="3">
        <v>1</v>
      </c>
      <c r="L398" s="2">
        <v>43420.786585648151</v>
      </c>
      <c r="O398" s="3" t="s">
        <v>48</v>
      </c>
      <c r="P398" s="3" t="s">
        <v>49</v>
      </c>
      <c r="Q398" s="3" t="s">
        <v>36</v>
      </c>
      <c r="R398" s="3" t="s">
        <v>37</v>
      </c>
      <c r="S398" s="2">
        <v>43420.784687500003</v>
      </c>
      <c r="U398" s="2">
        <v>43420.794166666667</v>
      </c>
      <c r="X398" s="2">
        <f t="shared" si="179"/>
        <v>43420.770115740743</v>
      </c>
      <c r="Y398" s="33">
        <f t="shared" si="166"/>
        <v>0</v>
      </c>
      <c r="Z398" s="33">
        <f t="shared" si="167"/>
        <v>0</v>
      </c>
      <c r="AA398" s="30"/>
      <c r="AB398" s="10">
        <f t="shared" si="180"/>
        <v>0</v>
      </c>
      <c r="AC398" s="10">
        <f t="shared" si="181"/>
        <v>1.6469907408463769E-2</v>
      </c>
      <c r="AD398" s="30"/>
      <c r="AE398" s="30"/>
    </row>
    <row r="399" spans="1:33" s="3" customFormat="1" x14ac:dyDescent="0.4">
      <c r="A399" s="16" t="str">
        <f t="shared" si="177"/>
        <v>-</v>
      </c>
      <c r="B399" s="16" t="str">
        <f t="shared" si="178"/>
        <v>☆</v>
      </c>
      <c r="C399" s="3">
        <v>18</v>
      </c>
      <c r="D399" s="2">
        <v>43420.770335648151</v>
      </c>
      <c r="E399" s="3" t="s">
        <v>353</v>
      </c>
      <c r="F399" s="3">
        <v>15027</v>
      </c>
      <c r="G399" s="3" t="s">
        <v>95</v>
      </c>
      <c r="H399" s="3">
        <v>0</v>
      </c>
      <c r="I399" s="3">
        <v>85</v>
      </c>
      <c r="J399" s="3">
        <v>1</v>
      </c>
      <c r="K399" s="3">
        <v>1</v>
      </c>
      <c r="L399" s="2">
        <v>43420.770636574074</v>
      </c>
      <c r="O399" s="3" t="s">
        <v>44</v>
      </c>
      <c r="P399" s="3" t="s">
        <v>45</v>
      </c>
      <c r="Q399" s="3" t="s">
        <v>108</v>
      </c>
      <c r="R399" s="3" t="s">
        <v>19</v>
      </c>
      <c r="S399" s="2">
        <v>43420.789143518516</v>
      </c>
      <c r="U399" s="2">
        <v>43420.798460648148</v>
      </c>
      <c r="X399" s="2">
        <f t="shared" si="179"/>
        <v>43420.770335648151</v>
      </c>
      <c r="Y399" s="33">
        <f t="shared" si="166"/>
        <v>0</v>
      </c>
      <c r="Z399" s="33">
        <f t="shared" si="167"/>
        <v>0</v>
      </c>
      <c r="AA399" s="30"/>
      <c r="AB399" s="10">
        <f t="shared" si="180"/>
        <v>0</v>
      </c>
      <c r="AC399" s="10">
        <f t="shared" si="181"/>
        <v>1.8807870364980772E-2</v>
      </c>
      <c r="AD399" s="30"/>
      <c r="AE399" s="30"/>
    </row>
    <row r="400" spans="1:33" s="3" customFormat="1" x14ac:dyDescent="0.4">
      <c r="A400" s="16" t="str">
        <f t="shared" si="177"/>
        <v>-</v>
      </c>
      <c r="B400" s="16" t="str">
        <f t="shared" si="178"/>
        <v>☆</v>
      </c>
      <c r="C400" s="3">
        <v>18</v>
      </c>
      <c r="D400" s="2">
        <v>43420.775370370371</v>
      </c>
      <c r="E400" s="3" t="s">
        <v>359</v>
      </c>
      <c r="F400" s="3">
        <v>15033</v>
      </c>
      <c r="G400" s="3" t="s">
        <v>95</v>
      </c>
      <c r="H400" s="3">
        <v>0</v>
      </c>
      <c r="I400" s="3">
        <v>365</v>
      </c>
      <c r="J400" s="3">
        <v>5</v>
      </c>
      <c r="K400" s="3">
        <v>3</v>
      </c>
      <c r="L400" s="2">
        <v>43420.797060185185</v>
      </c>
      <c r="O400" s="3" t="s">
        <v>44</v>
      </c>
      <c r="P400" s="3" t="s">
        <v>45</v>
      </c>
      <c r="Q400" s="3" t="s">
        <v>108</v>
      </c>
      <c r="R400" s="3" t="s">
        <v>19</v>
      </c>
      <c r="S400" s="2">
        <v>43420.794085648151</v>
      </c>
      <c r="U400" s="2">
        <v>43420.801620370374</v>
      </c>
      <c r="X400" s="2">
        <f t="shared" si="179"/>
        <v>43420.775370370371</v>
      </c>
      <c r="Y400" s="33">
        <f t="shared" si="166"/>
        <v>0</v>
      </c>
      <c r="Z400" s="33">
        <f t="shared" si="167"/>
        <v>0</v>
      </c>
      <c r="AA400" s="30"/>
      <c r="AB400" s="10">
        <f t="shared" si="180"/>
        <v>0</v>
      </c>
      <c r="AC400" s="10">
        <f t="shared" si="181"/>
        <v>2.1689814813726116E-2</v>
      </c>
      <c r="AD400" s="30"/>
      <c r="AE400" s="30"/>
    </row>
    <row r="401" spans="1:33" s="3" customFormat="1" x14ac:dyDescent="0.4">
      <c r="A401" s="16" t="str">
        <f t="shared" si="177"/>
        <v>★</v>
      </c>
      <c r="B401" s="16" t="str">
        <f t="shared" si="178"/>
        <v>☆</v>
      </c>
      <c r="C401" s="3">
        <v>18</v>
      </c>
      <c r="D401" s="2">
        <v>43420.775497685187</v>
      </c>
      <c r="E401" s="3" t="s">
        <v>360</v>
      </c>
      <c r="F401" s="3">
        <v>15034</v>
      </c>
      <c r="G401" s="3" t="s">
        <v>32</v>
      </c>
      <c r="H401" s="3">
        <v>2584</v>
      </c>
      <c r="I401" s="3">
        <v>557</v>
      </c>
      <c r="J401" s="3">
        <v>1</v>
      </c>
      <c r="K401" s="3">
        <v>1</v>
      </c>
      <c r="L401" s="2">
        <v>43420.775763888887</v>
      </c>
      <c r="O401" s="3" t="s">
        <v>30</v>
      </c>
      <c r="P401" s="3" t="s">
        <v>31</v>
      </c>
      <c r="Q401" s="3" t="s">
        <v>108</v>
      </c>
      <c r="R401" s="3" t="s">
        <v>19</v>
      </c>
      <c r="S401" s="2">
        <v>43420.790231481478</v>
      </c>
      <c r="U401" s="2">
        <v>43420.800486111111</v>
      </c>
      <c r="W401" s="2">
        <v>43420.782430555555</v>
      </c>
      <c r="X401" s="2">
        <f t="shared" si="179"/>
        <v>43420.782430555555</v>
      </c>
      <c r="Y401" s="33">
        <f t="shared" si="166"/>
        <v>0</v>
      </c>
      <c r="Z401" s="33">
        <f t="shared" si="167"/>
        <v>0</v>
      </c>
      <c r="AA401" s="30"/>
      <c r="AB401" s="10">
        <f t="shared" si="180"/>
        <v>0</v>
      </c>
      <c r="AC401" s="10">
        <f t="shared" si="181"/>
        <v>7.8009259232203476E-3</v>
      </c>
      <c r="AD401" s="30"/>
      <c r="AE401" s="30"/>
      <c r="AG401" s="7" t="s">
        <v>424</v>
      </c>
    </row>
    <row r="402" spans="1:33" s="3" customFormat="1" x14ac:dyDescent="0.4">
      <c r="A402" s="16" t="str">
        <f t="shared" si="177"/>
        <v>-</v>
      </c>
      <c r="B402" s="16" t="str">
        <f t="shared" si="178"/>
        <v>☆</v>
      </c>
      <c r="C402" s="3">
        <v>18</v>
      </c>
      <c r="D402" s="2">
        <v>43420.775740740741</v>
      </c>
      <c r="E402" s="3" t="s">
        <v>361</v>
      </c>
      <c r="F402" s="3">
        <v>15035</v>
      </c>
      <c r="G402" s="3" t="s">
        <v>32</v>
      </c>
      <c r="H402" s="3">
        <v>6139</v>
      </c>
      <c r="I402" s="3">
        <v>735</v>
      </c>
      <c r="J402" s="3">
        <v>2</v>
      </c>
      <c r="K402" s="3">
        <v>1</v>
      </c>
      <c r="L402" s="2">
        <v>43420.775879629633</v>
      </c>
      <c r="O402" s="3" t="s">
        <v>61</v>
      </c>
      <c r="P402" s="3" t="s">
        <v>62</v>
      </c>
      <c r="Q402" s="3" t="s">
        <v>36</v>
      </c>
      <c r="R402" s="3" t="s">
        <v>37</v>
      </c>
      <c r="S402" s="2">
        <v>43420.798877314817</v>
      </c>
      <c r="U402" s="2">
        <v>43420.804386574076</v>
      </c>
      <c r="X402" s="2">
        <f t="shared" si="179"/>
        <v>43420.775740740741</v>
      </c>
      <c r="Y402" s="33">
        <f t="shared" si="166"/>
        <v>0</v>
      </c>
      <c r="Z402" s="33">
        <f t="shared" si="167"/>
        <v>0</v>
      </c>
      <c r="AA402" s="30"/>
      <c r="AB402" s="10">
        <f t="shared" si="180"/>
        <v>0</v>
      </c>
      <c r="AC402" s="10">
        <f t="shared" si="181"/>
        <v>2.3136574076488614E-2</v>
      </c>
      <c r="AD402" s="30"/>
      <c r="AE402" s="30"/>
    </row>
    <row r="403" spans="1:33" s="3" customFormat="1" x14ac:dyDescent="0.4">
      <c r="A403" s="16" t="str">
        <f t="shared" si="177"/>
        <v>-</v>
      </c>
      <c r="B403" s="16" t="str">
        <f t="shared" si="178"/>
        <v>☆</v>
      </c>
      <c r="C403" s="3">
        <v>18</v>
      </c>
      <c r="D403" s="2">
        <v>43420.775856481479</v>
      </c>
      <c r="E403" s="3" t="s">
        <v>362</v>
      </c>
      <c r="F403" s="3">
        <v>15036</v>
      </c>
      <c r="G403" s="3" t="s">
        <v>32</v>
      </c>
      <c r="H403" s="3">
        <v>2934</v>
      </c>
      <c r="I403" s="3">
        <v>315</v>
      </c>
      <c r="J403" s="3">
        <v>4</v>
      </c>
      <c r="K403" s="3">
        <v>2</v>
      </c>
      <c r="L403" s="2">
        <v>43420.775995370372</v>
      </c>
      <c r="O403" s="3" t="s">
        <v>73</v>
      </c>
      <c r="P403" s="3" t="s">
        <v>74</v>
      </c>
      <c r="Q403" s="3" t="s">
        <v>53</v>
      </c>
      <c r="R403" s="3" t="s">
        <v>54</v>
      </c>
      <c r="S403" s="2">
        <v>43420.791250000002</v>
      </c>
      <c r="U403" s="2">
        <v>43420.804062499999</v>
      </c>
      <c r="X403" s="2">
        <f t="shared" si="179"/>
        <v>43420.775856481479</v>
      </c>
      <c r="Y403" s="33">
        <f t="shared" si="166"/>
        <v>0</v>
      </c>
      <c r="Z403" s="33">
        <f t="shared" si="167"/>
        <v>0</v>
      </c>
      <c r="AA403" s="30"/>
      <c r="AB403" s="10">
        <f t="shared" si="180"/>
        <v>0</v>
      </c>
      <c r="AC403" s="10">
        <f t="shared" si="181"/>
        <v>1.5393518522614613E-2</v>
      </c>
      <c r="AD403" s="30"/>
      <c r="AE403" s="30"/>
    </row>
    <row r="404" spans="1:33" s="3" customFormat="1" x14ac:dyDescent="0.4">
      <c r="A404" s="16" t="str">
        <f t="shared" si="177"/>
        <v>-</v>
      </c>
      <c r="B404" s="16" t="str">
        <f t="shared" si="178"/>
        <v>☆</v>
      </c>
      <c r="C404" s="3">
        <v>18</v>
      </c>
      <c r="D404" s="2">
        <v>43420.776053240741</v>
      </c>
      <c r="E404" s="3" t="s">
        <v>363</v>
      </c>
      <c r="F404" s="3">
        <v>15037</v>
      </c>
      <c r="G404" s="3" t="s">
        <v>32</v>
      </c>
      <c r="H404" s="3">
        <v>2584</v>
      </c>
      <c r="I404" s="3">
        <v>681</v>
      </c>
      <c r="J404" s="3">
        <v>1</v>
      </c>
      <c r="K404" s="3">
        <v>2</v>
      </c>
      <c r="L404" s="2">
        <v>43420.776296296295</v>
      </c>
      <c r="O404" s="3" t="s">
        <v>30</v>
      </c>
      <c r="P404" s="3" t="s">
        <v>31</v>
      </c>
      <c r="Q404" s="3" t="s">
        <v>108</v>
      </c>
      <c r="R404" s="3" t="s">
        <v>19</v>
      </c>
      <c r="S404" s="2">
        <v>43420.798807870371</v>
      </c>
      <c r="U404" s="2">
        <v>43420.80636574074</v>
      </c>
      <c r="X404" s="2">
        <f t="shared" si="179"/>
        <v>43420.776053240741</v>
      </c>
      <c r="Y404" s="33">
        <f t="shared" si="166"/>
        <v>0</v>
      </c>
      <c r="Z404" s="33">
        <f t="shared" si="167"/>
        <v>0</v>
      </c>
      <c r="AA404" s="30"/>
      <c r="AB404" s="10">
        <f t="shared" si="180"/>
        <v>0</v>
      </c>
      <c r="AC404" s="10"/>
      <c r="AD404" s="30"/>
      <c r="AE404" s="30"/>
      <c r="AG404" s="7" t="s">
        <v>425</v>
      </c>
    </row>
    <row r="405" spans="1:33" s="3" customFormat="1" x14ac:dyDescent="0.4">
      <c r="A405" s="16" t="str">
        <f t="shared" si="177"/>
        <v>★</v>
      </c>
      <c r="B405" s="16" t="str">
        <f t="shared" si="178"/>
        <v>☆</v>
      </c>
      <c r="C405" s="3">
        <v>18</v>
      </c>
      <c r="D405" s="2">
        <v>43420.776469907411</v>
      </c>
      <c r="E405" s="3" t="s">
        <v>293</v>
      </c>
      <c r="F405" s="3">
        <v>15038</v>
      </c>
      <c r="G405" s="3" t="s">
        <v>18</v>
      </c>
      <c r="H405" s="3">
        <v>5037</v>
      </c>
      <c r="I405" s="3">
        <v>209</v>
      </c>
      <c r="J405" s="3">
        <v>1</v>
      </c>
      <c r="K405" s="3">
        <v>1</v>
      </c>
      <c r="L405" s="2">
        <v>43420.789942129632</v>
      </c>
      <c r="O405" s="3" t="s">
        <v>71</v>
      </c>
      <c r="P405" s="3" t="s">
        <v>72</v>
      </c>
      <c r="Q405" s="3" t="s">
        <v>26</v>
      </c>
      <c r="R405" s="3" t="s">
        <v>27</v>
      </c>
      <c r="S405" s="2">
        <v>43420.787141203706</v>
      </c>
      <c r="U405" s="2">
        <v>43420.790358796294</v>
      </c>
      <c r="W405" s="2">
        <v>43420.783402777779</v>
      </c>
      <c r="X405" s="2">
        <f t="shared" si="179"/>
        <v>43420.783402777779</v>
      </c>
      <c r="Y405" s="33">
        <f t="shared" si="166"/>
        <v>0</v>
      </c>
      <c r="Z405" s="33">
        <f t="shared" si="167"/>
        <v>0</v>
      </c>
      <c r="AA405" s="30"/>
      <c r="AB405" s="10">
        <f t="shared" si="180"/>
        <v>0</v>
      </c>
      <c r="AC405" s="10">
        <f>IF(IF(B405="☆",(IF(L405&gt;S405,L405-X405,S405-X405)),M405-X405)&lt;0,0,IF(B405="☆",(IF(L405&gt;S405,L405-X405,S405-X405)),M405-X405))</f>
        <v>6.5393518525524996E-3</v>
      </c>
      <c r="AD405" s="30"/>
      <c r="AE405" s="30"/>
    </row>
    <row r="406" spans="1:33" s="3" customFormat="1" x14ac:dyDescent="0.4">
      <c r="A406" s="16" t="str">
        <f t="shared" si="177"/>
        <v>★</v>
      </c>
      <c r="B406" s="16" t="str">
        <f t="shared" si="178"/>
        <v>☆</v>
      </c>
      <c r="C406" s="3">
        <v>18</v>
      </c>
      <c r="D406" s="2">
        <v>43420.776620370372</v>
      </c>
      <c r="E406" s="3" t="s">
        <v>363</v>
      </c>
      <c r="F406" s="3">
        <v>15039</v>
      </c>
      <c r="G406" s="3" t="s">
        <v>32</v>
      </c>
      <c r="H406" s="3">
        <v>2584</v>
      </c>
      <c r="I406" s="3">
        <v>471</v>
      </c>
      <c r="J406" s="3">
        <v>3</v>
      </c>
      <c r="K406" s="3">
        <v>2</v>
      </c>
      <c r="L406" s="2">
        <v>43420.802361111113</v>
      </c>
      <c r="O406" s="3" t="s">
        <v>30</v>
      </c>
      <c r="P406" s="3" t="s">
        <v>31</v>
      </c>
      <c r="Q406" s="3" t="s">
        <v>108</v>
      </c>
      <c r="R406" s="3" t="s">
        <v>19</v>
      </c>
      <c r="S406" s="2">
        <v>43420.799722222226</v>
      </c>
      <c r="U406" s="2">
        <v>43420.807280092595</v>
      </c>
      <c r="W406" s="2">
        <v>43420.783553240741</v>
      </c>
      <c r="X406" s="2">
        <f t="shared" si="179"/>
        <v>43420.783553240741</v>
      </c>
      <c r="Y406" s="33">
        <f t="shared" si="166"/>
        <v>0</v>
      </c>
      <c r="Z406" s="33">
        <f t="shared" si="167"/>
        <v>0</v>
      </c>
      <c r="AA406" s="30"/>
      <c r="AB406" s="10">
        <f t="shared" si="180"/>
        <v>0</v>
      </c>
      <c r="AC406" s="10">
        <f>IF(IF(B406="☆",(IF(L406&gt;S406,L406-X406,S406-X406)),M406-X406)&lt;0,0,IF(B406="☆",(IF(L406&gt;S406,L406-X406,S406-X406)),M406-X406))</f>
        <v>1.880787037225673E-2</v>
      </c>
      <c r="AD406" s="30"/>
      <c r="AE406" s="30"/>
    </row>
    <row r="407" spans="1:33" s="3" customFormat="1" x14ac:dyDescent="0.4">
      <c r="A407" s="16" t="str">
        <f t="shared" si="177"/>
        <v>-</v>
      </c>
      <c r="B407" s="16" t="str">
        <f t="shared" si="178"/>
        <v>☆</v>
      </c>
      <c r="C407" s="3">
        <v>18</v>
      </c>
      <c r="D407" s="2">
        <v>43420.778391203705</v>
      </c>
      <c r="E407" s="3" t="s">
        <v>361</v>
      </c>
      <c r="F407" s="3">
        <v>15040</v>
      </c>
      <c r="G407" s="3" t="s">
        <v>32</v>
      </c>
      <c r="H407" s="3">
        <v>6139</v>
      </c>
      <c r="I407" s="3">
        <v>592</v>
      </c>
      <c r="J407" s="3">
        <v>6</v>
      </c>
      <c r="K407" s="3">
        <v>1</v>
      </c>
      <c r="L407" s="2">
        <v>43420.779444444444</v>
      </c>
      <c r="O407" s="3" t="s">
        <v>63</v>
      </c>
      <c r="P407" s="3" t="s">
        <v>64</v>
      </c>
      <c r="Q407" s="3" t="s">
        <v>36</v>
      </c>
      <c r="R407" s="3" t="s">
        <v>37</v>
      </c>
      <c r="S407" s="2">
        <v>43420.790810185186</v>
      </c>
      <c r="U407" s="2">
        <v>43420.795648148145</v>
      </c>
      <c r="X407" s="2">
        <f t="shared" si="179"/>
        <v>43420.778391203705</v>
      </c>
      <c r="Y407" s="33">
        <f t="shared" ref="Y407:Y470" si="182">N407-M407</f>
        <v>0</v>
      </c>
      <c r="Z407" s="33">
        <f t="shared" ref="Z407:Z470" si="183">Y407*K407</f>
        <v>0</v>
      </c>
      <c r="AA407" s="30"/>
      <c r="AB407" s="10">
        <f t="shared" si="180"/>
        <v>0</v>
      </c>
      <c r="AC407" s="10"/>
      <c r="AD407" s="30"/>
      <c r="AE407" s="30"/>
      <c r="AG407" s="7" t="s">
        <v>423</v>
      </c>
    </row>
    <row r="408" spans="1:33" s="3" customFormat="1" x14ac:dyDescent="0.4">
      <c r="A408" s="16" t="str">
        <f t="shared" si="177"/>
        <v>-</v>
      </c>
      <c r="B408" s="16" t="str">
        <f t="shared" si="178"/>
        <v>☆</v>
      </c>
      <c r="C408" s="3">
        <v>18</v>
      </c>
      <c r="D408" s="2">
        <v>43420.78019675926</v>
      </c>
      <c r="E408" s="3" t="s">
        <v>361</v>
      </c>
      <c r="F408" s="3">
        <v>15041</v>
      </c>
      <c r="G408" s="3" t="s">
        <v>32</v>
      </c>
      <c r="H408" s="3">
        <v>6139</v>
      </c>
      <c r="I408" s="3">
        <v>628</v>
      </c>
      <c r="J408" s="3">
        <v>6</v>
      </c>
      <c r="K408" s="3">
        <v>1</v>
      </c>
      <c r="L408" s="2">
        <v>43420.786273148151</v>
      </c>
      <c r="O408" s="3" t="s">
        <v>63</v>
      </c>
      <c r="P408" s="3" t="s">
        <v>64</v>
      </c>
      <c r="Q408" s="3" t="s">
        <v>36</v>
      </c>
      <c r="R408" s="3" t="s">
        <v>37</v>
      </c>
      <c r="S408" s="2">
        <v>43420.791273148148</v>
      </c>
      <c r="U408" s="2">
        <v>43420.796111111114</v>
      </c>
      <c r="X408" s="2">
        <f t="shared" si="179"/>
        <v>43420.78019675926</v>
      </c>
      <c r="Y408" s="33">
        <f t="shared" si="182"/>
        <v>0</v>
      </c>
      <c r="Z408" s="33">
        <f t="shared" si="183"/>
        <v>0</v>
      </c>
      <c r="AA408" s="30"/>
      <c r="AB408" s="10">
        <f t="shared" si="180"/>
        <v>0</v>
      </c>
      <c r="AC408" s="10">
        <f>IF(IF(B408="☆",(IF(L408&gt;S408,L408-X408,S408-X408)),M408-X408)&lt;0,0,IF(B408="☆",(IF(L408&gt;S408,L408-X408,S408-X408)),M408-X408))</f>
        <v>1.1076388887886424E-2</v>
      </c>
      <c r="AD408" s="30"/>
      <c r="AE408" s="30"/>
      <c r="AG408" s="7" t="s">
        <v>422</v>
      </c>
    </row>
    <row r="409" spans="1:33" s="3" customFormat="1" x14ac:dyDescent="0.4">
      <c r="A409" s="16" t="str">
        <f t="shared" si="177"/>
        <v>-</v>
      </c>
      <c r="B409" s="16" t="str">
        <f t="shared" si="178"/>
        <v>☆</v>
      </c>
      <c r="C409" s="3">
        <v>18</v>
      </c>
      <c r="D409" s="2">
        <v>43420.788101851853</v>
      </c>
      <c r="E409" s="3" t="s">
        <v>368</v>
      </c>
      <c r="F409" s="3">
        <v>15051</v>
      </c>
      <c r="G409" s="3" t="s">
        <v>32</v>
      </c>
      <c r="H409" s="3">
        <v>3445</v>
      </c>
      <c r="I409" s="3">
        <v>108</v>
      </c>
      <c r="J409" s="3">
        <v>6</v>
      </c>
      <c r="K409" s="3">
        <v>1</v>
      </c>
      <c r="L409" s="2">
        <v>43420.788287037038</v>
      </c>
      <c r="O409" s="3" t="s">
        <v>70</v>
      </c>
      <c r="P409" s="3" t="s">
        <v>125</v>
      </c>
      <c r="Q409" s="3" t="s">
        <v>48</v>
      </c>
      <c r="R409" s="3" t="s">
        <v>49</v>
      </c>
      <c r="S409" s="2">
        <v>43420.799386574072</v>
      </c>
      <c r="U409" s="2">
        <v>43420.806990740741</v>
      </c>
      <c r="X409" s="2">
        <f t="shared" si="179"/>
        <v>43420.788101851853</v>
      </c>
      <c r="Y409" s="33">
        <f t="shared" si="182"/>
        <v>0</v>
      </c>
      <c r="Z409" s="33">
        <f t="shared" si="183"/>
        <v>0</v>
      </c>
      <c r="AA409" s="30"/>
      <c r="AB409" s="10">
        <f t="shared" si="180"/>
        <v>0</v>
      </c>
      <c r="AC409" s="10"/>
      <c r="AD409" s="30"/>
      <c r="AE409" s="30"/>
      <c r="AG409" s="7" t="s">
        <v>94</v>
      </c>
    </row>
    <row r="410" spans="1:33" s="3" customFormat="1" x14ac:dyDescent="0.4">
      <c r="A410" s="16" t="str">
        <f t="shared" si="177"/>
        <v>-</v>
      </c>
      <c r="B410" s="16" t="str">
        <f t="shared" si="178"/>
        <v>☆</v>
      </c>
      <c r="C410" s="3">
        <v>18</v>
      </c>
      <c r="D410" s="2">
        <v>43420.788541666669</v>
      </c>
      <c r="E410" s="3" t="s">
        <v>368</v>
      </c>
      <c r="F410" s="3">
        <v>15052</v>
      </c>
      <c r="G410" s="3" t="s">
        <v>32</v>
      </c>
      <c r="H410" s="3">
        <v>3445</v>
      </c>
      <c r="I410" s="3">
        <v>657</v>
      </c>
      <c r="J410" s="3">
        <v>5</v>
      </c>
      <c r="K410" s="3">
        <v>1</v>
      </c>
      <c r="L410" s="2">
        <v>43420.788668981484</v>
      </c>
      <c r="O410" s="3" t="s">
        <v>70</v>
      </c>
      <c r="P410" s="3" t="s">
        <v>125</v>
      </c>
      <c r="Q410" s="3" t="s">
        <v>63</v>
      </c>
      <c r="R410" s="3" t="s">
        <v>64</v>
      </c>
      <c r="S410" s="2">
        <v>43420.807129629633</v>
      </c>
      <c r="U410" s="2">
        <v>43420.814108796294</v>
      </c>
      <c r="X410" s="2">
        <f t="shared" si="179"/>
        <v>43420.788541666669</v>
      </c>
      <c r="Y410" s="33">
        <f t="shared" si="182"/>
        <v>0</v>
      </c>
      <c r="Z410" s="33">
        <f t="shared" si="183"/>
        <v>0</v>
      </c>
      <c r="AA410" s="30"/>
      <c r="AB410" s="10">
        <f t="shared" si="180"/>
        <v>0</v>
      </c>
      <c r="AC410" s="10"/>
      <c r="AD410" s="30"/>
      <c r="AE410" s="30"/>
      <c r="AG410" s="7" t="s">
        <v>94</v>
      </c>
    </row>
    <row r="411" spans="1:33" s="3" customFormat="1" x14ac:dyDescent="0.4">
      <c r="A411" s="16" t="str">
        <f t="shared" si="177"/>
        <v>-</v>
      </c>
      <c r="B411" s="16" t="str">
        <f t="shared" si="178"/>
        <v>☆</v>
      </c>
      <c r="C411" s="3">
        <v>18</v>
      </c>
      <c r="D411" s="2">
        <v>43420.788935185185</v>
      </c>
      <c r="E411" s="3" t="s">
        <v>368</v>
      </c>
      <c r="F411" s="3">
        <v>15053</v>
      </c>
      <c r="G411" s="3" t="s">
        <v>32</v>
      </c>
      <c r="H411" s="3">
        <v>3445</v>
      </c>
      <c r="I411" s="3">
        <v>906</v>
      </c>
      <c r="J411" s="3">
        <v>5</v>
      </c>
      <c r="K411" s="3">
        <v>1</v>
      </c>
      <c r="L411" s="2">
        <v>43420.789097222223</v>
      </c>
      <c r="O411" s="3" t="s">
        <v>70</v>
      </c>
      <c r="P411" s="3" t="s">
        <v>125</v>
      </c>
      <c r="Q411" s="3" t="s">
        <v>39</v>
      </c>
      <c r="R411" s="3" t="s">
        <v>40</v>
      </c>
      <c r="S411" s="2">
        <v>43420.807129629633</v>
      </c>
      <c r="U411" s="2">
        <v>43420.812175925923</v>
      </c>
      <c r="X411" s="2">
        <f t="shared" si="179"/>
        <v>43420.788935185185</v>
      </c>
      <c r="Y411" s="33">
        <f t="shared" si="182"/>
        <v>0</v>
      </c>
      <c r="Z411" s="33">
        <f t="shared" si="183"/>
        <v>0</v>
      </c>
      <c r="AA411" s="30"/>
      <c r="AB411" s="10">
        <f t="shared" si="180"/>
        <v>0</v>
      </c>
      <c r="AC411" s="10"/>
      <c r="AD411" s="30"/>
      <c r="AE411" s="30"/>
      <c r="AG411" s="7" t="s">
        <v>94</v>
      </c>
    </row>
    <row r="412" spans="1:33" s="3" customFormat="1" x14ac:dyDescent="0.4">
      <c r="A412" s="16" t="str">
        <f t="shared" si="177"/>
        <v>-</v>
      </c>
      <c r="B412" s="16" t="str">
        <f t="shared" si="178"/>
        <v>☆</v>
      </c>
      <c r="C412" s="3">
        <v>18</v>
      </c>
      <c r="D412" s="2">
        <v>43420.789375</v>
      </c>
      <c r="E412" s="3" t="s">
        <v>368</v>
      </c>
      <c r="F412" s="3">
        <v>15054</v>
      </c>
      <c r="G412" s="3" t="s">
        <v>32</v>
      </c>
      <c r="H412" s="3">
        <v>3445</v>
      </c>
      <c r="I412" s="3">
        <v>646</v>
      </c>
      <c r="J412" s="3">
        <v>6</v>
      </c>
      <c r="K412" s="3">
        <v>1</v>
      </c>
      <c r="L412" s="2">
        <v>43420.789571759262</v>
      </c>
      <c r="O412" s="3" t="s">
        <v>70</v>
      </c>
      <c r="P412" s="3" t="s">
        <v>125</v>
      </c>
      <c r="Q412" s="3" t="s">
        <v>53</v>
      </c>
      <c r="R412" s="3" t="s">
        <v>54</v>
      </c>
      <c r="S412" s="2">
        <v>43420.799490740741</v>
      </c>
      <c r="U412" s="2">
        <v>43420.809502314813</v>
      </c>
      <c r="X412" s="2">
        <f t="shared" si="179"/>
        <v>43420.789375</v>
      </c>
      <c r="Y412" s="33">
        <f t="shared" si="182"/>
        <v>0</v>
      </c>
      <c r="Z412" s="33">
        <f t="shared" si="183"/>
        <v>0</v>
      </c>
      <c r="AA412" s="30"/>
      <c r="AB412" s="10">
        <f t="shared" si="180"/>
        <v>0</v>
      </c>
      <c r="AC412" s="10">
        <f>IF(IF(B412="☆",(IF(L412&gt;S412,L412-X412,S412-X412)),M412-X412)&lt;0,0,IF(B412="☆",(IF(L412&gt;S412,L412-X412,S412-X412)),M412-X412))</f>
        <v>1.0115740740729962E-2</v>
      </c>
      <c r="AD412" s="30"/>
      <c r="AE412" s="30"/>
      <c r="AG412" s="7" t="s">
        <v>94</v>
      </c>
    </row>
    <row r="413" spans="1:33" s="5" customFormat="1" x14ac:dyDescent="0.4">
      <c r="A413" s="17" t="str">
        <f t="shared" si="177"/>
        <v>-</v>
      </c>
      <c r="B413" s="17" t="str">
        <f t="shared" si="178"/>
        <v>☆</v>
      </c>
      <c r="C413" s="5">
        <v>18</v>
      </c>
      <c r="D413" s="4">
        <v>43420.791574074072</v>
      </c>
      <c r="E413" s="5" t="s">
        <v>369</v>
      </c>
      <c r="F413" s="5">
        <v>15058</v>
      </c>
      <c r="G413" s="5" t="s">
        <v>32</v>
      </c>
      <c r="H413" s="5">
        <v>1867</v>
      </c>
      <c r="I413" s="5">
        <v>464</v>
      </c>
      <c r="J413" s="5">
        <v>7</v>
      </c>
      <c r="K413" s="5">
        <v>3</v>
      </c>
      <c r="L413" s="4">
        <v>43420.792430555557</v>
      </c>
      <c r="O413" s="5" t="s">
        <v>43</v>
      </c>
      <c r="P413" s="5" t="s">
        <v>89</v>
      </c>
      <c r="Q413" s="5" t="s">
        <v>33</v>
      </c>
      <c r="R413" s="5" t="s">
        <v>34</v>
      </c>
      <c r="S413" s="4">
        <v>43420.798680555556</v>
      </c>
      <c r="U413" s="4">
        <v>43420.8122337963</v>
      </c>
      <c r="X413" s="4">
        <f t="shared" ref="X413" si="184">IF(W413&gt;0,W413,D413)</f>
        <v>43420.791574074072</v>
      </c>
      <c r="Y413" s="34">
        <f t="shared" si="182"/>
        <v>0</v>
      </c>
      <c r="Z413" s="34">
        <f t="shared" si="183"/>
        <v>0</v>
      </c>
      <c r="AA413" s="31"/>
      <c r="AB413" s="19">
        <f t="shared" si="180"/>
        <v>0</v>
      </c>
      <c r="AC413" s="19">
        <f>IF(IF(B413="☆",(IF(L413&gt;S413,L413-X413,S413-X413)),M413-X413)&lt;0,0,IF(B413="☆",(IF(L413&gt;S413,L413-X413,S413-X413)),M413-X413))</f>
        <v>7.1064814837882295E-3</v>
      </c>
      <c r="AD413" s="31"/>
      <c r="AE413" s="31"/>
    </row>
    <row r="414" spans="1:33" s="21" customFormat="1" x14ac:dyDescent="0.4">
      <c r="A414" s="20" t="str">
        <f t="shared" si="177"/>
        <v>★</v>
      </c>
      <c r="B414" s="20" t="str">
        <f t="shared" si="178"/>
        <v>-</v>
      </c>
      <c r="C414" s="21">
        <v>19</v>
      </c>
      <c r="D414" s="22">
        <v>43420.785787037035</v>
      </c>
      <c r="E414" s="21" t="s">
        <v>367</v>
      </c>
      <c r="F414" s="21">
        <v>15048</v>
      </c>
      <c r="G414" s="21" t="s">
        <v>32</v>
      </c>
      <c r="H414" s="21">
        <v>6245</v>
      </c>
      <c r="I414" s="21">
        <v>264</v>
      </c>
      <c r="J414" s="21">
        <v>7</v>
      </c>
      <c r="K414" s="21">
        <v>1</v>
      </c>
      <c r="M414" s="22">
        <v>43420.795717592591</v>
      </c>
      <c r="N414" s="22">
        <v>43420.800486111111</v>
      </c>
      <c r="O414" s="21" t="s">
        <v>43</v>
      </c>
      <c r="P414" s="21" t="s">
        <v>89</v>
      </c>
      <c r="Q414" s="21" t="s">
        <v>24</v>
      </c>
      <c r="R414" s="21" t="s">
        <v>25</v>
      </c>
      <c r="S414" s="22">
        <v>43420.798333333332</v>
      </c>
      <c r="T414" s="22">
        <v>43420.798333333332</v>
      </c>
      <c r="U414" s="22">
        <v>43420.804988425924</v>
      </c>
      <c r="V414" s="22">
        <v>43420.806030092594</v>
      </c>
      <c r="W414" s="22">
        <v>43420.792731481481</v>
      </c>
      <c r="X414" s="22">
        <f>IF(W414&gt;0,W414,D414)</f>
        <v>43420.792731481481</v>
      </c>
      <c r="Y414" s="35">
        <f t="shared" si="182"/>
        <v>4.7685185199952684E-3</v>
      </c>
      <c r="Z414" s="35">
        <f t="shared" si="183"/>
        <v>4.7685185199952684E-3</v>
      </c>
      <c r="AA414" s="32">
        <f>SUM(Z414:Z480)</f>
        <v>0.36873842594650341</v>
      </c>
      <c r="AB414" s="26">
        <f t="shared" si="180"/>
        <v>0</v>
      </c>
      <c r="AC414" s="26">
        <f>IF(IF(B414="☆",(IF(L414&gt;S414,L414-X414,S414-X414)),M414-X414)&lt;0,0,IF(B414="☆",(IF(L414&gt;S414,L414-X414,S414-X414)),M414-X414))</f>
        <v>2.9861111106583849E-3</v>
      </c>
      <c r="AD414" s="32">
        <f>AVERAGE(AC414:AC480)</f>
        <v>2.2864782889694744E-3</v>
      </c>
      <c r="AE414" s="32">
        <f>MEDIAN(AC414:AC480)</f>
        <v>2.3090277791197877E-3</v>
      </c>
    </row>
    <row r="415" spans="1:33" s="3" customFormat="1" x14ac:dyDescent="0.4">
      <c r="A415" s="16" t="str">
        <f t="shared" si="177"/>
        <v>-</v>
      </c>
      <c r="B415" s="16" t="str">
        <f t="shared" si="178"/>
        <v>-</v>
      </c>
      <c r="C415" s="3">
        <v>19</v>
      </c>
      <c r="D415" s="2">
        <v>43420.792905092596</v>
      </c>
      <c r="E415" s="3" t="s">
        <v>369</v>
      </c>
      <c r="F415" s="3">
        <v>15059</v>
      </c>
      <c r="G415" s="3" t="s">
        <v>32</v>
      </c>
      <c r="H415" s="3">
        <v>1867</v>
      </c>
      <c r="I415" s="3">
        <v>197</v>
      </c>
      <c r="J415" s="3">
        <v>9</v>
      </c>
      <c r="K415" s="3">
        <v>3</v>
      </c>
      <c r="M415" s="2">
        <v>43420.796064814815</v>
      </c>
      <c r="N415" s="2">
        <v>43420.802118055559</v>
      </c>
      <c r="O415" s="3" t="s">
        <v>33</v>
      </c>
      <c r="P415" s="3" t="s">
        <v>34</v>
      </c>
      <c r="Q415" s="3" t="s">
        <v>43</v>
      </c>
      <c r="R415" s="3" t="s">
        <v>89</v>
      </c>
      <c r="S415" s="2">
        <v>43420.796157407407</v>
      </c>
      <c r="T415" s="2">
        <v>43420.796157407407</v>
      </c>
      <c r="U415" s="2">
        <v>43420.805590277778</v>
      </c>
      <c r="V415" s="2">
        <v>43420.805590277778</v>
      </c>
      <c r="X415" s="2">
        <f>IF(W415&gt;0,W415,D415)</f>
        <v>43420.792905092596</v>
      </c>
      <c r="Y415" s="33">
        <f t="shared" si="182"/>
        <v>6.0532407442224212E-3</v>
      </c>
      <c r="Z415" s="33">
        <f t="shared" si="183"/>
        <v>1.8159722232667264E-2</v>
      </c>
      <c r="AA415" s="30"/>
      <c r="AB415" s="10">
        <f t="shared" ref="AB415:AB469" si="185">IF(IF(A415="☆",L415-S415,M415-S415)&lt;0,0,IF(A415="☆",L415-S415,M415-S415))</f>
        <v>0</v>
      </c>
      <c r="AC415" s="10">
        <f t="shared" ref="AC415:AC469" si="186">IF(IF(B415="☆",(IF(L415&gt;S415,L415-X415,S415-X415)),M415-X415)&lt;0,0,IF(B415="☆",(IF(L415&gt;S415,L415-X415,S415-X415)),M415-X415))</f>
        <v>3.159722218697425E-3</v>
      </c>
      <c r="AD415" s="30"/>
      <c r="AE415" s="30"/>
    </row>
    <row r="416" spans="1:33" s="3" customFormat="1" x14ac:dyDescent="0.4">
      <c r="A416" s="16" t="str">
        <f t="shared" ref="A416:A471" si="187">IF(W416&gt;0, "★", "-")</f>
        <v>-</v>
      </c>
      <c r="B416" s="16" t="str">
        <f t="shared" ref="B416:B471" si="188">IF(L416&gt;0, "☆", "-")</f>
        <v>-</v>
      </c>
      <c r="C416" s="3">
        <v>19</v>
      </c>
      <c r="D416" s="2">
        <v>43420.798090277778</v>
      </c>
      <c r="E416" s="3" t="s">
        <v>370</v>
      </c>
      <c r="F416" s="3">
        <v>15060</v>
      </c>
      <c r="G416" s="3" t="s">
        <v>32</v>
      </c>
      <c r="H416" s="3">
        <v>4952</v>
      </c>
      <c r="I416" s="3">
        <v>256</v>
      </c>
      <c r="J416" s="3">
        <v>10</v>
      </c>
      <c r="K416" s="3">
        <v>3</v>
      </c>
      <c r="M416" s="2">
        <v>43420.801076388889</v>
      </c>
      <c r="N416" s="2">
        <v>43420.80332175926</v>
      </c>
      <c r="O416" s="3" t="s">
        <v>108</v>
      </c>
      <c r="P416" s="3" t="s">
        <v>19</v>
      </c>
      <c r="Q416" s="3" t="s">
        <v>24</v>
      </c>
      <c r="R416" s="3" t="s">
        <v>25</v>
      </c>
      <c r="S416" s="2">
        <v>43420.803379629629</v>
      </c>
      <c r="T416" s="2">
        <v>43420.803379629629</v>
      </c>
      <c r="U416" s="2">
        <v>43420.809791666667</v>
      </c>
      <c r="V416" s="2">
        <v>43420.809791666667</v>
      </c>
      <c r="X416" s="2">
        <f t="shared" ref="X416:X471" si="189">IF(W416&gt;0,W416,D416)</f>
        <v>43420.798090277778</v>
      </c>
      <c r="Y416" s="33">
        <f t="shared" si="182"/>
        <v>2.2453703713836148E-3</v>
      </c>
      <c r="Z416" s="33">
        <f t="shared" si="183"/>
        <v>6.7361111141508445E-3</v>
      </c>
      <c r="AA416" s="30"/>
      <c r="AB416" s="10">
        <f t="shared" si="185"/>
        <v>0</v>
      </c>
      <c r="AC416" s="10">
        <f t="shared" si="186"/>
        <v>2.9861111106583849E-3</v>
      </c>
      <c r="AD416" s="30"/>
      <c r="AE416" s="30"/>
    </row>
    <row r="417" spans="1:31" s="3" customFormat="1" x14ac:dyDescent="0.4">
      <c r="A417" s="16" t="str">
        <f t="shared" si="187"/>
        <v>-</v>
      </c>
      <c r="B417" s="16" t="str">
        <f t="shared" si="188"/>
        <v>-</v>
      </c>
      <c r="C417" s="3">
        <v>19</v>
      </c>
      <c r="D417" s="2">
        <v>43420.798587962963</v>
      </c>
      <c r="E417" s="3" t="s">
        <v>264</v>
      </c>
      <c r="F417" s="3">
        <v>15061</v>
      </c>
      <c r="G417" s="3" t="s">
        <v>32</v>
      </c>
      <c r="H417" s="3">
        <v>2335</v>
      </c>
      <c r="I417" s="3">
        <v>689</v>
      </c>
      <c r="J417" s="3">
        <v>8</v>
      </c>
      <c r="K417" s="3">
        <v>1</v>
      </c>
      <c r="M417" s="2">
        <v>43420.801203703704</v>
      </c>
      <c r="N417" s="2">
        <v>43420.806064814817</v>
      </c>
      <c r="O417" s="3" t="s">
        <v>66</v>
      </c>
      <c r="P417" s="3" t="s">
        <v>67</v>
      </c>
      <c r="Q417" s="3" t="s">
        <v>46</v>
      </c>
      <c r="R417" s="3" t="s">
        <v>47</v>
      </c>
      <c r="S417" s="2">
        <v>43420.80027777778</v>
      </c>
      <c r="T417" s="2">
        <v>43420.80027777778</v>
      </c>
      <c r="U417" s="2">
        <v>43420.809432870374</v>
      </c>
      <c r="V417" s="2">
        <v>43420.809432870374</v>
      </c>
      <c r="X417" s="2">
        <f t="shared" si="189"/>
        <v>43420.798587962963</v>
      </c>
      <c r="Y417" s="33">
        <f t="shared" si="182"/>
        <v>4.8611111124046147E-3</v>
      </c>
      <c r="Z417" s="33">
        <f t="shared" si="183"/>
        <v>4.8611111124046147E-3</v>
      </c>
      <c r="AA417" s="30"/>
      <c r="AB417" s="10">
        <f t="shared" si="185"/>
        <v>9.2592592409346253E-4</v>
      </c>
      <c r="AC417" s="10">
        <f t="shared" si="186"/>
        <v>2.6157407410209998E-3</v>
      </c>
      <c r="AD417" s="30"/>
      <c r="AE417" s="30"/>
    </row>
    <row r="418" spans="1:31" s="3" customFormat="1" x14ac:dyDescent="0.4">
      <c r="A418" s="16" t="str">
        <f t="shared" si="187"/>
        <v>-</v>
      </c>
      <c r="B418" s="16" t="str">
        <f t="shared" si="188"/>
        <v>-</v>
      </c>
      <c r="C418" s="3">
        <v>19</v>
      </c>
      <c r="D418" s="2">
        <v>43420.799108796295</v>
      </c>
      <c r="E418" s="3" t="s">
        <v>143</v>
      </c>
      <c r="F418" s="3">
        <v>15062</v>
      </c>
      <c r="G418" s="3" t="s">
        <v>32</v>
      </c>
      <c r="H418" s="3">
        <v>5641</v>
      </c>
      <c r="I418" s="3">
        <v>127</v>
      </c>
      <c r="J418" s="3">
        <v>6</v>
      </c>
      <c r="K418" s="3">
        <v>2</v>
      </c>
      <c r="M418" s="2">
        <v>43420.806319444448</v>
      </c>
      <c r="N418" s="2">
        <v>43420.810659722221</v>
      </c>
      <c r="O418" s="3" t="s">
        <v>66</v>
      </c>
      <c r="P418" s="3" t="s">
        <v>67</v>
      </c>
      <c r="Q418" s="3" t="s">
        <v>43</v>
      </c>
      <c r="R418" s="3" t="s">
        <v>89</v>
      </c>
      <c r="S418" s="2">
        <v>43420.803055555552</v>
      </c>
      <c r="T418" s="2">
        <v>43420.803055555552</v>
      </c>
      <c r="U418" s="2">
        <v>43420.808020833334</v>
      </c>
      <c r="V418" s="2">
        <v>43420.808020833334</v>
      </c>
      <c r="X418" s="2">
        <f t="shared" si="189"/>
        <v>43420.799108796295</v>
      </c>
      <c r="Y418" s="33">
        <f t="shared" si="182"/>
        <v>4.3402777737355791E-3</v>
      </c>
      <c r="Z418" s="33">
        <f t="shared" si="183"/>
        <v>8.6805555474711582E-3</v>
      </c>
      <c r="AA418" s="30"/>
      <c r="AB418" s="10">
        <f t="shared" si="185"/>
        <v>3.2638888951623812E-3</v>
      </c>
      <c r="AC418" s="10">
        <f t="shared" si="186"/>
        <v>7.2106481529772282E-3</v>
      </c>
      <c r="AD418" s="30"/>
      <c r="AE418" s="30"/>
    </row>
    <row r="419" spans="1:31" s="3" customFormat="1" x14ac:dyDescent="0.4">
      <c r="A419" s="16" t="str">
        <f t="shared" si="187"/>
        <v>-</v>
      </c>
      <c r="B419" s="16" t="str">
        <f t="shared" si="188"/>
        <v>-</v>
      </c>
      <c r="C419" s="3">
        <v>19</v>
      </c>
      <c r="D419" s="2">
        <v>43420.800324074073</v>
      </c>
      <c r="E419" s="3" t="s">
        <v>371</v>
      </c>
      <c r="F419" s="3">
        <v>15063</v>
      </c>
      <c r="G419" s="3" t="s">
        <v>65</v>
      </c>
      <c r="H419" s="3">
        <v>1396</v>
      </c>
      <c r="I419" s="3">
        <v>416</v>
      </c>
      <c r="J419" s="3">
        <v>7</v>
      </c>
      <c r="K419" s="3">
        <v>2</v>
      </c>
      <c r="M419" s="2">
        <v>43420.804490740738</v>
      </c>
      <c r="N419" s="2">
        <v>43420.808819444443</v>
      </c>
      <c r="O419" s="3" t="s">
        <v>71</v>
      </c>
      <c r="P419" s="3" t="s">
        <v>72</v>
      </c>
      <c r="Q419" s="3" t="s">
        <v>48</v>
      </c>
      <c r="R419" s="3" t="s">
        <v>49</v>
      </c>
      <c r="S419" s="2">
        <v>43420.805937500001</v>
      </c>
      <c r="T419" s="2">
        <v>43420.805937500001</v>
      </c>
      <c r="U419" s="2">
        <v>43420.810162037036</v>
      </c>
      <c r="V419" s="2">
        <v>43420.810162037036</v>
      </c>
      <c r="X419" s="2">
        <f t="shared" si="189"/>
        <v>43420.800324074073</v>
      </c>
      <c r="Y419" s="33">
        <f t="shared" si="182"/>
        <v>4.3287037042318843E-3</v>
      </c>
      <c r="Z419" s="33">
        <f t="shared" si="183"/>
        <v>8.6574074084637687E-3</v>
      </c>
      <c r="AA419" s="30"/>
      <c r="AB419" s="10">
        <f t="shared" si="185"/>
        <v>0</v>
      </c>
      <c r="AC419" s="10">
        <f t="shared" si="186"/>
        <v>4.166666665696539E-3</v>
      </c>
      <c r="AD419" s="30"/>
      <c r="AE419" s="30"/>
    </row>
    <row r="420" spans="1:31" s="3" customFormat="1" x14ac:dyDescent="0.4">
      <c r="A420" s="16" t="str">
        <f t="shared" si="187"/>
        <v>★</v>
      </c>
      <c r="B420" s="16" t="str">
        <f t="shared" si="188"/>
        <v>-</v>
      </c>
      <c r="C420" s="3">
        <v>19</v>
      </c>
      <c r="D420" s="2">
        <v>43420.805150462962</v>
      </c>
      <c r="E420" s="3" t="s">
        <v>156</v>
      </c>
      <c r="F420" s="3">
        <v>15064</v>
      </c>
      <c r="G420" s="3" t="s">
        <v>32</v>
      </c>
      <c r="H420" s="3">
        <v>2535</v>
      </c>
      <c r="I420" s="3">
        <v>493</v>
      </c>
      <c r="J420" s="3">
        <v>5</v>
      </c>
      <c r="K420" s="3">
        <v>1</v>
      </c>
      <c r="M420" s="2">
        <v>43420.809236111112</v>
      </c>
      <c r="N420" s="2">
        <v>43420.813310185185</v>
      </c>
      <c r="O420" s="3" t="s">
        <v>24</v>
      </c>
      <c r="P420" s="3" t="s">
        <v>25</v>
      </c>
      <c r="Q420" s="3" t="s">
        <v>75</v>
      </c>
      <c r="R420" s="3" t="s">
        <v>76</v>
      </c>
      <c r="S420" s="2">
        <v>43420.812083333331</v>
      </c>
      <c r="T420" s="2">
        <v>43420.812083333331</v>
      </c>
      <c r="U420" s="2">
        <v>43420.820231481484</v>
      </c>
      <c r="V420" s="2">
        <v>43420.820231481484</v>
      </c>
      <c r="W420" s="2">
        <v>43420.812083333331</v>
      </c>
      <c r="X420" s="2">
        <f t="shared" si="189"/>
        <v>43420.812083333331</v>
      </c>
      <c r="Y420" s="33">
        <f t="shared" si="182"/>
        <v>4.0740740732871927E-3</v>
      </c>
      <c r="Z420" s="33">
        <f t="shared" si="183"/>
        <v>4.0740740732871927E-3</v>
      </c>
      <c r="AA420" s="30"/>
      <c r="AB420" s="10">
        <f t="shared" si="185"/>
        <v>0</v>
      </c>
      <c r="AC420" s="10">
        <f t="shared" si="186"/>
        <v>0</v>
      </c>
      <c r="AD420" s="30"/>
      <c r="AE420" s="30"/>
    </row>
    <row r="421" spans="1:31" s="3" customFormat="1" x14ac:dyDescent="0.4">
      <c r="A421" s="16" t="str">
        <f t="shared" si="187"/>
        <v>★</v>
      </c>
      <c r="B421" s="16" t="str">
        <f t="shared" si="188"/>
        <v>-</v>
      </c>
      <c r="C421" s="3">
        <v>19</v>
      </c>
      <c r="D421" s="2">
        <v>43420.805474537039</v>
      </c>
      <c r="E421" s="3" t="s">
        <v>372</v>
      </c>
      <c r="F421" s="3">
        <v>15065</v>
      </c>
      <c r="G421" s="3" t="s">
        <v>95</v>
      </c>
      <c r="H421" s="3">
        <v>0</v>
      </c>
      <c r="I421" s="3">
        <v>253</v>
      </c>
      <c r="J421" s="3">
        <v>13</v>
      </c>
      <c r="K421" s="3">
        <v>4</v>
      </c>
      <c r="M421" s="2">
        <v>43420.813067129631</v>
      </c>
      <c r="N421" s="2">
        <v>43420.815671296295</v>
      </c>
      <c r="O421" s="3" t="s">
        <v>59</v>
      </c>
      <c r="P421" s="3" t="s">
        <v>60</v>
      </c>
      <c r="Q421" s="3" t="s">
        <v>39</v>
      </c>
      <c r="R421" s="3" t="s">
        <v>40</v>
      </c>
      <c r="S421" s="2">
        <v>43420.812141203707</v>
      </c>
      <c r="T421" s="2">
        <v>43420.812141203707</v>
      </c>
      <c r="U421" s="2">
        <v>43420.818287037036</v>
      </c>
      <c r="V421" s="2">
        <v>43420.818287037036</v>
      </c>
      <c r="W421" s="2">
        <v>43420.812141203707</v>
      </c>
      <c r="X421" s="2">
        <f t="shared" si="189"/>
        <v>43420.812141203707</v>
      </c>
      <c r="Y421" s="33">
        <f t="shared" si="182"/>
        <v>2.6041666642413475E-3</v>
      </c>
      <c r="Z421" s="33">
        <f t="shared" si="183"/>
        <v>1.041666665696539E-2</v>
      </c>
      <c r="AA421" s="30"/>
      <c r="AB421" s="10">
        <f t="shared" si="185"/>
        <v>9.2592592409346253E-4</v>
      </c>
      <c r="AC421" s="10">
        <f t="shared" si="186"/>
        <v>9.2592592409346253E-4</v>
      </c>
      <c r="AD421" s="30"/>
      <c r="AE421" s="30"/>
    </row>
    <row r="422" spans="1:31" s="3" customFormat="1" x14ac:dyDescent="0.4">
      <c r="A422" s="16" t="str">
        <f t="shared" si="187"/>
        <v>-</v>
      </c>
      <c r="B422" s="16" t="str">
        <f t="shared" si="188"/>
        <v>-</v>
      </c>
      <c r="C422" s="3">
        <v>19</v>
      </c>
      <c r="D422" s="2">
        <v>43420.805520833332</v>
      </c>
      <c r="E422" s="3" t="s">
        <v>294</v>
      </c>
      <c r="F422" s="3">
        <v>15066</v>
      </c>
      <c r="G422" s="3" t="s">
        <v>18</v>
      </c>
      <c r="H422" s="3">
        <v>6398</v>
      </c>
      <c r="I422" s="3">
        <v>413</v>
      </c>
      <c r="J422" s="3">
        <v>9</v>
      </c>
      <c r="K422" s="3">
        <v>1</v>
      </c>
      <c r="M422" s="2">
        <v>43420.811585648145</v>
      </c>
      <c r="N422" s="2">
        <v>43420.821527777778</v>
      </c>
      <c r="O422" s="3" t="s">
        <v>43</v>
      </c>
      <c r="P422" s="3" t="s">
        <v>89</v>
      </c>
      <c r="Q422" s="3" t="s">
        <v>36</v>
      </c>
      <c r="R422" s="3" t="s">
        <v>37</v>
      </c>
      <c r="S422" s="2">
        <v>43420.809814814813</v>
      </c>
      <c r="T422" s="2">
        <v>43420.809814814813</v>
      </c>
      <c r="U422" s="2">
        <v>43420.820613425924</v>
      </c>
      <c r="V422" s="2">
        <v>43420.820613425924</v>
      </c>
      <c r="X422" s="2">
        <f t="shared" si="189"/>
        <v>43420.805520833332</v>
      </c>
      <c r="Y422" s="33">
        <f t="shared" si="182"/>
        <v>9.9421296326909214E-3</v>
      </c>
      <c r="Z422" s="33">
        <f t="shared" si="183"/>
        <v>9.9421296326909214E-3</v>
      </c>
      <c r="AA422" s="30"/>
      <c r="AB422" s="10">
        <f t="shared" si="185"/>
        <v>1.7708333325572312E-3</v>
      </c>
      <c r="AC422" s="10">
        <f t="shared" si="186"/>
        <v>6.064814813726116E-3</v>
      </c>
      <c r="AD422" s="30"/>
      <c r="AE422" s="30"/>
    </row>
    <row r="423" spans="1:31" s="3" customFormat="1" x14ac:dyDescent="0.4">
      <c r="A423" s="16" t="str">
        <f t="shared" si="187"/>
        <v>-</v>
      </c>
      <c r="B423" s="16" t="str">
        <f t="shared" si="188"/>
        <v>-</v>
      </c>
      <c r="C423" s="3">
        <v>19</v>
      </c>
      <c r="D423" s="2">
        <v>43420.807511574072</v>
      </c>
      <c r="E423" s="3" t="s">
        <v>373</v>
      </c>
      <c r="F423" s="3">
        <v>15068</v>
      </c>
      <c r="G423" s="3" t="s">
        <v>96</v>
      </c>
      <c r="H423" s="3">
        <v>0</v>
      </c>
      <c r="I423" s="3">
        <v>836</v>
      </c>
      <c r="J423" s="3">
        <v>11</v>
      </c>
      <c r="K423" s="3">
        <v>1</v>
      </c>
      <c r="M423" s="2">
        <v>43420.810960648145</v>
      </c>
      <c r="N423" s="2">
        <v>43420.814768518518</v>
      </c>
      <c r="O423" s="3" t="s">
        <v>39</v>
      </c>
      <c r="P423" s="3" t="s">
        <v>40</v>
      </c>
      <c r="Q423" s="3" t="s">
        <v>38</v>
      </c>
      <c r="R423" s="3" t="s">
        <v>126</v>
      </c>
      <c r="S423" s="2">
        <v>43420.80978009259</v>
      </c>
      <c r="T423" s="2">
        <v>43420.80978009259</v>
      </c>
      <c r="U423" s="2">
        <v>43420.81417824074</v>
      </c>
      <c r="V423" s="2">
        <v>43420.81417824074</v>
      </c>
      <c r="X423" s="2">
        <f t="shared" si="189"/>
        <v>43420.807511574072</v>
      </c>
      <c r="Y423" s="33">
        <f t="shared" si="182"/>
        <v>3.8078703728388064E-3</v>
      </c>
      <c r="Z423" s="33">
        <f t="shared" si="183"/>
        <v>3.8078703728388064E-3</v>
      </c>
      <c r="AA423" s="30"/>
      <c r="AB423" s="10">
        <f t="shared" si="185"/>
        <v>1.1805555550381541E-3</v>
      </c>
      <c r="AC423" s="10">
        <f t="shared" si="186"/>
        <v>3.4490740727051161E-3</v>
      </c>
      <c r="AD423" s="30"/>
      <c r="AE423" s="30"/>
    </row>
    <row r="424" spans="1:31" s="3" customFormat="1" x14ac:dyDescent="0.4">
      <c r="A424" s="16" t="str">
        <f t="shared" si="187"/>
        <v>-</v>
      </c>
      <c r="B424" s="16" t="str">
        <f t="shared" si="188"/>
        <v>-</v>
      </c>
      <c r="C424" s="3">
        <v>19</v>
      </c>
      <c r="D424" s="2">
        <v>43420.807557870372</v>
      </c>
      <c r="E424" s="3" t="s">
        <v>185</v>
      </c>
      <c r="F424" s="3">
        <v>15069</v>
      </c>
      <c r="G424" s="3" t="s">
        <v>18</v>
      </c>
      <c r="H424" s="3">
        <v>3457</v>
      </c>
      <c r="I424" s="3">
        <v>427</v>
      </c>
      <c r="J424" s="3">
        <v>4</v>
      </c>
      <c r="K424" s="3">
        <v>1</v>
      </c>
      <c r="M424" s="2">
        <v>43420.809745370374</v>
      </c>
      <c r="N424" s="2">
        <v>43420.81453703704</v>
      </c>
      <c r="O424" s="3" t="s">
        <v>20</v>
      </c>
      <c r="P424" s="3" t="s">
        <v>21</v>
      </c>
      <c r="Q424" s="3" t="s">
        <v>70</v>
      </c>
      <c r="R424" s="3" t="s">
        <v>125</v>
      </c>
      <c r="S424" s="2">
        <v>43420.809027777781</v>
      </c>
      <c r="T424" s="2">
        <v>43420.809027777781</v>
      </c>
      <c r="U424" s="2">
        <v>43420.81486111111</v>
      </c>
      <c r="V424" s="2">
        <v>43420.81486111111</v>
      </c>
      <c r="X424" s="2">
        <f t="shared" si="189"/>
        <v>43420.807557870372</v>
      </c>
      <c r="Y424" s="33">
        <f t="shared" si="182"/>
        <v>4.7916666662786156E-3</v>
      </c>
      <c r="Z424" s="33">
        <f t="shared" si="183"/>
        <v>4.7916666662786156E-3</v>
      </c>
      <c r="AA424" s="30"/>
      <c r="AB424" s="10">
        <f t="shared" si="185"/>
        <v>7.1759259299142286E-4</v>
      </c>
      <c r="AC424" s="10">
        <f t="shared" si="186"/>
        <v>2.1875000020372681E-3</v>
      </c>
      <c r="AD424" s="30"/>
      <c r="AE424" s="30"/>
    </row>
    <row r="425" spans="1:31" s="3" customFormat="1" x14ac:dyDescent="0.4">
      <c r="A425" s="16" t="str">
        <f t="shared" si="187"/>
        <v>-</v>
      </c>
      <c r="B425" s="16" t="str">
        <f t="shared" si="188"/>
        <v>-</v>
      </c>
      <c r="C425" s="3">
        <v>19</v>
      </c>
      <c r="D425" s="2">
        <v>43420.808530092596</v>
      </c>
      <c r="E425" s="3" t="s">
        <v>374</v>
      </c>
      <c r="F425" s="3">
        <v>15070</v>
      </c>
      <c r="G425" s="3" t="s">
        <v>95</v>
      </c>
      <c r="H425" s="3">
        <v>0</v>
      </c>
      <c r="I425" s="3">
        <v>883</v>
      </c>
      <c r="J425" s="3">
        <v>8</v>
      </c>
      <c r="K425" s="3">
        <v>1</v>
      </c>
      <c r="M425" s="2">
        <v>43420.811365740738</v>
      </c>
      <c r="N425" s="2">
        <v>43420.821412037039</v>
      </c>
      <c r="O425" s="3" t="s">
        <v>63</v>
      </c>
      <c r="P425" s="3" t="s">
        <v>64</v>
      </c>
      <c r="Q425" s="3" t="s">
        <v>26</v>
      </c>
      <c r="R425" s="3" t="s">
        <v>27</v>
      </c>
      <c r="S425" s="2">
        <v>43420.810833333337</v>
      </c>
      <c r="T425" s="2">
        <v>43420.812025462961</v>
      </c>
      <c r="U425" s="2">
        <v>43420.818622685183</v>
      </c>
      <c r="V425" s="2">
        <v>43420.823310185187</v>
      </c>
      <c r="X425" s="2">
        <f t="shared" si="189"/>
        <v>43420.808530092596</v>
      </c>
      <c r="Y425" s="33">
        <f t="shared" si="182"/>
        <v>1.004629630187992E-2</v>
      </c>
      <c r="Z425" s="33">
        <f t="shared" si="183"/>
        <v>1.004629630187992E-2</v>
      </c>
      <c r="AA425" s="30"/>
      <c r="AB425" s="10">
        <f t="shared" si="185"/>
        <v>5.3240740089677274E-4</v>
      </c>
      <c r="AC425" s="10">
        <f t="shared" si="186"/>
        <v>2.8356481416267343E-3</v>
      </c>
      <c r="AD425" s="30"/>
      <c r="AE425" s="30"/>
    </row>
    <row r="426" spans="1:31" s="3" customFormat="1" x14ac:dyDescent="0.4">
      <c r="A426" s="16" t="str">
        <f t="shared" si="187"/>
        <v>★</v>
      </c>
      <c r="B426" s="16" t="str">
        <f t="shared" si="188"/>
        <v>-</v>
      </c>
      <c r="C426" s="3">
        <v>19</v>
      </c>
      <c r="D426" s="2">
        <v>43420.810856481483</v>
      </c>
      <c r="E426" s="3" t="s">
        <v>375</v>
      </c>
      <c r="F426" s="3">
        <v>15071</v>
      </c>
      <c r="G426" s="3" t="s">
        <v>32</v>
      </c>
      <c r="H426" s="3">
        <v>3698</v>
      </c>
      <c r="I426" s="3">
        <v>259</v>
      </c>
      <c r="J426" s="3">
        <v>8</v>
      </c>
      <c r="K426" s="3">
        <v>2</v>
      </c>
      <c r="M426" s="2">
        <v>43420.817083333335</v>
      </c>
      <c r="N426" s="2">
        <v>43420.821527777778</v>
      </c>
      <c r="O426" s="3" t="s">
        <v>108</v>
      </c>
      <c r="P426" s="3" t="s">
        <v>19</v>
      </c>
      <c r="Q426" s="3" t="s">
        <v>26</v>
      </c>
      <c r="R426" s="3" t="s">
        <v>27</v>
      </c>
      <c r="S426" s="2">
        <v>43420.817789351851</v>
      </c>
      <c r="T426" s="2">
        <v>43420.817789351851</v>
      </c>
      <c r="U426" s="2">
        <v>43420.824004629627</v>
      </c>
      <c r="V426" s="2">
        <v>43420.824004629627</v>
      </c>
      <c r="W426" s="2">
        <v>43420.817789351851</v>
      </c>
      <c r="X426" s="2">
        <f t="shared" si="189"/>
        <v>43420.817789351851</v>
      </c>
      <c r="Y426" s="33">
        <f t="shared" si="182"/>
        <v>4.4444444429245777E-3</v>
      </c>
      <c r="Z426" s="33">
        <f t="shared" si="183"/>
        <v>8.8888888858491555E-3</v>
      </c>
      <c r="AA426" s="30"/>
      <c r="AB426" s="10">
        <f t="shared" si="185"/>
        <v>0</v>
      </c>
      <c r="AC426" s="10">
        <f t="shared" si="186"/>
        <v>0</v>
      </c>
      <c r="AD426" s="30"/>
      <c r="AE426" s="30"/>
    </row>
    <row r="427" spans="1:31" s="3" customFormat="1" x14ac:dyDescent="0.4">
      <c r="A427" s="16" t="str">
        <f t="shared" si="187"/>
        <v>-</v>
      </c>
      <c r="B427" s="16" t="str">
        <f t="shared" si="188"/>
        <v>-</v>
      </c>
      <c r="C427" s="3">
        <v>19</v>
      </c>
      <c r="D427" s="2">
        <v>43420.811400462961</v>
      </c>
      <c r="E427" s="3" t="s">
        <v>376</v>
      </c>
      <c r="F427" s="3">
        <v>15072</v>
      </c>
      <c r="G427" s="3" t="s">
        <v>18</v>
      </c>
      <c r="H427" s="3">
        <v>1761</v>
      </c>
      <c r="I427" s="3">
        <v>367</v>
      </c>
      <c r="J427" s="3">
        <v>10</v>
      </c>
      <c r="K427" s="3">
        <v>1</v>
      </c>
      <c r="M427" s="2">
        <v>43420.81689814815</v>
      </c>
      <c r="N427" s="2">
        <v>43420.82104166667</v>
      </c>
      <c r="O427" s="3" t="s">
        <v>28</v>
      </c>
      <c r="P427" s="3" t="s">
        <v>29</v>
      </c>
      <c r="Q427" s="3" t="s">
        <v>88</v>
      </c>
      <c r="R427" s="3" t="s">
        <v>35</v>
      </c>
      <c r="S427" s="2">
        <v>43420.814293981479</v>
      </c>
      <c r="T427" s="2">
        <v>43420.814293981479</v>
      </c>
      <c r="U427" s="2">
        <v>43420.821087962962</v>
      </c>
      <c r="V427" s="2">
        <v>43420.821087962962</v>
      </c>
      <c r="X427" s="2">
        <f t="shared" si="189"/>
        <v>43420.811400462961</v>
      </c>
      <c r="Y427" s="33">
        <f t="shared" si="182"/>
        <v>4.1435185194131918E-3</v>
      </c>
      <c r="Z427" s="33">
        <f t="shared" si="183"/>
        <v>4.1435185194131918E-3</v>
      </c>
      <c r="AA427" s="30"/>
      <c r="AB427" s="10">
        <f t="shared" si="185"/>
        <v>2.6041666715173051E-3</v>
      </c>
      <c r="AC427" s="10">
        <f t="shared" si="186"/>
        <v>5.4976851897663437E-3</v>
      </c>
      <c r="AD427" s="30"/>
      <c r="AE427" s="30"/>
    </row>
    <row r="428" spans="1:31" s="3" customFormat="1" x14ac:dyDescent="0.4">
      <c r="A428" s="16" t="str">
        <f t="shared" si="187"/>
        <v>-</v>
      </c>
      <c r="B428" s="16" t="str">
        <f t="shared" si="188"/>
        <v>-</v>
      </c>
      <c r="C428" s="3">
        <v>19</v>
      </c>
      <c r="D428" s="2">
        <v>43420.813125000001</v>
      </c>
      <c r="E428" s="3" t="s">
        <v>377</v>
      </c>
      <c r="F428" s="3">
        <v>15073</v>
      </c>
      <c r="G428" s="3" t="s">
        <v>95</v>
      </c>
      <c r="H428" s="3">
        <v>0</v>
      </c>
      <c r="I428" s="3">
        <v>611</v>
      </c>
      <c r="J428" s="3">
        <v>5</v>
      </c>
      <c r="K428" s="3">
        <v>1</v>
      </c>
      <c r="M428" s="2">
        <v>43420.814085648148</v>
      </c>
      <c r="N428" s="2">
        <v>43420.818865740737</v>
      </c>
      <c r="O428" s="3" t="s">
        <v>59</v>
      </c>
      <c r="P428" s="3" t="s">
        <v>60</v>
      </c>
      <c r="Q428" s="3" t="s">
        <v>26</v>
      </c>
      <c r="R428" s="3" t="s">
        <v>27</v>
      </c>
      <c r="S428" s="2">
        <v>43420.814155092594</v>
      </c>
      <c r="T428" s="2">
        <v>43420.814155092594</v>
      </c>
      <c r="U428" s="2">
        <v>43420.820590277777</v>
      </c>
      <c r="V428" s="2">
        <v>43420.820590277777</v>
      </c>
      <c r="X428" s="2">
        <f t="shared" si="189"/>
        <v>43420.813125000001</v>
      </c>
      <c r="Y428" s="33">
        <f t="shared" si="182"/>
        <v>4.7800925894989632E-3</v>
      </c>
      <c r="Z428" s="33">
        <f t="shared" si="183"/>
        <v>4.7800925894989632E-3</v>
      </c>
      <c r="AA428" s="30"/>
      <c r="AB428" s="10">
        <f t="shared" si="185"/>
        <v>0</v>
      </c>
      <c r="AC428" s="10">
        <f t="shared" si="186"/>
        <v>9.6064814715646207E-4</v>
      </c>
      <c r="AD428" s="30"/>
      <c r="AE428" s="30"/>
    </row>
    <row r="429" spans="1:31" s="3" customFormat="1" x14ac:dyDescent="0.4">
      <c r="A429" s="16" t="str">
        <f t="shared" si="187"/>
        <v>-</v>
      </c>
      <c r="B429" s="16" t="str">
        <f t="shared" si="188"/>
        <v>-</v>
      </c>
      <c r="C429" s="3">
        <v>19</v>
      </c>
      <c r="D429" s="2">
        <v>43420.814976851849</v>
      </c>
      <c r="E429" s="3" t="s">
        <v>299</v>
      </c>
      <c r="F429" s="3">
        <v>15075</v>
      </c>
      <c r="G429" s="3" t="s">
        <v>18</v>
      </c>
      <c r="H429" s="3">
        <v>6405</v>
      </c>
      <c r="I429" s="3">
        <v>676</v>
      </c>
      <c r="J429" s="3">
        <v>1</v>
      </c>
      <c r="K429" s="3">
        <v>1</v>
      </c>
      <c r="M429" s="2">
        <v>43420.818391203706</v>
      </c>
      <c r="N429" s="2">
        <v>43420.822500000002</v>
      </c>
      <c r="O429" s="3" t="s">
        <v>66</v>
      </c>
      <c r="P429" s="3" t="s">
        <v>67</v>
      </c>
      <c r="Q429" s="3" t="s">
        <v>46</v>
      </c>
      <c r="R429" s="3" t="s">
        <v>47</v>
      </c>
      <c r="S429" s="2">
        <v>43420.816018518519</v>
      </c>
      <c r="T429" s="2">
        <v>43420.817199074074</v>
      </c>
      <c r="U429" s="2">
        <v>43420.823067129626</v>
      </c>
      <c r="V429" s="2">
        <v>43420.834270833337</v>
      </c>
      <c r="X429" s="2">
        <f t="shared" si="189"/>
        <v>43420.814976851849</v>
      </c>
      <c r="Y429" s="33">
        <f t="shared" si="182"/>
        <v>4.1087962963501923E-3</v>
      </c>
      <c r="Z429" s="33">
        <f t="shared" si="183"/>
        <v>4.1087962963501923E-3</v>
      </c>
      <c r="AA429" s="30"/>
      <c r="AB429" s="10">
        <f t="shared" si="185"/>
        <v>2.3726851868559606E-3</v>
      </c>
      <c r="AC429" s="10">
        <f t="shared" si="186"/>
        <v>3.4143518569180742E-3</v>
      </c>
      <c r="AD429" s="30"/>
      <c r="AE429" s="30"/>
    </row>
    <row r="430" spans="1:31" s="3" customFormat="1" x14ac:dyDescent="0.4">
      <c r="A430" s="16" t="str">
        <f t="shared" si="187"/>
        <v>★</v>
      </c>
      <c r="B430" s="16" t="str">
        <f t="shared" si="188"/>
        <v>-</v>
      </c>
      <c r="C430" s="3">
        <v>19</v>
      </c>
      <c r="D430" s="2">
        <v>43420.818449074075</v>
      </c>
      <c r="E430" s="3" t="s">
        <v>160</v>
      </c>
      <c r="F430" s="3">
        <v>15077</v>
      </c>
      <c r="G430" s="3" t="s">
        <v>18</v>
      </c>
      <c r="H430" s="3">
        <v>6086</v>
      </c>
      <c r="I430" s="3">
        <v>803</v>
      </c>
      <c r="J430" s="3">
        <v>2</v>
      </c>
      <c r="K430" s="3">
        <v>1</v>
      </c>
      <c r="M430" s="2">
        <v>43420.82271990741</v>
      </c>
      <c r="N430" s="2">
        <v>43420.831886574073</v>
      </c>
      <c r="O430" s="3" t="s">
        <v>22</v>
      </c>
      <c r="P430" s="3" t="s">
        <v>23</v>
      </c>
      <c r="Q430" s="3" t="s">
        <v>26</v>
      </c>
      <c r="R430" s="3" t="s">
        <v>27</v>
      </c>
      <c r="S430" s="2">
        <v>43420.825381944444</v>
      </c>
      <c r="T430" s="2">
        <v>43420.825381944444</v>
      </c>
      <c r="U430" s="2">
        <v>43420.835347222222</v>
      </c>
      <c r="V430" s="2">
        <v>43420.835347222222</v>
      </c>
      <c r="W430" s="2">
        <v>43420.825381944444</v>
      </c>
      <c r="X430" s="2">
        <f t="shared" si="189"/>
        <v>43420.825381944444</v>
      </c>
      <c r="Y430" s="33">
        <f t="shared" si="182"/>
        <v>9.1666666630771942E-3</v>
      </c>
      <c r="Z430" s="33">
        <f t="shared" si="183"/>
        <v>9.1666666630771942E-3</v>
      </c>
      <c r="AA430" s="30"/>
      <c r="AB430" s="10">
        <f t="shared" si="185"/>
        <v>0</v>
      </c>
      <c r="AC430" s="10">
        <f t="shared" si="186"/>
        <v>0</v>
      </c>
      <c r="AD430" s="30"/>
      <c r="AE430" s="30"/>
    </row>
    <row r="431" spans="1:31" s="3" customFormat="1" x14ac:dyDescent="0.4">
      <c r="A431" s="16" t="str">
        <f t="shared" si="187"/>
        <v>-</v>
      </c>
      <c r="B431" s="16" t="str">
        <f t="shared" si="188"/>
        <v>-</v>
      </c>
      <c r="C431" s="3">
        <v>19</v>
      </c>
      <c r="D431" s="2">
        <v>43420.8202662037</v>
      </c>
      <c r="E431" s="3" t="s">
        <v>378</v>
      </c>
      <c r="F431" s="3">
        <v>15078</v>
      </c>
      <c r="G431" s="3" t="s">
        <v>18</v>
      </c>
      <c r="H431" s="3">
        <v>3441</v>
      </c>
      <c r="I431" s="3">
        <v>402</v>
      </c>
      <c r="J431" s="3">
        <v>11</v>
      </c>
      <c r="K431" s="3">
        <v>1</v>
      </c>
      <c r="M431" s="2">
        <v>43420.823067129626</v>
      </c>
      <c r="N431" s="2">
        <v>43420.82608796296</v>
      </c>
      <c r="O431" s="3" t="s">
        <v>63</v>
      </c>
      <c r="P431" s="3" t="s">
        <v>64</v>
      </c>
      <c r="Q431" s="3" t="s">
        <v>66</v>
      </c>
      <c r="R431" s="3" t="s">
        <v>67</v>
      </c>
      <c r="S431" s="2">
        <v>43420.822500000002</v>
      </c>
      <c r="T431" s="2">
        <v>43420.822500000002</v>
      </c>
      <c r="U431" s="2">
        <v>43420.828599537039</v>
      </c>
      <c r="V431" s="2">
        <v>43420.828599537039</v>
      </c>
      <c r="X431" s="2">
        <f t="shared" si="189"/>
        <v>43420.8202662037</v>
      </c>
      <c r="Y431" s="33">
        <f t="shared" si="182"/>
        <v>3.0208333337213844E-3</v>
      </c>
      <c r="Z431" s="33">
        <f t="shared" si="183"/>
        <v>3.0208333337213844E-3</v>
      </c>
      <c r="AA431" s="30"/>
      <c r="AB431" s="10">
        <f t="shared" si="185"/>
        <v>5.6712962395977229E-4</v>
      </c>
      <c r="AC431" s="10">
        <f t="shared" si="186"/>
        <v>2.8009259258396924E-3</v>
      </c>
      <c r="AD431" s="30"/>
      <c r="AE431" s="30"/>
    </row>
    <row r="432" spans="1:31" s="3" customFormat="1" x14ac:dyDescent="0.4">
      <c r="A432" s="16" t="str">
        <f t="shared" si="187"/>
        <v>-</v>
      </c>
      <c r="B432" s="16" t="str">
        <f t="shared" si="188"/>
        <v>-</v>
      </c>
      <c r="C432" s="3">
        <v>19</v>
      </c>
      <c r="D432" s="2">
        <v>43420.821701388886</v>
      </c>
      <c r="E432" s="3" t="s">
        <v>156</v>
      </c>
      <c r="F432" s="3">
        <v>15081</v>
      </c>
      <c r="G432" s="3" t="s">
        <v>32</v>
      </c>
      <c r="H432" s="3">
        <v>2535</v>
      </c>
      <c r="I432" s="3">
        <v>537</v>
      </c>
      <c r="J432" s="3">
        <v>10</v>
      </c>
      <c r="K432" s="3">
        <v>1</v>
      </c>
      <c r="M432" s="2">
        <v>43420.824236111112</v>
      </c>
      <c r="N432" s="2">
        <v>43420.828599537039</v>
      </c>
      <c r="O432" s="3" t="s">
        <v>39</v>
      </c>
      <c r="P432" s="3" t="s">
        <v>40</v>
      </c>
      <c r="Q432" s="3" t="s">
        <v>73</v>
      </c>
      <c r="R432" s="3" t="s">
        <v>74</v>
      </c>
      <c r="S432" s="2">
        <v>43420.823807870373</v>
      </c>
      <c r="T432" s="2">
        <v>43420.823807870373</v>
      </c>
      <c r="U432" s="2">
        <v>43420.832928240743</v>
      </c>
      <c r="V432" s="2">
        <v>43420.832928240743</v>
      </c>
      <c r="X432" s="2">
        <f t="shared" si="189"/>
        <v>43420.821701388886</v>
      </c>
      <c r="Y432" s="33">
        <f t="shared" si="182"/>
        <v>4.3634259272948839E-3</v>
      </c>
      <c r="Z432" s="33">
        <f t="shared" si="183"/>
        <v>4.3634259272948839E-3</v>
      </c>
      <c r="AA432" s="30"/>
      <c r="AB432" s="10">
        <f t="shared" si="185"/>
        <v>4.2824073898373172E-4</v>
      </c>
      <c r="AC432" s="10">
        <f t="shared" si="186"/>
        <v>2.534722225391306E-3</v>
      </c>
      <c r="AD432" s="30"/>
      <c r="AE432" s="30"/>
    </row>
    <row r="433" spans="1:33" s="3" customFormat="1" x14ac:dyDescent="0.4">
      <c r="A433" s="16" t="str">
        <f t="shared" si="187"/>
        <v>-</v>
      </c>
      <c r="B433" s="16" t="str">
        <f t="shared" si="188"/>
        <v>-</v>
      </c>
      <c r="C433" s="3">
        <v>19</v>
      </c>
      <c r="D433" s="2">
        <v>43420.823796296296</v>
      </c>
      <c r="E433" s="3" t="s">
        <v>379</v>
      </c>
      <c r="F433" s="3">
        <v>15082</v>
      </c>
      <c r="G433" s="3" t="s">
        <v>32</v>
      </c>
      <c r="H433" s="3">
        <v>5659</v>
      </c>
      <c r="I433" s="3">
        <v>114</v>
      </c>
      <c r="J433" s="3">
        <v>6</v>
      </c>
      <c r="K433" s="3">
        <v>1</v>
      </c>
      <c r="M433" s="2">
        <v>43420.825243055559</v>
      </c>
      <c r="N433" s="2">
        <v>43420.833437499998</v>
      </c>
      <c r="O433" s="3" t="s">
        <v>39</v>
      </c>
      <c r="P433" s="3" t="s">
        <v>40</v>
      </c>
      <c r="Q433" s="3" t="s">
        <v>22</v>
      </c>
      <c r="R433" s="3" t="s">
        <v>23</v>
      </c>
      <c r="S433" s="2">
        <v>43420.825567129628</v>
      </c>
      <c r="T433" s="2">
        <v>43420.825567129628</v>
      </c>
      <c r="U433" s="2">
        <v>43420.836435185185</v>
      </c>
      <c r="V433" s="2">
        <v>43420.836435185185</v>
      </c>
      <c r="X433" s="2">
        <f t="shared" si="189"/>
        <v>43420.823796296296</v>
      </c>
      <c r="Y433" s="33">
        <f t="shared" si="182"/>
        <v>8.1944444391410798E-3</v>
      </c>
      <c r="Z433" s="33">
        <f t="shared" si="183"/>
        <v>8.1944444391410798E-3</v>
      </c>
      <c r="AA433" s="30"/>
      <c r="AB433" s="10">
        <f t="shared" si="185"/>
        <v>0</v>
      </c>
      <c r="AC433" s="10">
        <f t="shared" si="186"/>
        <v>1.4467592627624981E-3</v>
      </c>
      <c r="AD433" s="30"/>
      <c r="AE433" s="30"/>
    </row>
    <row r="434" spans="1:33" s="3" customFormat="1" x14ac:dyDescent="0.4">
      <c r="A434" s="16" t="str">
        <f t="shared" si="187"/>
        <v>-</v>
      </c>
      <c r="B434" s="16" t="str">
        <f t="shared" si="188"/>
        <v>-</v>
      </c>
      <c r="C434" s="3">
        <v>19</v>
      </c>
      <c r="D434" s="2">
        <v>43420.824745370373</v>
      </c>
      <c r="E434" s="3" t="s">
        <v>159</v>
      </c>
      <c r="F434" s="3">
        <v>15083</v>
      </c>
      <c r="G434" s="3" t="s">
        <v>95</v>
      </c>
      <c r="H434" s="3">
        <v>0</v>
      </c>
      <c r="I434" s="3">
        <v>317</v>
      </c>
      <c r="J434" s="3">
        <v>4</v>
      </c>
      <c r="K434" s="3">
        <v>1</v>
      </c>
      <c r="M434" s="2">
        <v>43420.82603009259</v>
      </c>
      <c r="N434" s="2">
        <v>43420.829768518517</v>
      </c>
      <c r="O434" s="3" t="s">
        <v>44</v>
      </c>
      <c r="P434" s="3" t="s">
        <v>45</v>
      </c>
      <c r="Q434" s="3" t="s">
        <v>108</v>
      </c>
      <c r="R434" s="3" t="s">
        <v>19</v>
      </c>
      <c r="S434" s="2">
        <v>43420.826249999998</v>
      </c>
      <c r="T434" s="2">
        <v>43420.826249999998</v>
      </c>
      <c r="U434" s="2">
        <v>43420.832395833335</v>
      </c>
      <c r="V434" s="2">
        <v>43420.832395833335</v>
      </c>
      <c r="X434" s="2">
        <f t="shared" si="189"/>
        <v>43420.824745370373</v>
      </c>
      <c r="Y434" s="33">
        <f t="shared" si="182"/>
        <v>3.7384259267128073E-3</v>
      </c>
      <c r="Z434" s="33">
        <f t="shared" si="183"/>
        <v>3.7384259267128073E-3</v>
      </c>
      <c r="AA434" s="30"/>
      <c r="AB434" s="10">
        <f t="shared" si="185"/>
        <v>0</v>
      </c>
      <c r="AC434" s="10">
        <f t="shared" si="186"/>
        <v>1.2847222169511952E-3</v>
      </c>
      <c r="AD434" s="30"/>
      <c r="AE434" s="30"/>
    </row>
    <row r="435" spans="1:33" s="3" customFormat="1" x14ac:dyDescent="0.4">
      <c r="A435" s="16" t="str">
        <f t="shared" si="187"/>
        <v>-</v>
      </c>
      <c r="B435" s="16" t="str">
        <f t="shared" si="188"/>
        <v>-</v>
      </c>
      <c r="C435" s="3">
        <v>19</v>
      </c>
      <c r="D435" s="2">
        <v>43420.825532407405</v>
      </c>
      <c r="E435" s="3" t="s">
        <v>284</v>
      </c>
      <c r="F435" s="3">
        <v>15085</v>
      </c>
      <c r="G435" s="3" t="s">
        <v>32</v>
      </c>
      <c r="H435" s="3">
        <v>3510</v>
      </c>
      <c r="I435" s="3">
        <v>29</v>
      </c>
      <c r="J435" s="3">
        <v>1</v>
      </c>
      <c r="K435" s="3">
        <v>1</v>
      </c>
      <c r="M435" s="2">
        <v>43420.828761574077</v>
      </c>
      <c r="N435" s="2">
        <v>43420.833391203705</v>
      </c>
      <c r="O435" s="3" t="s">
        <v>46</v>
      </c>
      <c r="P435" s="3" t="s">
        <v>47</v>
      </c>
      <c r="Q435" s="3" t="s">
        <v>55</v>
      </c>
      <c r="R435" s="3" t="s">
        <v>56</v>
      </c>
      <c r="S435" s="2">
        <v>43420.828310185185</v>
      </c>
      <c r="T435" s="2">
        <v>43420.828310185185</v>
      </c>
      <c r="U435" s="2">
        <v>43420.835034722222</v>
      </c>
      <c r="V435" s="2">
        <v>43420.835034722222</v>
      </c>
      <c r="X435" s="2">
        <f t="shared" si="189"/>
        <v>43420.825532407405</v>
      </c>
      <c r="Y435" s="33">
        <f t="shared" si="182"/>
        <v>4.6296296277432702E-3</v>
      </c>
      <c r="Z435" s="33">
        <f t="shared" si="183"/>
        <v>4.6296296277432702E-3</v>
      </c>
      <c r="AA435" s="30"/>
      <c r="AB435" s="10">
        <f t="shared" si="185"/>
        <v>4.5138889254303649E-4</v>
      </c>
      <c r="AC435" s="10">
        <f t="shared" si="186"/>
        <v>3.2291666720993817E-3</v>
      </c>
      <c r="AD435" s="30"/>
      <c r="AE435" s="30"/>
    </row>
    <row r="436" spans="1:33" s="3" customFormat="1" x14ac:dyDescent="0.4">
      <c r="A436" s="16" t="str">
        <f t="shared" si="187"/>
        <v>-</v>
      </c>
      <c r="B436" s="16" t="str">
        <f t="shared" si="188"/>
        <v>-</v>
      </c>
      <c r="C436" s="3">
        <v>19</v>
      </c>
      <c r="D436" s="2">
        <v>43420.830023148148</v>
      </c>
      <c r="E436" s="3" t="s">
        <v>156</v>
      </c>
      <c r="F436" s="3">
        <v>15089</v>
      </c>
      <c r="G436" s="3" t="s">
        <v>32</v>
      </c>
      <c r="H436" s="3">
        <v>2535</v>
      </c>
      <c r="I436" s="3">
        <v>35</v>
      </c>
      <c r="J436" s="3">
        <v>5</v>
      </c>
      <c r="K436" s="3">
        <v>1</v>
      </c>
      <c r="M436" s="2">
        <v>43420.830578703702</v>
      </c>
      <c r="N436" s="2">
        <v>43420.832418981481</v>
      </c>
      <c r="O436" s="3" t="s">
        <v>73</v>
      </c>
      <c r="P436" s="3" t="s">
        <v>74</v>
      </c>
      <c r="Q436" s="3" t="s">
        <v>46</v>
      </c>
      <c r="R436" s="3" t="s">
        <v>47</v>
      </c>
      <c r="S436" s="2">
        <v>43420.831226851849</v>
      </c>
      <c r="T436" s="2">
        <v>43420.831226851849</v>
      </c>
      <c r="U436" s="2">
        <v>43420.836319444446</v>
      </c>
      <c r="V436" s="2">
        <v>43420.836319444446</v>
      </c>
      <c r="X436" s="2">
        <f t="shared" si="189"/>
        <v>43420.830023148148</v>
      </c>
      <c r="Y436" s="33">
        <f t="shared" si="182"/>
        <v>1.8402777786832303E-3</v>
      </c>
      <c r="Z436" s="33">
        <f t="shared" si="183"/>
        <v>1.8402777786832303E-3</v>
      </c>
      <c r="AA436" s="30"/>
      <c r="AB436" s="10">
        <f t="shared" si="185"/>
        <v>0</v>
      </c>
      <c r="AC436" s="10">
        <f t="shared" si="186"/>
        <v>5.5555555445607752E-4</v>
      </c>
      <c r="AD436" s="30"/>
      <c r="AE436" s="30"/>
    </row>
    <row r="437" spans="1:33" s="3" customFormat="1" x14ac:dyDescent="0.4">
      <c r="A437" s="16" t="str">
        <f t="shared" si="187"/>
        <v>-</v>
      </c>
      <c r="B437" s="16" t="str">
        <f t="shared" si="188"/>
        <v>-</v>
      </c>
      <c r="C437" s="3">
        <v>19</v>
      </c>
      <c r="D437" s="2">
        <v>43420.833171296297</v>
      </c>
      <c r="E437" s="3" t="s">
        <v>368</v>
      </c>
      <c r="F437" s="3">
        <v>15090</v>
      </c>
      <c r="G437" s="3" t="s">
        <v>18</v>
      </c>
      <c r="H437" s="3">
        <v>3445</v>
      </c>
      <c r="I437" s="3">
        <v>903</v>
      </c>
      <c r="J437" s="3">
        <v>2</v>
      </c>
      <c r="K437" s="3">
        <v>1</v>
      </c>
      <c r="M437" s="2">
        <v>43420.837453703702</v>
      </c>
      <c r="N437" s="2">
        <v>43420.845231481479</v>
      </c>
      <c r="O437" s="3" t="s">
        <v>26</v>
      </c>
      <c r="P437" s="3" t="s">
        <v>27</v>
      </c>
      <c r="Q437" s="3" t="s">
        <v>75</v>
      </c>
      <c r="R437" s="3" t="s">
        <v>76</v>
      </c>
      <c r="S437" s="2">
        <v>43420.835289351853</v>
      </c>
      <c r="T437" s="2">
        <v>43420.835289351853</v>
      </c>
      <c r="U437" s="2">
        <v>43420.841539351852</v>
      </c>
      <c r="V437" s="2">
        <v>43420.841539351852</v>
      </c>
      <c r="X437" s="2">
        <f t="shared" si="189"/>
        <v>43420.833171296297</v>
      </c>
      <c r="Y437" s="33">
        <f t="shared" si="182"/>
        <v>7.7777777769370005E-3</v>
      </c>
      <c r="Z437" s="33">
        <f t="shared" si="183"/>
        <v>7.7777777769370005E-3</v>
      </c>
      <c r="AA437" s="30"/>
      <c r="AB437" s="10">
        <f t="shared" si="185"/>
        <v>2.1643518484779634E-3</v>
      </c>
      <c r="AC437" s="10">
        <f t="shared" si="186"/>
        <v>4.2824074043892324E-3</v>
      </c>
      <c r="AD437" s="30"/>
      <c r="AE437" s="30"/>
    </row>
    <row r="438" spans="1:33" s="3" customFormat="1" x14ac:dyDescent="0.4">
      <c r="A438" s="16" t="str">
        <f t="shared" ref="A438:A446" si="190">IF(W438&gt;0, "★", "-")</f>
        <v>-</v>
      </c>
      <c r="B438" s="16" t="str">
        <f t="shared" ref="B438:B446" si="191">IF(L438&gt;0, "☆", "-")</f>
        <v>☆</v>
      </c>
      <c r="C438" s="3">
        <v>19</v>
      </c>
      <c r="D438" s="2">
        <v>43420.806261574071</v>
      </c>
      <c r="E438" s="3" t="s">
        <v>141</v>
      </c>
      <c r="F438" s="3">
        <v>15067</v>
      </c>
      <c r="G438" s="3" t="s">
        <v>18</v>
      </c>
      <c r="H438" s="3">
        <v>4956</v>
      </c>
      <c r="I438" s="3">
        <v>434</v>
      </c>
      <c r="J438" s="3">
        <v>10</v>
      </c>
      <c r="K438" s="3">
        <v>1</v>
      </c>
      <c r="L438" s="2">
        <v>43420.809745370374</v>
      </c>
      <c r="O438" s="3" t="s">
        <v>61</v>
      </c>
      <c r="P438" s="3" t="s">
        <v>62</v>
      </c>
      <c r="Q438" s="3" t="s">
        <v>70</v>
      </c>
      <c r="R438" s="3" t="s">
        <v>125</v>
      </c>
      <c r="S438" s="2">
        <v>43420.807303240741</v>
      </c>
      <c r="U438" s="2">
        <v>43420.813043981485</v>
      </c>
      <c r="X438" s="2">
        <f t="shared" ref="X438:X446" si="192">IF(W438&gt;0,W438,D438)</f>
        <v>43420.806261574071</v>
      </c>
      <c r="Y438" s="33">
        <f t="shared" si="182"/>
        <v>0</v>
      </c>
      <c r="Z438" s="33">
        <f t="shared" si="183"/>
        <v>0</v>
      </c>
      <c r="AA438" s="30"/>
      <c r="AB438" s="10">
        <f t="shared" ref="AB438:AB446" si="193">IF(IF(A438="☆",L438-S438,M438-S438)&lt;0,0,IF(A438="☆",L438-S438,M438-S438))</f>
        <v>0</v>
      </c>
      <c r="AC438" s="10">
        <f>IF(IF(B438="☆",(IF(L438&gt;S438,L438-X438,S438-X438)),M438-X438)&lt;0,0,IF(B438="☆",(IF(L438&gt;S438,L438-X438,S438-X438)),M438-X438))</f>
        <v>3.4837963030440733E-3</v>
      </c>
      <c r="AD438" s="30"/>
      <c r="AE438" s="30"/>
    </row>
    <row r="439" spans="1:33" s="3" customFormat="1" x14ac:dyDescent="0.4">
      <c r="A439" s="16" t="str">
        <f t="shared" si="190"/>
        <v>-</v>
      </c>
      <c r="B439" s="16" t="str">
        <f t="shared" si="191"/>
        <v>☆</v>
      </c>
      <c r="C439" s="3">
        <v>19</v>
      </c>
      <c r="D439" s="2">
        <v>43420.813946759263</v>
      </c>
      <c r="E439" s="3" t="s">
        <v>156</v>
      </c>
      <c r="F439" s="3">
        <v>15074</v>
      </c>
      <c r="G439" s="3" t="s">
        <v>32</v>
      </c>
      <c r="H439" s="3">
        <v>2535</v>
      </c>
      <c r="I439" s="3">
        <v>658</v>
      </c>
      <c r="J439" s="3">
        <v>11</v>
      </c>
      <c r="K439" s="3">
        <v>1</v>
      </c>
      <c r="L439" s="2">
        <v>43420.814039351855</v>
      </c>
      <c r="O439" s="3" t="s">
        <v>41</v>
      </c>
      <c r="P439" s="3" t="s">
        <v>42</v>
      </c>
      <c r="Q439" s="3" t="s">
        <v>61</v>
      </c>
      <c r="R439" s="3" t="s">
        <v>62</v>
      </c>
      <c r="S439" s="2">
        <v>43420.815925925926</v>
      </c>
      <c r="U439" s="2">
        <v>43420.828564814816</v>
      </c>
      <c r="X439" s="2">
        <f t="shared" si="192"/>
        <v>43420.813946759263</v>
      </c>
      <c r="Y439" s="33">
        <f t="shared" si="182"/>
        <v>0</v>
      </c>
      <c r="Z439" s="33">
        <f t="shared" si="183"/>
        <v>0</v>
      </c>
      <c r="AA439" s="30"/>
      <c r="AB439" s="10">
        <f t="shared" si="193"/>
        <v>0</v>
      </c>
      <c r="AC439" s="10"/>
      <c r="AD439" s="30"/>
      <c r="AE439" s="30"/>
      <c r="AG439" s="7" t="s">
        <v>433</v>
      </c>
    </row>
    <row r="440" spans="1:33" s="3" customFormat="1" x14ac:dyDescent="0.4">
      <c r="A440" s="16" t="str">
        <f t="shared" si="190"/>
        <v>★</v>
      </c>
      <c r="B440" s="16" t="str">
        <f t="shared" si="191"/>
        <v>☆</v>
      </c>
      <c r="C440" s="3">
        <v>19</v>
      </c>
      <c r="D440" s="2">
        <v>43420.815879629627</v>
      </c>
      <c r="E440" s="3" t="s">
        <v>156</v>
      </c>
      <c r="F440" s="3">
        <v>15076</v>
      </c>
      <c r="G440" s="3" t="s">
        <v>32</v>
      </c>
      <c r="H440" s="3">
        <v>2535</v>
      </c>
      <c r="I440" s="3">
        <v>68</v>
      </c>
      <c r="J440" s="3">
        <v>1</v>
      </c>
      <c r="K440" s="3">
        <v>1</v>
      </c>
      <c r="L440" s="2">
        <v>43420.815960648149</v>
      </c>
      <c r="O440" s="3" t="s">
        <v>41</v>
      </c>
      <c r="P440" s="3" t="s">
        <v>42</v>
      </c>
      <c r="Q440" s="3" t="s">
        <v>63</v>
      </c>
      <c r="R440" s="3" t="s">
        <v>64</v>
      </c>
      <c r="S440" s="2">
        <v>43420.822812500002</v>
      </c>
      <c r="U440" s="2">
        <v>43420.838275462964</v>
      </c>
      <c r="W440" s="2">
        <v>43420.822812500002</v>
      </c>
      <c r="X440" s="2">
        <f t="shared" si="192"/>
        <v>43420.822812500002</v>
      </c>
      <c r="Y440" s="33">
        <f t="shared" si="182"/>
        <v>0</v>
      </c>
      <c r="Z440" s="33">
        <f t="shared" si="183"/>
        <v>0</v>
      </c>
      <c r="AA440" s="30"/>
      <c r="AB440" s="10">
        <f t="shared" si="193"/>
        <v>0</v>
      </c>
      <c r="AC440" s="10">
        <f>IF(IF(B440="☆",(IF(L440&gt;S440,L440-X440,S440-X440)),M440-X440)&lt;0,0,IF(B440="☆",(IF(L440&gt;S440,L440-X440,S440-X440)),M440-X440))</f>
        <v>0</v>
      </c>
      <c r="AD440" s="30"/>
      <c r="AE440" s="30"/>
      <c r="AG440" s="7" t="s">
        <v>432</v>
      </c>
    </row>
    <row r="441" spans="1:33" s="3" customFormat="1" x14ac:dyDescent="0.4">
      <c r="A441" s="16" t="str">
        <f t="shared" si="190"/>
        <v>-</v>
      </c>
      <c r="B441" s="16" t="str">
        <f t="shared" si="191"/>
        <v>☆</v>
      </c>
      <c r="C441" s="3">
        <v>19</v>
      </c>
      <c r="D441" s="2">
        <v>43420.820381944446</v>
      </c>
      <c r="E441" s="3" t="s">
        <v>156</v>
      </c>
      <c r="F441" s="3">
        <v>15079</v>
      </c>
      <c r="G441" s="3" t="s">
        <v>32</v>
      </c>
      <c r="H441" s="3">
        <v>2535</v>
      </c>
      <c r="I441" s="3">
        <v>220</v>
      </c>
      <c r="J441" s="3">
        <v>7</v>
      </c>
      <c r="K441" s="3">
        <v>1</v>
      </c>
      <c r="L441" s="2">
        <v>43420.820567129631</v>
      </c>
      <c r="O441" s="3" t="s">
        <v>39</v>
      </c>
      <c r="P441" s="3" t="s">
        <v>40</v>
      </c>
      <c r="Q441" s="3" t="s">
        <v>63</v>
      </c>
      <c r="R441" s="3" t="s">
        <v>64</v>
      </c>
      <c r="S441" s="2">
        <v>43420.823182870372</v>
      </c>
      <c r="U441" s="2">
        <v>43420.833425925928</v>
      </c>
      <c r="X441" s="2">
        <f t="shared" si="192"/>
        <v>43420.820381944446</v>
      </c>
      <c r="Y441" s="33">
        <f t="shared" si="182"/>
        <v>0</v>
      </c>
      <c r="Z441" s="33">
        <f t="shared" si="183"/>
        <v>0</v>
      </c>
      <c r="AA441" s="30"/>
      <c r="AB441" s="10">
        <f t="shared" si="193"/>
        <v>0</v>
      </c>
      <c r="AC441" s="10">
        <f>IF(IF(B441="☆",(IF(L441&gt;S441,L441-X441,S441-X441)),M441-X441)&lt;0,0,IF(B441="☆",(IF(L441&gt;S441,L441-X441,S441-X441)),M441-X441))</f>
        <v>2.8009259258396924E-3</v>
      </c>
      <c r="AD441" s="30"/>
      <c r="AE441" s="30"/>
      <c r="AG441" s="7" t="s">
        <v>431</v>
      </c>
    </row>
    <row r="442" spans="1:33" s="3" customFormat="1" x14ac:dyDescent="0.4">
      <c r="A442" s="16" t="str">
        <f t="shared" si="190"/>
        <v>-</v>
      </c>
      <c r="B442" s="16" t="str">
        <f t="shared" si="191"/>
        <v>☆</v>
      </c>
      <c r="C442" s="3">
        <v>19</v>
      </c>
      <c r="D442" s="2">
        <v>43420.820729166669</v>
      </c>
      <c r="E442" s="3" t="s">
        <v>156</v>
      </c>
      <c r="F442" s="3">
        <v>15080</v>
      </c>
      <c r="G442" s="3" t="s">
        <v>32</v>
      </c>
      <c r="H442" s="3">
        <v>2535</v>
      </c>
      <c r="I442" s="3">
        <v>260</v>
      </c>
      <c r="J442" s="3">
        <v>7</v>
      </c>
      <c r="K442" s="3">
        <v>1</v>
      </c>
      <c r="L442" s="2">
        <v>43420.821423611109</v>
      </c>
      <c r="O442" s="3" t="s">
        <v>39</v>
      </c>
      <c r="P442" s="3" t="s">
        <v>40</v>
      </c>
      <c r="Q442" s="3" t="s">
        <v>48</v>
      </c>
      <c r="R442" s="3" t="s">
        <v>49</v>
      </c>
      <c r="S442" s="2">
        <v>43420.823530092595</v>
      </c>
      <c r="U442" s="2">
        <v>43420.826956018522</v>
      </c>
      <c r="X442" s="2">
        <f t="shared" si="192"/>
        <v>43420.820729166669</v>
      </c>
      <c r="Y442" s="33">
        <f t="shared" si="182"/>
        <v>0</v>
      </c>
      <c r="Z442" s="33">
        <f t="shared" si="183"/>
        <v>0</v>
      </c>
      <c r="AA442" s="30"/>
      <c r="AB442" s="10">
        <f t="shared" si="193"/>
        <v>0</v>
      </c>
      <c r="AC442" s="10"/>
      <c r="AD442" s="30"/>
      <c r="AE442" s="30"/>
      <c r="AG442" s="7" t="s">
        <v>430</v>
      </c>
    </row>
    <row r="443" spans="1:33" s="3" customFormat="1" x14ac:dyDescent="0.4">
      <c r="A443" s="16" t="str">
        <f t="shared" si="190"/>
        <v>-</v>
      </c>
      <c r="B443" s="16" t="str">
        <f t="shared" si="191"/>
        <v>☆</v>
      </c>
      <c r="C443" s="3">
        <v>19</v>
      </c>
      <c r="D443" s="2">
        <v>43420.825173611112</v>
      </c>
      <c r="E443" s="3" t="s">
        <v>368</v>
      </c>
      <c r="F443" s="3">
        <v>15084</v>
      </c>
      <c r="G443" s="3" t="s">
        <v>32</v>
      </c>
      <c r="H443" s="3">
        <v>3445</v>
      </c>
      <c r="I443" s="3">
        <v>560</v>
      </c>
      <c r="J443" s="3">
        <v>8</v>
      </c>
      <c r="K443" s="3">
        <v>1</v>
      </c>
      <c r="L443" s="2">
        <v>43420.825428240743</v>
      </c>
      <c r="O443" s="3" t="s">
        <v>26</v>
      </c>
      <c r="P443" s="3" t="s">
        <v>27</v>
      </c>
      <c r="Q443" s="3" t="s">
        <v>59</v>
      </c>
      <c r="R443" s="3" t="s">
        <v>60</v>
      </c>
      <c r="S443" s="2">
        <v>43420.827870370369</v>
      </c>
      <c r="U443" s="2">
        <v>43420.834282407406</v>
      </c>
      <c r="X443" s="2">
        <f t="shared" si="192"/>
        <v>43420.825173611112</v>
      </c>
      <c r="Y443" s="33">
        <f t="shared" si="182"/>
        <v>0</v>
      </c>
      <c r="Z443" s="33">
        <f t="shared" si="183"/>
        <v>0</v>
      </c>
      <c r="AA443" s="30"/>
      <c r="AB443" s="10">
        <f t="shared" si="193"/>
        <v>0</v>
      </c>
      <c r="AC443" s="10"/>
      <c r="AD443" s="30"/>
      <c r="AE443" s="30"/>
      <c r="AG443" s="7" t="s">
        <v>428</v>
      </c>
    </row>
    <row r="444" spans="1:33" s="3" customFormat="1" x14ac:dyDescent="0.4">
      <c r="A444" s="16" t="str">
        <f t="shared" si="190"/>
        <v>-</v>
      </c>
      <c r="B444" s="16" t="str">
        <f t="shared" si="191"/>
        <v>☆</v>
      </c>
      <c r="C444" s="3">
        <v>19</v>
      </c>
      <c r="D444" s="2">
        <v>43420.828020833331</v>
      </c>
      <c r="E444" s="3" t="s">
        <v>368</v>
      </c>
      <c r="F444" s="3">
        <v>15086</v>
      </c>
      <c r="G444" s="3" t="s">
        <v>18</v>
      </c>
      <c r="H444" s="3">
        <v>3445</v>
      </c>
      <c r="I444" s="3">
        <v>427</v>
      </c>
      <c r="J444" s="3">
        <v>11</v>
      </c>
      <c r="K444" s="3">
        <v>1</v>
      </c>
      <c r="L444" s="2">
        <v>43420.82885416667</v>
      </c>
      <c r="O444" s="3" t="s">
        <v>26</v>
      </c>
      <c r="P444" s="3" t="s">
        <v>27</v>
      </c>
      <c r="Q444" s="3" t="s">
        <v>75</v>
      </c>
      <c r="R444" s="3" t="s">
        <v>76</v>
      </c>
      <c r="S444" s="2">
        <v>43420.830034722225</v>
      </c>
      <c r="U444" s="2">
        <v>43420.836284722223</v>
      </c>
      <c r="X444" s="2">
        <f t="shared" si="192"/>
        <v>43420.828020833331</v>
      </c>
      <c r="Y444" s="33">
        <f t="shared" si="182"/>
        <v>0</v>
      </c>
      <c r="Z444" s="33">
        <f t="shared" si="183"/>
        <v>0</v>
      </c>
      <c r="AA444" s="30"/>
      <c r="AB444" s="10">
        <f t="shared" si="193"/>
        <v>0</v>
      </c>
      <c r="AC444" s="10">
        <f>IF(IF(B444="☆",(IF(L444&gt;S444,L444-X444,S444-X444)),M444-X444)&lt;0,0,IF(B444="☆",(IF(L444&gt;S444,L444-X444,S444-X444)),M444-X444))</f>
        <v>2.013888893998228E-3</v>
      </c>
      <c r="AD444" s="30"/>
      <c r="AE444" s="30"/>
      <c r="AG444" s="7" t="s">
        <v>429</v>
      </c>
    </row>
    <row r="445" spans="1:33" s="5" customFormat="1" x14ac:dyDescent="0.4">
      <c r="A445" s="17" t="str">
        <f t="shared" si="190"/>
        <v>-</v>
      </c>
      <c r="B445" s="17" t="str">
        <f t="shared" si="191"/>
        <v>☆</v>
      </c>
      <c r="C445" s="5">
        <v>19</v>
      </c>
      <c r="D445" s="4">
        <v>43420.829212962963</v>
      </c>
      <c r="E445" s="5" t="s">
        <v>156</v>
      </c>
      <c r="F445" s="5">
        <v>15087</v>
      </c>
      <c r="G445" s="5" t="s">
        <v>32</v>
      </c>
      <c r="H445" s="5">
        <v>2535</v>
      </c>
      <c r="I445" s="5">
        <v>210</v>
      </c>
      <c r="J445" s="5">
        <v>5</v>
      </c>
      <c r="K445" s="5">
        <v>1</v>
      </c>
      <c r="L445" s="4">
        <v>43420.829456018517</v>
      </c>
      <c r="O445" s="5" t="s">
        <v>73</v>
      </c>
      <c r="P445" s="5" t="s">
        <v>74</v>
      </c>
      <c r="Q445" s="5" t="s">
        <v>22</v>
      </c>
      <c r="R445" s="5" t="s">
        <v>23</v>
      </c>
      <c r="S445" s="4">
        <v>43420.831458333334</v>
      </c>
      <c r="U445" s="4">
        <v>43420.836284722223</v>
      </c>
      <c r="X445" s="4">
        <f t="shared" si="192"/>
        <v>43420.829212962963</v>
      </c>
      <c r="Y445" s="34">
        <f t="shared" si="182"/>
        <v>0</v>
      </c>
      <c r="Z445" s="34">
        <f t="shared" si="183"/>
        <v>0</v>
      </c>
      <c r="AA445" s="31"/>
      <c r="AB445" s="19">
        <f t="shared" si="193"/>
        <v>0</v>
      </c>
      <c r="AC445" s="19">
        <f>IF(IF(B445="☆",(IF(L445&gt;S445,L445-X445,S445-X445)),M445-X445)&lt;0,0,IF(B445="☆",(IF(L445&gt;S445,L445-X445,S445-X445)),M445-X445))</f>
        <v>2.2453703713836148E-3</v>
      </c>
      <c r="AD445" s="31"/>
      <c r="AE445" s="31"/>
    </row>
    <row r="446" spans="1:33" x14ac:dyDescent="0.4">
      <c r="A446" s="16" t="str">
        <f t="shared" si="190"/>
        <v>★</v>
      </c>
      <c r="B446" s="16" t="str">
        <f t="shared" si="191"/>
        <v>-</v>
      </c>
      <c r="C446" s="3">
        <v>20</v>
      </c>
      <c r="D446" s="1">
        <v>43420.830011574071</v>
      </c>
      <c r="E446" t="s">
        <v>380</v>
      </c>
      <c r="F446">
        <v>15088</v>
      </c>
      <c r="G446" t="s">
        <v>18</v>
      </c>
      <c r="H446">
        <v>6423</v>
      </c>
      <c r="I446">
        <v>100</v>
      </c>
      <c r="J446">
        <v>11</v>
      </c>
      <c r="K446">
        <v>4</v>
      </c>
      <c r="M446" s="1">
        <v>43420.833715277775</v>
      </c>
      <c r="N446" s="1">
        <v>43420.837951388887</v>
      </c>
      <c r="O446" t="s">
        <v>39</v>
      </c>
      <c r="P446" t="s">
        <v>40</v>
      </c>
      <c r="Q446" t="s">
        <v>68</v>
      </c>
      <c r="R446" t="s">
        <v>69</v>
      </c>
      <c r="S446" s="1">
        <v>43420.836944444447</v>
      </c>
      <c r="T446" s="1">
        <v>43420.836944444447</v>
      </c>
      <c r="U446" s="1">
        <v>43420.843668981484</v>
      </c>
      <c r="V446" s="1">
        <v>43420.843668981484</v>
      </c>
      <c r="W446" s="1">
        <v>43420.836944444447</v>
      </c>
      <c r="X446" s="2">
        <f t="shared" si="192"/>
        <v>43420.836944444447</v>
      </c>
      <c r="Y446" s="33">
        <f t="shared" si="182"/>
        <v>4.2361111118225381E-3</v>
      </c>
      <c r="Z446" s="33">
        <f t="shared" si="183"/>
        <v>1.6944444447290152E-2</v>
      </c>
      <c r="AA446" s="6">
        <f>SUM(Z446:Z479)</f>
        <v>0.20914351854298729</v>
      </c>
      <c r="AB446" s="10">
        <f t="shared" si="193"/>
        <v>0</v>
      </c>
      <c r="AC446" s="10">
        <f>IF(IF(B446="☆",(IF(L446&gt;S446,L446-X446,S446-X446)),M446-X446)&lt;0,0,IF(B446="☆",(IF(L446&gt;S446,L446-X446,S446-X446)),M446-X446))</f>
        <v>0</v>
      </c>
      <c r="AD446" s="6">
        <f>AVERAGE(AC446:AC479)</f>
        <v>1.9819604088391722E-3</v>
      </c>
      <c r="AE446" s="6">
        <f>MEDIAN(AC446:AC479)</f>
        <v>1.9791666636592709E-3</v>
      </c>
    </row>
    <row r="447" spans="1:33" x14ac:dyDescent="0.4">
      <c r="A447" s="16" t="str">
        <f t="shared" si="187"/>
        <v>-</v>
      </c>
      <c r="B447" s="16" t="str">
        <f t="shared" si="188"/>
        <v>-</v>
      </c>
      <c r="C447" s="3">
        <v>20</v>
      </c>
      <c r="D447" s="1">
        <v>43420.83556712963</v>
      </c>
      <c r="E447" t="s">
        <v>381</v>
      </c>
      <c r="F447">
        <v>15091</v>
      </c>
      <c r="G447" t="s">
        <v>95</v>
      </c>
      <c r="H447">
        <v>0</v>
      </c>
      <c r="I447">
        <v>186</v>
      </c>
      <c r="J447">
        <v>7</v>
      </c>
      <c r="K447">
        <v>1</v>
      </c>
      <c r="M447" s="1">
        <v>43420.839756944442</v>
      </c>
      <c r="N447" s="1">
        <v>43420.845520833333</v>
      </c>
      <c r="O447" t="s">
        <v>43</v>
      </c>
      <c r="P447" t="s">
        <v>89</v>
      </c>
      <c r="Q447" t="s">
        <v>26</v>
      </c>
      <c r="R447" t="s">
        <v>27</v>
      </c>
      <c r="S447" s="1">
        <v>43420.836608796293</v>
      </c>
      <c r="T447" s="1">
        <v>43420.836608796293</v>
      </c>
      <c r="U447" s="1">
        <v>43420.842002314814</v>
      </c>
      <c r="V447" s="1">
        <v>43420.842002314814</v>
      </c>
      <c r="X447" s="2">
        <f t="shared" si="189"/>
        <v>43420.83556712963</v>
      </c>
      <c r="Y447" s="33">
        <f t="shared" si="182"/>
        <v>5.7638888902147301E-3</v>
      </c>
      <c r="Z447" s="33">
        <f t="shared" si="183"/>
        <v>5.7638888902147301E-3</v>
      </c>
      <c r="AB447" s="10">
        <f t="shared" si="185"/>
        <v>3.1481481491937302E-3</v>
      </c>
      <c r="AC447" s="10">
        <f t="shared" si="186"/>
        <v>4.1898148119798861E-3</v>
      </c>
    </row>
    <row r="448" spans="1:33" x14ac:dyDescent="0.4">
      <c r="A448" s="16" t="str">
        <f t="shared" si="187"/>
        <v>-</v>
      </c>
      <c r="B448" s="16" t="str">
        <f t="shared" si="188"/>
        <v>-</v>
      </c>
      <c r="C448" s="3">
        <v>20</v>
      </c>
      <c r="D448" s="1">
        <v>43420.835914351854</v>
      </c>
      <c r="E448" t="s">
        <v>382</v>
      </c>
      <c r="F448">
        <v>15092</v>
      </c>
      <c r="G448" t="s">
        <v>95</v>
      </c>
      <c r="H448">
        <v>0</v>
      </c>
      <c r="I448">
        <v>900</v>
      </c>
      <c r="J448">
        <v>10</v>
      </c>
      <c r="K448">
        <v>1</v>
      </c>
      <c r="M448" s="1">
        <v>43420.838553240741</v>
      </c>
      <c r="N448" s="1">
        <v>43420.843761574077</v>
      </c>
      <c r="O448" t="s">
        <v>24</v>
      </c>
      <c r="P448" t="s">
        <v>25</v>
      </c>
      <c r="Q448" t="s">
        <v>108</v>
      </c>
      <c r="R448" t="s">
        <v>19</v>
      </c>
      <c r="S448" s="1">
        <v>43420.837696759256</v>
      </c>
      <c r="T448" s="1">
        <v>43420.837696759256</v>
      </c>
      <c r="U448" s="1">
        <v>43420.844131944446</v>
      </c>
      <c r="V448" s="1">
        <v>43420.844131944446</v>
      </c>
      <c r="X448" s="2">
        <f t="shared" si="189"/>
        <v>43420.835914351854</v>
      </c>
      <c r="Y448" s="33">
        <f t="shared" si="182"/>
        <v>5.2083333357586525E-3</v>
      </c>
      <c r="Z448" s="33">
        <f t="shared" si="183"/>
        <v>5.2083333357586525E-3</v>
      </c>
      <c r="AB448" s="10">
        <f t="shared" si="185"/>
        <v>8.5648148524342105E-4</v>
      </c>
      <c r="AC448" s="10">
        <f t="shared" si="186"/>
        <v>2.638888887304347E-3</v>
      </c>
    </row>
    <row r="449" spans="1:29" x14ac:dyDescent="0.4">
      <c r="A449" s="16" t="str">
        <f t="shared" si="187"/>
        <v>-</v>
      </c>
      <c r="B449" s="16" t="str">
        <f t="shared" si="188"/>
        <v>-</v>
      </c>
      <c r="C449" s="3">
        <v>20</v>
      </c>
      <c r="D449" s="1">
        <v>43420.838819444441</v>
      </c>
      <c r="E449" t="s">
        <v>156</v>
      </c>
      <c r="F449">
        <v>15095</v>
      </c>
      <c r="G449" t="s">
        <v>32</v>
      </c>
      <c r="H449">
        <v>2535</v>
      </c>
      <c r="I449">
        <v>265</v>
      </c>
      <c r="J449">
        <v>8</v>
      </c>
      <c r="K449">
        <v>1</v>
      </c>
      <c r="M449" s="1">
        <v>43420.840578703705</v>
      </c>
      <c r="N449" s="1">
        <v>43420.845682870371</v>
      </c>
      <c r="O449" t="s">
        <v>57</v>
      </c>
      <c r="P449" t="s">
        <v>58</v>
      </c>
      <c r="Q449" t="s">
        <v>38</v>
      </c>
      <c r="R449" t="s">
        <v>126</v>
      </c>
      <c r="S449" s="1">
        <v>43420.840798611112</v>
      </c>
      <c r="T449" s="1">
        <v>43420.840798611112</v>
      </c>
      <c r="U449" s="1">
        <v>43420.849178240744</v>
      </c>
      <c r="V449" s="1">
        <v>43420.849178240744</v>
      </c>
      <c r="X449" s="2">
        <f t="shared" si="189"/>
        <v>43420.838819444441</v>
      </c>
      <c r="Y449" s="33">
        <f t="shared" si="182"/>
        <v>5.1041666665696539E-3</v>
      </c>
      <c r="Z449" s="33">
        <f t="shared" si="183"/>
        <v>5.1041666665696539E-3</v>
      </c>
      <c r="AB449" s="10">
        <f t="shared" si="185"/>
        <v>0</v>
      </c>
      <c r="AC449" s="10">
        <f t="shared" si="186"/>
        <v>1.7592592630535364E-3</v>
      </c>
    </row>
    <row r="450" spans="1:29" x14ac:dyDescent="0.4">
      <c r="A450" s="16" t="str">
        <f t="shared" si="187"/>
        <v>-</v>
      </c>
      <c r="B450" s="16" t="str">
        <f t="shared" si="188"/>
        <v>-</v>
      </c>
      <c r="C450" s="3">
        <v>20</v>
      </c>
      <c r="D450" s="1">
        <v>43420.84238425926</v>
      </c>
      <c r="E450" t="s">
        <v>383</v>
      </c>
      <c r="F450">
        <v>15096</v>
      </c>
      <c r="G450" t="s">
        <v>18</v>
      </c>
      <c r="H450">
        <v>4795</v>
      </c>
      <c r="I450">
        <v>935</v>
      </c>
      <c r="J450">
        <v>3</v>
      </c>
      <c r="K450">
        <v>1</v>
      </c>
      <c r="M450" s="1">
        <v>43420.844004629631</v>
      </c>
      <c r="N450" s="1">
        <v>43420.857731481483</v>
      </c>
      <c r="O450" t="s">
        <v>30</v>
      </c>
      <c r="P450" t="s">
        <v>31</v>
      </c>
      <c r="Q450" t="s">
        <v>36</v>
      </c>
      <c r="R450" t="s">
        <v>37</v>
      </c>
      <c r="S450" s="1">
        <v>43420.843553240738</v>
      </c>
      <c r="T450" s="1">
        <v>43420.843553240738</v>
      </c>
      <c r="U450" s="1">
        <v>43420.85193287037</v>
      </c>
      <c r="V450" s="1">
        <v>43420.863310185188</v>
      </c>
      <c r="X450" s="2">
        <f t="shared" si="189"/>
        <v>43420.84238425926</v>
      </c>
      <c r="Y450" s="33">
        <f t="shared" si="182"/>
        <v>1.3726851851970423E-2</v>
      </c>
      <c r="Z450" s="33">
        <f t="shared" si="183"/>
        <v>1.3726851851970423E-2</v>
      </c>
      <c r="AB450" s="10">
        <f t="shared" si="185"/>
        <v>4.5138889254303649E-4</v>
      </c>
      <c r="AC450" s="10">
        <f t="shared" si="186"/>
        <v>1.6203703708015382E-3</v>
      </c>
    </row>
    <row r="451" spans="1:29" x14ac:dyDescent="0.4">
      <c r="A451" s="16" t="str">
        <f t="shared" si="187"/>
        <v>★</v>
      </c>
      <c r="B451" s="16" t="str">
        <f t="shared" si="188"/>
        <v>-</v>
      </c>
      <c r="C451" s="3">
        <v>20</v>
      </c>
      <c r="D451" s="1">
        <v>43420.842789351853</v>
      </c>
      <c r="E451" t="s">
        <v>384</v>
      </c>
      <c r="F451">
        <v>15097</v>
      </c>
      <c r="G451" t="s">
        <v>18</v>
      </c>
      <c r="H451">
        <v>4019</v>
      </c>
      <c r="I451">
        <v>406</v>
      </c>
      <c r="J451">
        <v>3</v>
      </c>
      <c r="K451">
        <v>2</v>
      </c>
      <c r="M451" s="1">
        <v>43420.848344907405</v>
      </c>
      <c r="N451" s="1">
        <v>43420.854907407411</v>
      </c>
      <c r="O451" t="s">
        <v>20</v>
      </c>
      <c r="P451" t="s">
        <v>21</v>
      </c>
      <c r="Q451" t="s">
        <v>108</v>
      </c>
      <c r="R451" t="s">
        <v>19</v>
      </c>
      <c r="S451" s="1">
        <v>43420.849722222221</v>
      </c>
      <c r="T451" s="1">
        <v>43420.849722222221</v>
      </c>
      <c r="U451" s="1">
        <v>43420.857395833336</v>
      </c>
      <c r="V451" s="1">
        <v>43420.857395833336</v>
      </c>
      <c r="W451" s="1">
        <v>43420.849722222221</v>
      </c>
      <c r="X451" s="2">
        <f t="shared" si="189"/>
        <v>43420.849722222221</v>
      </c>
      <c r="Y451" s="33">
        <f t="shared" si="182"/>
        <v>6.5625000061118044E-3</v>
      </c>
      <c r="Z451" s="33">
        <f t="shared" si="183"/>
        <v>1.3125000012223609E-2</v>
      </c>
      <c r="AB451" s="10">
        <f t="shared" si="185"/>
        <v>0</v>
      </c>
      <c r="AC451" s="10">
        <f t="shared" si="186"/>
        <v>0</v>
      </c>
    </row>
    <row r="452" spans="1:29" x14ac:dyDescent="0.4">
      <c r="A452" s="16" t="str">
        <f t="shared" si="187"/>
        <v>-</v>
      </c>
      <c r="B452" s="16" t="str">
        <f t="shared" si="188"/>
        <v>-</v>
      </c>
      <c r="C452" s="3">
        <v>20</v>
      </c>
      <c r="D452" s="1">
        <v>43420.845000000001</v>
      </c>
      <c r="E452" t="s">
        <v>323</v>
      </c>
      <c r="F452">
        <v>15098</v>
      </c>
      <c r="G452" t="s">
        <v>96</v>
      </c>
      <c r="H452">
        <v>0</v>
      </c>
      <c r="I452">
        <v>798</v>
      </c>
      <c r="J452">
        <v>13</v>
      </c>
      <c r="K452">
        <v>2</v>
      </c>
      <c r="M452" s="1">
        <v>43420.84851851852</v>
      </c>
      <c r="N452" s="1">
        <v>43420.859594907408</v>
      </c>
      <c r="O452" t="s">
        <v>43</v>
      </c>
      <c r="P452" t="s">
        <v>89</v>
      </c>
      <c r="Q452" t="s">
        <v>22</v>
      </c>
      <c r="R452" t="s">
        <v>23</v>
      </c>
      <c r="S452" s="1">
        <v>43420.848090277781</v>
      </c>
      <c r="T452" s="1">
        <v>43420.848090277781</v>
      </c>
      <c r="U452" s="1">
        <v>43420.859942129631</v>
      </c>
      <c r="V452" s="1">
        <v>43420.865439814814</v>
      </c>
      <c r="X452" s="2">
        <f t="shared" si="189"/>
        <v>43420.845000000001</v>
      </c>
      <c r="Y452" s="33">
        <f t="shared" si="182"/>
        <v>1.1076388887886424E-2</v>
      </c>
      <c r="Z452" s="33">
        <f t="shared" si="183"/>
        <v>2.2152777775772847E-2</v>
      </c>
      <c r="AB452" s="10">
        <f t="shared" si="185"/>
        <v>4.2824073898373172E-4</v>
      </c>
      <c r="AC452" s="10">
        <f t="shared" si="186"/>
        <v>3.5185185188311152E-3</v>
      </c>
    </row>
    <row r="453" spans="1:29" x14ac:dyDescent="0.4">
      <c r="A453" s="16" t="str">
        <f t="shared" si="187"/>
        <v>★</v>
      </c>
      <c r="B453" s="16" t="str">
        <f t="shared" si="188"/>
        <v>-</v>
      </c>
      <c r="C453" s="3">
        <v>20</v>
      </c>
      <c r="D453" s="1">
        <v>43420.845983796295</v>
      </c>
      <c r="E453" t="s">
        <v>156</v>
      </c>
      <c r="F453">
        <v>15099</v>
      </c>
      <c r="G453" t="s">
        <v>32</v>
      </c>
      <c r="H453">
        <v>2535</v>
      </c>
      <c r="I453">
        <v>633</v>
      </c>
      <c r="J453">
        <v>13</v>
      </c>
      <c r="K453">
        <v>1</v>
      </c>
      <c r="M453" s="1">
        <v>43420.852025462962</v>
      </c>
      <c r="N453" s="1">
        <v>43420.859479166669</v>
      </c>
      <c r="O453" t="s">
        <v>68</v>
      </c>
      <c r="P453" t="s">
        <v>69</v>
      </c>
      <c r="Q453" t="s">
        <v>22</v>
      </c>
      <c r="R453" t="s">
        <v>23</v>
      </c>
      <c r="S453" s="1">
        <v>43420.852916666663</v>
      </c>
      <c r="T453" s="1">
        <v>43420.852916666663</v>
      </c>
      <c r="U453" s="1">
        <v>43420.864745370367</v>
      </c>
      <c r="V453" s="1">
        <v>43420.864745370367</v>
      </c>
      <c r="W453" s="1">
        <v>43420.852916666663</v>
      </c>
      <c r="X453" s="2">
        <f t="shared" si="189"/>
        <v>43420.852916666663</v>
      </c>
      <c r="Y453" s="33">
        <f t="shared" si="182"/>
        <v>7.4537037071422674E-3</v>
      </c>
      <c r="Z453" s="33">
        <f t="shared" si="183"/>
        <v>7.4537037071422674E-3</v>
      </c>
      <c r="AB453" s="10">
        <f t="shared" si="185"/>
        <v>0</v>
      </c>
      <c r="AC453" s="10">
        <f t="shared" si="186"/>
        <v>0</v>
      </c>
    </row>
    <row r="454" spans="1:29" x14ac:dyDescent="0.4">
      <c r="A454" s="16" t="str">
        <f t="shared" si="187"/>
        <v>★</v>
      </c>
      <c r="B454" s="16" t="str">
        <f t="shared" si="188"/>
        <v>-</v>
      </c>
      <c r="C454" s="3">
        <v>20</v>
      </c>
      <c r="D454" s="1">
        <v>43420.846250000002</v>
      </c>
      <c r="E454" t="s">
        <v>144</v>
      </c>
      <c r="F454">
        <v>15100</v>
      </c>
      <c r="G454" t="s">
        <v>18</v>
      </c>
      <c r="H454">
        <v>5428</v>
      </c>
      <c r="I454">
        <v>236</v>
      </c>
      <c r="J454">
        <v>10</v>
      </c>
      <c r="K454">
        <v>1</v>
      </c>
      <c r="M454" s="1">
        <v>43420.851087962961</v>
      </c>
      <c r="N454" s="1">
        <v>43420.856805555559</v>
      </c>
      <c r="O454" t="s">
        <v>39</v>
      </c>
      <c r="P454" t="s">
        <v>40</v>
      </c>
      <c r="Q454" t="s">
        <v>61</v>
      </c>
      <c r="R454" t="s">
        <v>62</v>
      </c>
      <c r="S454" s="1">
        <v>43420.853171296294</v>
      </c>
      <c r="T454" s="1">
        <v>43420.853171296294</v>
      </c>
      <c r="U454" s="1">
        <v>43420.864270833335</v>
      </c>
      <c r="V454" s="1">
        <v>43420.864270833335</v>
      </c>
      <c r="W454" s="1">
        <v>43420.853171296294</v>
      </c>
      <c r="X454" s="2">
        <f t="shared" si="189"/>
        <v>43420.853171296294</v>
      </c>
      <c r="Y454" s="33">
        <f t="shared" si="182"/>
        <v>5.7175925976480357E-3</v>
      </c>
      <c r="Z454" s="33">
        <f t="shared" si="183"/>
        <v>5.7175925976480357E-3</v>
      </c>
      <c r="AB454" s="10">
        <f t="shared" si="185"/>
        <v>0</v>
      </c>
      <c r="AC454" s="10">
        <f t="shared" si="186"/>
        <v>0</v>
      </c>
    </row>
    <row r="455" spans="1:29" x14ac:dyDescent="0.4">
      <c r="A455" s="16" t="str">
        <f t="shared" si="187"/>
        <v>-</v>
      </c>
      <c r="B455" s="16" t="str">
        <f t="shared" si="188"/>
        <v>-</v>
      </c>
      <c r="C455" s="3">
        <v>20</v>
      </c>
      <c r="D455" s="1">
        <v>43420.846273148149</v>
      </c>
      <c r="E455" t="s">
        <v>368</v>
      </c>
      <c r="F455">
        <v>15101</v>
      </c>
      <c r="G455" t="s">
        <v>32</v>
      </c>
      <c r="H455">
        <v>3445</v>
      </c>
      <c r="I455">
        <v>999</v>
      </c>
      <c r="J455">
        <v>8</v>
      </c>
      <c r="K455">
        <v>1</v>
      </c>
      <c r="M455" s="1">
        <v>43420.849826388891</v>
      </c>
      <c r="N455" s="1">
        <v>43420.857986111114</v>
      </c>
      <c r="O455" t="s">
        <v>59</v>
      </c>
      <c r="P455" t="s">
        <v>60</v>
      </c>
      <c r="Q455" t="s">
        <v>22</v>
      </c>
      <c r="R455" t="s">
        <v>23</v>
      </c>
      <c r="S455" s="1">
        <v>43420.848958333336</v>
      </c>
      <c r="T455" s="1">
        <v>43420.848958333336</v>
      </c>
      <c r="U455" s="1">
        <v>43420.860798611109</v>
      </c>
      <c r="V455" s="1">
        <v>43420.860798611109</v>
      </c>
      <c r="X455" s="2">
        <f t="shared" si="189"/>
        <v>43420.846273148149</v>
      </c>
      <c r="Y455" s="33">
        <f t="shared" si="182"/>
        <v>8.1597222233540379E-3</v>
      </c>
      <c r="Z455" s="33">
        <f t="shared" si="183"/>
        <v>8.1597222233540379E-3</v>
      </c>
      <c r="AB455" s="10">
        <f t="shared" si="185"/>
        <v>8.6805555474711582E-4</v>
      </c>
      <c r="AC455" s="10">
        <f t="shared" si="186"/>
        <v>3.5532407418941148E-3</v>
      </c>
    </row>
    <row r="456" spans="1:29" x14ac:dyDescent="0.4">
      <c r="A456" s="16" t="str">
        <f t="shared" si="187"/>
        <v>-</v>
      </c>
      <c r="B456" s="16" t="str">
        <f t="shared" si="188"/>
        <v>-</v>
      </c>
      <c r="C456" s="3">
        <v>20</v>
      </c>
      <c r="D456" s="1">
        <v>43420.846886574072</v>
      </c>
      <c r="E456" t="s">
        <v>385</v>
      </c>
      <c r="F456">
        <v>15102</v>
      </c>
      <c r="G456" t="s">
        <v>18</v>
      </c>
      <c r="H456">
        <v>2823</v>
      </c>
      <c r="I456">
        <v>580</v>
      </c>
      <c r="J456">
        <v>2</v>
      </c>
      <c r="K456">
        <v>1</v>
      </c>
      <c r="M456" s="1">
        <v>43420.84920138889</v>
      </c>
      <c r="N456" s="1">
        <v>43420.852500000001</v>
      </c>
      <c r="O456" t="s">
        <v>20</v>
      </c>
      <c r="P456" t="s">
        <v>21</v>
      </c>
      <c r="Q456" t="s">
        <v>36</v>
      </c>
      <c r="R456" t="s">
        <v>37</v>
      </c>
      <c r="S456" s="1">
        <v>43420.848240740743</v>
      </c>
      <c r="T456" s="1">
        <v>43420.848240740743</v>
      </c>
      <c r="U456" s="1">
        <v>43420.856620370374</v>
      </c>
      <c r="V456" s="1">
        <v>43420.856620370374</v>
      </c>
      <c r="X456" s="2">
        <f t="shared" si="189"/>
        <v>43420.846886574072</v>
      </c>
      <c r="Y456" s="33">
        <f t="shared" si="182"/>
        <v>3.2986111109494232E-3</v>
      </c>
      <c r="Z456" s="33">
        <f t="shared" si="183"/>
        <v>3.2986111109494232E-3</v>
      </c>
      <c r="AB456" s="10">
        <f t="shared" si="185"/>
        <v>9.6064814715646207E-4</v>
      </c>
      <c r="AC456" s="10">
        <f t="shared" si="186"/>
        <v>2.3148148175096139E-3</v>
      </c>
    </row>
    <row r="457" spans="1:29" x14ac:dyDescent="0.4">
      <c r="A457" s="16" t="str">
        <f t="shared" si="187"/>
        <v>-</v>
      </c>
      <c r="B457" s="16" t="str">
        <f t="shared" si="188"/>
        <v>-</v>
      </c>
      <c r="C457" s="3">
        <v>20</v>
      </c>
      <c r="D457" s="1">
        <v>43420.851701388892</v>
      </c>
      <c r="E457" t="s">
        <v>145</v>
      </c>
      <c r="F457">
        <v>15103</v>
      </c>
      <c r="G457" t="s">
        <v>32</v>
      </c>
      <c r="H457">
        <v>3945</v>
      </c>
      <c r="I457">
        <v>689</v>
      </c>
      <c r="J457">
        <v>1</v>
      </c>
      <c r="K457">
        <v>1</v>
      </c>
      <c r="M457" s="1">
        <v>43420.856793981482</v>
      </c>
      <c r="N457" s="1">
        <v>43420.861493055556</v>
      </c>
      <c r="O457" t="s">
        <v>26</v>
      </c>
      <c r="P457" t="s">
        <v>27</v>
      </c>
      <c r="Q457" t="s">
        <v>61</v>
      </c>
      <c r="R457" t="s">
        <v>62</v>
      </c>
      <c r="S457" s="1">
        <v>43420.855173611111</v>
      </c>
      <c r="T457" s="1">
        <v>43420.855173611111</v>
      </c>
      <c r="U457" s="1">
        <v>43420.863958333335</v>
      </c>
      <c r="V457" s="1">
        <v>43420.863958333335</v>
      </c>
      <c r="X457" s="2">
        <f t="shared" si="189"/>
        <v>43420.851701388892</v>
      </c>
      <c r="Y457" s="33">
        <f t="shared" si="182"/>
        <v>4.6990740738692693E-3</v>
      </c>
      <c r="Z457" s="33">
        <f t="shared" si="183"/>
        <v>4.6990740738692693E-3</v>
      </c>
      <c r="AB457" s="10">
        <f t="shared" si="185"/>
        <v>1.6203703708015382E-3</v>
      </c>
      <c r="AC457" s="10">
        <f t="shared" si="186"/>
        <v>5.0925925897900015E-3</v>
      </c>
    </row>
    <row r="458" spans="1:29" x14ac:dyDescent="0.4">
      <c r="A458" s="16" t="str">
        <f t="shared" si="187"/>
        <v>-</v>
      </c>
      <c r="B458" s="16" t="str">
        <f t="shared" si="188"/>
        <v>-</v>
      </c>
      <c r="C458" s="3">
        <v>20</v>
      </c>
      <c r="D458" s="1">
        <v>43420.852453703701</v>
      </c>
      <c r="E458" t="s">
        <v>187</v>
      </c>
      <c r="F458">
        <v>15104</v>
      </c>
      <c r="G458" t="s">
        <v>95</v>
      </c>
      <c r="H458">
        <v>0</v>
      </c>
      <c r="I458">
        <v>298</v>
      </c>
      <c r="J458">
        <v>6</v>
      </c>
      <c r="K458">
        <v>1</v>
      </c>
      <c r="M458" s="1">
        <v>43420.853773148148</v>
      </c>
      <c r="N458" s="1">
        <v>43420.858368055553</v>
      </c>
      <c r="O458" t="s">
        <v>44</v>
      </c>
      <c r="P458" t="s">
        <v>45</v>
      </c>
      <c r="Q458" t="s">
        <v>46</v>
      </c>
      <c r="R458" t="s">
        <v>47</v>
      </c>
      <c r="S458" s="1">
        <v>43420.85392361111</v>
      </c>
      <c r="T458" s="1">
        <v>43420.85392361111</v>
      </c>
      <c r="U458" s="1">
        <v>43420.86041666667</v>
      </c>
      <c r="V458" s="1">
        <v>43420.86041666667</v>
      </c>
      <c r="X458" s="2">
        <f t="shared" si="189"/>
        <v>43420.852453703701</v>
      </c>
      <c r="Y458" s="33">
        <f t="shared" si="182"/>
        <v>4.5949074046802707E-3</v>
      </c>
      <c r="Z458" s="33">
        <f t="shared" si="183"/>
        <v>4.5949074046802707E-3</v>
      </c>
      <c r="AB458" s="10">
        <f t="shared" si="185"/>
        <v>0</v>
      </c>
      <c r="AC458" s="10">
        <f t="shared" si="186"/>
        <v>1.3194444472901523E-3</v>
      </c>
    </row>
    <row r="459" spans="1:29" x14ac:dyDescent="0.4">
      <c r="A459" s="16" t="str">
        <f t="shared" si="187"/>
        <v>-</v>
      </c>
      <c r="B459" s="16" t="str">
        <f t="shared" si="188"/>
        <v>-</v>
      </c>
      <c r="C459" s="3">
        <v>20</v>
      </c>
      <c r="D459" s="1">
        <v>43420.85428240741</v>
      </c>
      <c r="E459" t="s">
        <v>386</v>
      </c>
      <c r="F459">
        <v>15105</v>
      </c>
      <c r="G459" t="s">
        <v>18</v>
      </c>
      <c r="H459">
        <v>2339</v>
      </c>
      <c r="I459">
        <v>309</v>
      </c>
      <c r="J459">
        <v>5</v>
      </c>
      <c r="K459">
        <v>1</v>
      </c>
      <c r="M459" s="1">
        <v>43420.857199074075</v>
      </c>
      <c r="N459" s="1">
        <v>43420.860081018516</v>
      </c>
      <c r="O459" t="s">
        <v>22</v>
      </c>
      <c r="P459" t="s">
        <v>23</v>
      </c>
      <c r="Q459" t="s">
        <v>36</v>
      </c>
      <c r="R459" t="s">
        <v>37</v>
      </c>
      <c r="S459" s="1">
        <v>43420.85596064815</v>
      </c>
      <c r="T459" s="1">
        <v>43420.85596064815</v>
      </c>
      <c r="U459" s="1">
        <v>43420.862939814811</v>
      </c>
      <c r="V459" s="1">
        <v>43420.862939814811</v>
      </c>
      <c r="X459" s="2">
        <f t="shared" si="189"/>
        <v>43420.85428240741</v>
      </c>
      <c r="Y459" s="33">
        <f t="shared" si="182"/>
        <v>2.8819444414693862E-3</v>
      </c>
      <c r="Z459" s="33">
        <f t="shared" si="183"/>
        <v>2.8819444414693862E-3</v>
      </c>
      <c r="AB459" s="10">
        <f t="shared" si="185"/>
        <v>1.2384259243845008E-3</v>
      </c>
      <c r="AC459" s="10">
        <f t="shared" si="186"/>
        <v>2.9166666645323858E-3</v>
      </c>
    </row>
    <row r="460" spans="1:29" x14ac:dyDescent="0.4">
      <c r="A460" s="16" t="str">
        <f t="shared" si="187"/>
        <v>-</v>
      </c>
      <c r="B460" s="16" t="str">
        <f t="shared" si="188"/>
        <v>-</v>
      </c>
      <c r="C460" s="3">
        <v>20</v>
      </c>
      <c r="D460" s="1">
        <v>43420.854328703703</v>
      </c>
      <c r="E460" t="s">
        <v>252</v>
      </c>
      <c r="F460">
        <v>15106</v>
      </c>
      <c r="G460" t="s">
        <v>18</v>
      </c>
      <c r="H460">
        <v>1328</v>
      </c>
      <c r="I460">
        <v>549</v>
      </c>
      <c r="J460">
        <v>9</v>
      </c>
      <c r="K460">
        <v>1</v>
      </c>
      <c r="M460" s="1">
        <v>43420.85601851852</v>
      </c>
      <c r="N460" s="1">
        <v>43420.863125000003</v>
      </c>
      <c r="O460" t="s">
        <v>68</v>
      </c>
      <c r="P460" t="s">
        <v>69</v>
      </c>
      <c r="Q460" t="s">
        <v>61</v>
      </c>
      <c r="R460" t="s">
        <v>62</v>
      </c>
      <c r="S460" s="1">
        <v>43420.855370370373</v>
      </c>
      <c r="T460" s="1">
        <v>43420.855370370373</v>
      </c>
      <c r="U460" s="1">
        <v>43420.867083333331</v>
      </c>
      <c r="V460" s="1">
        <v>43420.867083333331</v>
      </c>
      <c r="X460" s="2">
        <f t="shared" si="189"/>
        <v>43420.854328703703</v>
      </c>
      <c r="Y460" s="33">
        <f t="shared" si="182"/>
        <v>7.1064814837882295E-3</v>
      </c>
      <c r="Z460" s="33">
        <f t="shared" si="183"/>
        <v>7.1064814837882295E-3</v>
      </c>
      <c r="AB460" s="10">
        <f t="shared" si="185"/>
        <v>6.4814814686542377E-4</v>
      </c>
      <c r="AC460" s="10">
        <f t="shared" si="186"/>
        <v>1.6898148169275373E-3</v>
      </c>
    </row>
    <row r="461" spans="1:29" x14ac:dyDescent="0.4">
      <c r="A461" s="16" t="str">
        <f t="shared" si="187"/>
        <v>-</v>
      </c>
      <c r="B461" s="16" t="str">
        <f t="shared" si="188"/>
        <v>-</v>
      </c>
      <c r="C461" s="3">
        <v>20</v>
      </c>
      <c r="D461" s="1">
        <v>43420.857407407406</v>
      </c>
      <c r="E461" t="s">
        <v>379</v>
      </c>
      <c r="F461">
        <v>15107</v>
      </c>
      <c r="G461" t="s">
        <v>32</v>
      </c>
      <c r="H461">
        <v>5659</v>
      </c>
      <c r="I461">
        <v>648</v>
      </c>
      <c r="J461">
        <v>8</v>
      </c>
      <c r="K461">
        <v>1</v>
      </c>
      <c r="M461" s="1">
        <v>43420.858611111114</v>
      </c>
      <c r="N461" s="1">
        <v>43420.873043981483</v>
      </c>
      <c r="O461" t="s">
        <v>22</v>
      </c>
      <c r="P461" t="s">
        <v>23</v>
      </c>
      <c r="Q461" t="s">
        <v>108</v>
      </c>
      <c r="R461" t="s">
        <v>19</v>
      </c>
      <c r="S461" s="1">
        <v>43420.859618055554</v>
      </c>
      <c r="T461" s="1">
        <v>43420.859618055554</v>
      </c>
      <c r="U461" s="1">
        <v>43420.866284722222</v>
      </c>
      <c r="V461" s="1">
        <v>43420.866284722222</v>
      </c>
      <c r="X461" s="2">
        <f t="shared" si="189"/>
        <v>43420.857407407406</v>
      </c>
      <c r="Y461" s="33">
        <f t="shared" si="182"/>
        <v>1.4432870368182193E-2</v>
      </c>
      <c r="Z461" s="33">
        <f t="shared" si="183"/>
        <v>1.4432870368182193E-2</v>
      </c>
      <c r="AB461" s="10">
        <f t="shared" si="185"/>
        <v>0</v>
      </c>
      <c r="AC461" s="10">
        <f t="shared" si="186"/>
        <v>1.2037037085974589E-3</v>
      </c>
    </row>
    <row r="462" spans="1:29" x14ac:dyDescent="0.4">
      <c r="A462" s="16" t="str">
        <f t="shared" si="187"/>
        <v>-</v>
      </c>
      <c r="B462" s="16" t="str">
        <f t="shared" si="188"/>
        <v>-</v>
      </c>
      <c r="C462" s="3">
        <v>20</v>
      </c>
      <c r="D462" s="1">
        <v>43420.859131944446</v>
      </c>
      <c r="E462" t="s">
        <v>387</v>
      </c>
      <c r="F462">
        <v>15108</v>
      </c>
      <c r="G462" t="s">
        <v>18</v>
      </c>
      <c r="H462">
        <v>4668</v>
      </c>
      <c r="I462">
        <v>921</v>
      </c>
      <c r="J462">
        <v>10</v>
      </c>
      <c r="K462">
        <v>1</v>
      </c>
      <c r="M462" s="1">
        <v>43420.861712962964</v>
      </c>
      <c r="N462" s="1">
        <v>43420.864328703705</v>
      </c>
      <c r="O462" t="s">
        <v>63</v>
      </c>
      <c r="P462" t="s">
        <v>64</v>
      </c>
      <c r="Q462" t="s">
        <v>108</v>
      </c>
      <c r="R462" t="s">
        <v>19</v>
      </c>
      <c r="S462" s="1">
        <v>43420.862199074072</v>
      </c>
      <c r="T462" s="1">
        <v>43420.862199074072</v>
      </c>
      <c r="U462" s="1">
        <v>43420.866689814815</v>
      </c>
      <c r="V462" s="1">
        <v>43420.866689814815</v>
      </c>
      <c r="X462" s="2">
        <f t="shared" si="189"/>
        <v>43420.859131944446</v>
      </c>
      <c r="Y462" s="33">
        <f t="shared" si="182"/>
        <v>2.6157407410209998E-3</v>
      </c>
      <c r="Z462" s="33">
        <f t="shared" si="183"/>
        <v>2.6157407410209998E-3</v>
      </c>
      <c r="AB462" s="10">
        <f t="shared" si="185"/>
        <v>0</v>
      </c>
      <c r="AC462" s="10">
        <f t="shared" si="186"/>
        <v>2.5810185179580003E-3</v>
      </c>
    </row>
    <row r="463" spans="1:29" x14ac:dyDescent="0.4">
      <c r="A463" s="16" t="str">
        <f t="shared" si="187"/>
        <v>-</v>
      </c>
      <c r="B463" s="16" t="str">
        <f t="shared" si="188"/>
        <v>-</v>
      </c>
      <c r="C463" s="3">
        <v>20</v>
      </c>
      <c r="D463" s="1">
        <v>43420.860115740739</v>
      </c>
      <c r="E463" t="s">
        <v>388</v>
      </c>
      <c r="F463">
        <v>15111</v>
      </c>
      <c r="G463" t="s">
        <v>95</v>
      </c>
      <c r="H463">
        <v>0</v>
      </c>
      <c r="I463">
        <v>502</v>
      </c>
      <c r="J463">
        <v>7</v>
      </c>
      <c r="K463">
        <v>1</v>
      </c>
      <c r="M463" s="1">
        <v>43420.86346064815</v>
      </c>
      <c r="N463" s="1">
        <v>43420.867291666669</v>
      </c>
      <c r="O463" t="s">
        <v>51</v>
      </c>
      <c r="P463" t="s">
        <v>52</v>
      </c>
      <c r="Q463" t="s">
        <v>26</v>
      </c>
      <c r="R463" t="s">
        <v>27</v>
      </c>
      <c r="S463" s="1">
        <v>43420.862210648149</v>
      </c>
      <c r="T463" s="1">
        <v>43420.862210648149</v>
      </c>
      <c r="U463" s="1">
        <v>43420.866851851853</v>
      </c>
      <c r="V463" s="1">
        <v>43420.866851851853</v>
      </c>
      <c r="X463" s="2">
        <f t="shared" si="189"/>
        <v>43420.860115740739</v>
      </c>
      <c r="Y463" s="33">
        <f t="shared" si="182"/>
        <v>3.8310185191221535E-3</v>
      </c>
      <c r="Z463" s="33">
        <f t="shared" si="183"/>
        <v>3.8310185191221535E-3</v>
      </c>
      <c r="AB463" s="10">
        <f t="shared" si="185"/>
        <v>1.2500000011641532E-3</v>
      </c>
      <c r="AC463" s="10">
        <f t="shared" si="186"/>
        <v>3.3449074107920751E-3</v>
      </c>
    </row>
    <row r="464" spans="1:29" x14ac:dyDescent="0.4">
      <c r="A464" s="16" t="str">
        <f t="shared" si="187"/>
        <v>-</v>
      </c>
      <c r="B464" s="16" t="str">
        <f t="shared" si="188"/>
        <v>-</v>
      </c>
      <c r="C464" s="3">
        <v>20</v>
      </c>
      <c r="D464" s="1">
        <v>43420.860254629632</v>
      </c>
      <c r="E464" t="s">
        <v>389</v>
      </c>
      <c r="F464">
        <v>15112</v>
      </c>
      <c r="G464" t="s">
        <v>96</v>
      </c>
      <c r="H464">
        <v>0</v>
      </c>
      <c r="I464">
        <v>576</v>
      </c>
      <c r="J464">
        <v>6</v>
      </c>
      <c r="K464">
        <v>2</v>
      </c>
      <c r="M464" s="1">
        <v>43420.86446759259</v>
      </c>
      <c r="N464" s="1">
        <v>43420.867835648147</v>
      </c>
      <c r="O464" t="s">
        <v>108</v>
      </c>
      <c r="P464" t="s">
        <v>19</v>
      </c>
      <c r="Q464" t="s">
        <v>44</v>
      </c>
      <c r="R464" t="s">
        <v>45</v>
      </c>
      <c r="S464" s="1">
        <v>43420.864942129629</v>
      </c>
      <c r="T464" s="1">
        <v>43420.864942129629</v>
      </c>
      <c r="U464" s="1">
        <v>43420.870740740742</v>
      </c>
      <c r="V464" s="1">
        <v>43420.870740740742</v>
      </c>
      <c r="X464" s="2">
        <f t="shared" si="189"/>
        <v>43420.860254629632</v>
      </c>
      <c r="Y464" s="33">
        <f t="shared" si="182"/>
        <v>3.3680555570754223E-3</v>
      </c>
      <c r="Z464" s="33">
        <f t="shared" si="183"/>
        <v>6.7361111141508445E-3</v>
      </c>
      <c r="AB464" s="10">
        <f t="shared" si="185"/>
        <v>0</v>
      </c>
      <c r="AC464" s="10">
        <f t="shared" si="186"/>
        <v>4.2129629582632333E-3</v>
      </c>
    </row>
    <row r="465" spans="1:33" x14ac:dyDescent="0.4">
      <c r="A465" s="16" t="str">
        <f t="shared" si="187"/>
        <v>-</v>
      </c>
      <c r="B465" s="16" t="str">
        <f t="shared" si="188"/>
        <v>-</v>
      </c>
      <c r="C465" s="3">
        <v>20</v>
      </c>
      <c r="D465" s="1">
        <v>43420.862835648149</v>
      </c>
      <c r="E465" t="s">
        <v>333</v>
      </c>
      <c r="F465">
        <v>15114</v>
      </c>
      <c r="G465" t="s">
        <v>18</v>
      </c>
      <c r="H465">
        <v>6135</v>
      </c>
      <c r="I465">
        <v>902</v>
      </c>
      <c r="J465">
        <v>4</v>
      </c>
      <c r="K465">
        <v>2</v>
      </c>
      <c r="M465" s="1">
        <v>43420.865995370368</v>
      </c>
      <c r="N465" s="1">
        <v>43420.869155092594</v>
      </c>
      <c r="O465" t="s">
        <v>26</v>
      </c>
      <c r="P465" t="s">
        <v>27</v>
      </c>
      <c r="Q465" t="s">
        <v>108</v>
      </c>
      <c r="R465" t="s">
        <v>19</v>
      </c>
      <c r="S465" s="1">
        <v>43420.866030092591</v>
      </c>
      <c r="T465" s="1">
        <v>43420.866030092591</v>
      </c>
      <c r="U465" s="1">
        <v>43420.87090277778</v>
      </c>
      <c r="V465" s="1">
        <v>43420.87090277778</v>
      </c>
      <c r="X465" s="2">
        <f t="shared" si="189"/>
        <v>43420.862835648149</v>
      </c>
      <c r="Y465" s="33">
        <f t="shared" si="182"/>
        <v>3.1597222259733826E-3</v>
      </c>
      <c r="Z465" s="33">
        <f t="shared" si="183"/>
        <v>6.3194444519467652E-3</v>
      </c>
      <c r="AB465" s="10">
        <f t="shared" si="185"/>
        <v>0</v>
      </c>
      <c r="AC465" s="10">
        <f t="shared" si="186"/>
        <v>3.159722218697425E-3</v>
      </c>
    </row>
    <row r="466" spans="1:33" x14ac:dyDescent="0.4">
      <c r="A466" s="16" t="str">
        <f t="shared" si="187"/>
        <v>-</v>
      </c>
      <c r="B466" s="16" t="str">
        <f t="shared" si="188"/>
        <v>-</v>
      </c>
      <c r="C466" s="3">
        <v>20</v>
      </c>
      <c r="D466" s="1">
        <v>43420.862962962965</v>
      </c>
      <c r="E466" t="s">
        <v>390</v>
      </c>
      <c r="F466">
        <v>15115</v>
      </c>
      <c r="G466" t="s">
        <v>18</v>
      </c>
      <c r="H466">
        <v>3866</v>
      </c>
      <c r="I466">
        <v>95</v>
      </c>
      <c r="J466">
        <v>10</v>
      </c>
      <c r="K466">
        <v>2</v>
      </c>
      <c r="M466" s="1">
        <v>43420.864895833336</v>
      </c>
      <c r="N466" s="1">
        <v>43420.875162037039</v>
      </c>
      <c r="O466" t="s">
        <v>108</v>
      </c>
      <c r="P466" t="s">
        <v>19</v>
      </c>
      <c r="Q466" t="s">
        <v>68</v>
      </c>
      <c r="R466" t="s">
        <v>69</v>
      </c>
      <c r="S466" s="1">
        <v>43420.865162037036</v>
      </c>
      <c r="T466" s="1">
        <v>43420.865162037036</v>
      </c>
      <c r="U466" s="1">
        <v>43420.873090277775</v>
      </c>
      <c r="V466" s="1">
        <v>43420.880439814813</v>
      </c>
      <c r="X466" s="2">
        <f t="shared" si="189"/>
        <v>43420.862962962965</v>
      </c>
      <c r="Y466" s="33">
        <f t="shared" si="182"/>
        <v>1.0266203702485655E-2</v>
      </c>
      <c r="Z466" s="33">
        <f t="shared" si="183"/>
        <v>2.0532407404971309E-2</v>
      </c>
      <c r="AB466" s="10">
        <f t="shared" si="185"/>
        <v>0</v>
      </c>
      <c r="AC466" s="10">
        <f t="shared" si="186"/>
        <v>1.9328703710925765E-3</v>
      </c>
    </row>
    <row r="467" spans="1:33" x14ac:dyDescent="0.4">
      <c r="A467" s="16" t="str">
        <f t="shared" si="187"/>
        <v>★</v>
      </c>
      <c r="B467" s="16" t="str">
        <f t="shared" si="188"/>
        <v>-</v>
      </c>
      <c r="C467" s="3">
        <v>20</v>
      </c>
      <c r="D467" s="1">
        <v>43420.863599537035</v>
      </c>
      <c r="E467" t="s">
        <v>143</v>
      </c>
      <c r="F467">
        <v>15117</v>
      </c>
      <c r="G467" t="s">
        <v>18</v>
      </c>
      <c r="H467">
        <v>5641</v>
      </c>
      <c r="I467">
        <v>414</v>
      </c>
      <c r="J467">
        <v>11</v>
      </c>
      <c r="K467">
        <v>2</v>
      </c>
      <c r="M467" s="1">
        <v>43420.867037037038</v>
      </c>
      <c r="N467" s="1">
        <v>43420.869826388887</v>
      </c>
      <c r="O467" t="s">
        <v>43</v>
      </c>
      <c r="P467" t="s">
        <v>89</v>
      </c>
      <c r="Q467" t="s">
        <v>39</v>
      </c>
      <c r="R467" t="s">
        <v>40</v>
      </c>
      <c r="S467" s="1">
        <v>43420.870532407411</v>
      </c>
      <c r="T467" s="1">
        <v>43420.870532407411</v>
      </c>
      <c r="U467" s="1">
        <v>43420.874988425923</v>
      </c>
      <c r="V467" s="1">
        <v>43420.874988425923</v>
      </c>
      <c r="W467" s="1">
        <v>43420.870532407411</v>
      </c>
      <c r="X467" s="2">
        <f t="shared" si="189"/>
        <v>43420.870532407411</v>
      </c>
      <c r="Y467" s="33">
        <f t="shared" si="182"/>
        <v>2.78935184906004E-3</v>
      </c>
      <c r="Z467" s="33">
        <f t="shared" si="183"/>
        <v>5.5787036981200799E-3</v>
      </c>
      <c r="AB467" s="10">
        <f t="shared" si="185"/>
        <v>0</v>
      </c>
      <c r="AC467" s="10">
        <f t="shared" si="186"/>
        <v>0</v>
      </c>
    </row>
    <row r="468" spans="1:33" x14ac:dyDescent="0.4">
      <c r="A468" s="16" t="str">
        <f t="shared" si="187"/>
        <v>★</v>
      </c>
      <c r="B468" s="16" t="str">
        <f t="shared" si="188"/>
        <v>-</v>
      </c>
      <c r="C468" s="3">
        <v>20</v>
      </c>
      <c r="D468" s="1">
        <v>43420.864201388889</v>
      </c>
      <c r="E468" t="s">
        <v>391</v>
      </c>
      <c r="F468">
        <v>15118</v>
      </c>
      <c r="G468" t="s">
        <v>18</v>
      </c>
      <c r="H468">
        <v>4054</v>
      </c>
      <c r="I468">
        <v>670</v>
      </c>
      <c r="J468">
        <v>10</v>
      </c>
      <c r="K468">
        <v>1</v>
      </c>
      <c r="M468" s="1">
        <v>43420.868611111109</v>
      </c>
      <c r="N468" s="1">
        <v>43420.869722222225</v>
      </c>
      <c r="O468" t="s">
        <v>57</v>
      </c>
      <c r="P468" t="s">
        <v>58</v>
      </c>
      <c r="Q468" t="s">
        <v>70</v>
      </c>
      <c r="R468" t="s">
        <v>125</v>
      </c>
      <c r="S468" s="1">
        <v>43420.871122685188</v>
      </c>
      <c r="T468" s="1">
        <v>43420.871122685188</v>
      </c>
      <c r="U468" s="1">
        <v>43420.874652777777</v>
      </c>
      <c r="V468" s="1">
        <v>43420.874652777777</v>
      </c>
      <c r="W468" s="1">
        <v>43420.871122685188</v>
      </c>
      <c r="X468" s="2">
        <f t="shared" si="189"/>
        <v>43420.871122685188</v>
      </c>
      <c r="Y468" s="33">
        <f t="shared" si="182"/>
        <v>1.1111111161881126E-3</v>
      </c>
      <c r="Z468" s="33">
        <f t="shared" si="183"/>
        <v>1.1111111161881126E-3</v>
      </c>
      <c r="AB468" s="10">
        <f t="shared" si="185"/>
        <v>0</v>
      </c>
      <c r="AC468" s="10">
        <f t="shared" si="186"/>
        <v>0</v>
      </c>
    </row>
    <row r="469" spans="1:33" x14ac:dyDescent="0.4">
      <c r="A469" s="16" t="str">
        <f t="shared" si="187"/>
        <v>-</v>
      </c>
      <c r="B469" s="16" t="str">
        <f t="shared" si="188"/>
        <v>-</v>
      </c>
      <c r="C469" s="3">
        <v>20</v>
      </c>
      <c r="D469" s="1">
        <v>43420.868101851855</v>
      </c>
      <c r="E469" t="s">
        <v>156</v>
      </c>
      <c r="F469">
        <v>15121</v>
      </c>
      <c r="G469" t="s">
        <v>32</v>
      </c>
      <c r="H469">
        <v>2535</v>
      </c>
      <c r="I469">
        <v>775</v>
      </c>
      <c r="J469">
        <v>13</v>
      </c>
      <c r="K469">
        <v>1</v>
      </c>
      <c r="M469" s="1">
        <v>43420.871168981481</v>
      </c>
      <c r="N469" s="1">
        <v>43420.879386574074</v>
      </c>
      <c r="O469" t="s">
        <v>22</v>
      </c>
      <c r="P469" t="s">
        <v>23</v>
      </c>
      <c r="Q469" t="s">
        <v>26</v>
      </c>
      <c r="R469" t="s">
        <v>27</v>
      </c>
      <c r="S469" s="1">
        <v>43420.86991898148</v>
      </c>
      <c r="T469" s="1">
        <v>43420.86991898148</v>
      </c>
      <c r="U469" s="1">
        <v>43420.879884259259</v>
      </c>
      <c r="V469" s="1">
        <v>43420.879884259259</v>
      </c>
      <c r="X469" s="2">
        <f t="shared" si="189"/>
        <v>43420.868101851855</v>
      </c>
      <c r="Y469" s="33">
        <f t="shared" si="182"/>
        <v>8.2175925927003846E-3</v>
      </c>
      <c r="Z469" s="33">
        <f t="shared" si="183"/>
        <v>8.2175925927003846E-3</v>
      </c>
      <c r="AB469" s="10">
        <f t="shared" si="185"/>
        <v>1.2500000011641532E-3</v>
      </c>
      <c r="AC469" s="10">
        <f t="shared" si="186"/>
        <v>3.0671296262880787E-3</v>
      </c>
    </row>
    <row r="470" spans="1:33" x14ac:dyDescent="0.4">
      <c r="A470" s="16" t="str">
        <f t="shared" si="187"/>
        <v>-</v>
      </c>
      <c r="B470" s="16" t="str">
        <f t="shared" si="188"/>
        <v>-</v>
      </c>
      <c r="C470" s="3">
        <v>20</v>
      </c>
      <c r="D470" s="1">
        <v>43420.870023148149</v>
      </c>
      <c r="E470" t="s">
        <v>368</v>
      </c>
      <c r="F470">
        <v>15122</v>
      </c>
      <c r="G470" t="s">
        <v>32</v>
      </c>
      <c r="H470">
        <v>3445</v>
      </c>
      <c r="I470">
        <v>443</v>
      </c>
      <c r="J470">
        <v>1</v>
      </c>
      <c r="K470">
        <v>1</v>
      </c>
      <c r="M470" s="1">
        <v>43420.872245370374</v>
      </c>
      <c r="N470" s="1">
        <v>43420.881608796299</v>
      </c>
      <c r="O470" t="s">
        <v>22</v>
      </c>
      <c r="P470" t="s">
        <v>23</v>
      </c>
      <c r="Q470" t="s">
        <v>26</v>
      </c>
      <c r="R470" t="s">
        <v>27</v>
      </c>
      <c r="S470" s="1">
        <v>43420.871724537035</v>
      </c>
      <c r="T470" s="1">
        <v>43420.871724537035</v>
      </c>
      <c r="U470" s="1">
        <v>43420.881689814814</v>
      </c>
      <c r="V470" s="1">
        <v>43420.881689814814</v>
      </c>
      <c r="X470" s="2">
        <f t="shared" si="189"/>
        <v>43420.870023148149</v>
      </c>
      <c r="Y470" s="33">
        <f t="shared" si="182"/>
        <v>9.3634259246755391E-3</v>
      </c>
      <c r="Z470" s="33">
        <f t="shared" si="183"/>
        <v>9.3634259246755391E-3</v>
      </c>
      <c r="AB470" s="10">
        <f t="shared" ref="AB470:AB471" si="194">IF(IF(A470="☆",L470-S470,M470-S470)&lt;0,0,IF(A470="☆",L470-S470,M470-S470))</f>
        <v>5.2083333866903558E-4</v>
      </c>
      <c r="AC470" s="10">
        <f t="shared" ref="AC470:AC471" si="195">IF(IF(B470="☆",(IF(L470&gt;S470,L470-X470,S470-X470)),M470-X470)&lt;0,0,IF(B470="☆",(IF(L470&gt;S470,L470-X470,S470-X470)),M470-X470))</f>
        <v>2.2222222251002677E-3</v>
      </c>
    </row>
    <row r="471" spans="1:33" x14ac:dyDescent="0.4">
      <c r="A471" s="16" t="str">
        <f t="shared" si="187"/>
        <v>-</v>
      </c>
      <c r="B471" s="16" t="str">
        <f t="shared" si="188"/>
        <v>-</v>
      </c>
      <c r="C471" s="3">
        <v>20</v>
      </c>
      <c r="D471" s="1">
        <v>43420.874849537038</v>
      </c>
      <c r="E471" t="s">
        <v>392</v>
      </c>
      <c r="F471">
        <v>15123</v>
      </c>
      <c r="G471" t="s">
        <v>95</v>
      </c>
      <c r="H471">
        <v>0</v>
      </c>
      <c r="I471">
        <v>28</v>
      </c>
      <c r="J471">
        <v>3</v>
      </c>
      <c r="K471">
        <v>1</v>
      </c>
      <c r="M471" s="1">
        <v>43420.877152777779</v>
      </c>
      <c r="N471" s="1">
        <v>43420.881620370368</v>
      </c>
      <c r="O471" t="s">
        <v>44</v>
      </c>
      <c r="P471" t="s">
        <v>45</v>
      </c>
      <c r="Q471" t="s">
        <v>108</v>
      </c>
      <c r="R471" t="s">
        <v>19</v>
      </c>
      <c r="S471" s="1">
        <v>43420.876261574071</v>
      </c>
      <c r="T471" s="1">
        <v>43420.876261574071</v>
      </c>
      <c r="U471" s="1">
        <v>43420.882407407407</v>
      </c>
      <c r="V471" s="1">
        <v>43420.882407407407</v>
      </c>
      <c r="X471" s="2">
        <f t="shared" si="189"/>
        <v>43420.874849537038</v>
      </c>
      <c r="Y471" s="33">
        <f t="shared" ref="Y471:Y479" si="196">N471-M471</f>
        <v>4.4675925892079249E-3</v>
      </c>
      <c r="Z471" s="33">
        <f t="shared" ref="Z471:Z479" si="197">Y471*K471</f>
        <v>4.4675925892079249E-3</v>
      </c>
      <c r="AB471" s="10">
        <f t="shared" si="194"/>
        <v>8.9120370830642059E-4</v>
      </c>
      <c r="AC471" s="10">
        <f t="shared" si="195"/>
        <v>2.3032407407299615E-3</v>
      </c>
    </row>
    <row r="472" spans="1:33" x14ac:dyDescent="0.4">
      <c r="A472" s="16" t="str">
        <f t="shared" ref="A472:A479" si="198">IF(W472&gt;0, "★", "-")</f>
        <v>-</v>
      </c>
      <c r="B472" s="16" t="str">
        <f t="shared" ref="B472:B479" si="199">IF(L472&gt;0, "☆", "-")</f>
        <v>☆</v>
      </c>
      <c r="C472" s="3">
        <v>20</v>
      </c>
      <c r="D472" s="1">
        <v>43420.836712962962</v>
      </c>
      <c r="E472" t="s">
        <v>156</v>
      </c>
      <c r="F472">
        <v>15093</v>
      </c>
      <c r="G472" t="s">
        <v>32</v>
      </c>
      <c r="H472">
        <v>2535</v>
      </c>
      <c r="I472">
        <v>111</v>
      </c>
      <c r="J472">
        <v>6</v>
      </c>
      <c r="K472">
        <v>1</v>
      </c>
      <c r="L472" s="1">
        <v>43420.837199074071</v>
      </c>
      <c r="O472" t="s">
        <v>22</v>
      </c>
      <c r="P472" t="s">
        <v>23</v>
      </c>
      <c r="Q472" t="s">
        <v>46</v>
      </c>
      <c r="R472" t="s">
        <v>47</v>
      </c>
      <c r="S472" s="1">
        <v>43420.841747685183</v>
      </c>
      <c r="U472" s="1">
        <v>43420.84652777778</v>
      </c>
      <c r="X472" s="2">
        <f t="shared" ref="X472:X479" si="200">IF(W472&gt;0,W472,D472)</f>
        <v>43420.836712962962</v>
      </c>
      <c r="Y472" s="33">
        <f t="shared" si="196"/>
        <v>0</v>
      </c>
      <c r="Z472" s="33">
        <f t="shared" si="197"/>
        <v>0</v>
      </c>
      <c r="AB472" s="10">
        <f t="shared" ref="AB472:AB479" si="201">IF(IF(A472="☆",L472-S472,M472-S472)&lt;0,0,IF(A472="☆",L472-S472,M472-S472))</f>
        <v>0</v>
      </c>
      <c r="AC472" s="10"/>
      <c r="AG472" s="7" t="s">
        <v>434</v>
      </c>
    </row>
    <row r="473" spans="1:33" x14ac:dyDescent="0.4">
      <c r="A473" s="16" t="str">
        <f t="shared" si="198"/>
        <v>-</v>
      </c>
      <c r="B473" s="16" t="str">
        <f t="shared" si="199"/>
        <v>☆</v>
      </c>
      <c r="C473" s="3">
        <v>20</v>
      </c>
      <c r="D473" s="1">
        <v>43420.837407407409</v>
      </c>
      <c r="E473" t="s">
        <v>156</v>
      </c>
      <c r="F473">
        <v>15094</v>
      </c>
      <c r="G473" t="s">
        <v>32</v>
      </c>
      <c r="H473">
        <v>2535</v>
      </c>
      <c r="I473">
        <v>780</v>
      </c>
      <c r="J473">
        <v>6</v>
      </c>
      <c r="K473">
        <v>1</v>
      </c>
      <c r="L473" s="1">
        <v>43420.838553240741</v>
      </c>
      <c r="O473" t="s">
        <v>28</v>
      </c>
      <c r="P473" t="s">
        <v>29</v>
      </c>
      <c r="Q473" t="s">
        <v>57</v>
      </c>
      <c r="R473" t="s">
        <v>58</v>
      </c>
      <c r="S473" s="1">
        <v>43420.839386574073</v>
      </c>
      <c r="U473" s="1">
        <v>43420.843333333331</v>
      </c>
      <c r="X473" s="2">
        <f t="shared" si="200"/>
        <v>43420.837407407409</v>
      </c>
      <c r="Y473" s="33">
        <f t="shared" si="196"/>
        <v>0</v>
      </c>
      <c r="Z473" s="33">
        <f t="shared" si="197"/>
        <v>0</v>
      </c>
      <c r="AB473" s="10">
        <f t="shared" si="201"/>
        <v>0</v>
      </c>
      <c r="AC473" s="10">
        <f>IF(IF(B473="☆",(IF(L473&gt;S473,L473-X473,S473-X473)),M473-X473)&lt;0,0,IF(B473="☆",(IF(L473&gt;S473,L473-X473,S473-X473)),M473-X473))</f>
        <v>1.9791666636592709E-3</v>
      </c>
      <c r="AG473" s="7" t="s">
        <v>435</v>
      </c>
    </row>
    <row r="474" spans="1:33" x14ac:dyDescent="0.4">
      <c r="A474" s="16" t="str">
        <f t="shared" si="198"/>
        <v>★</v>
      </c>
      <c r="B474" s="16" t="str">
        <f t="shared" si="199"/>
        <v>☆</v>
      </c>
      <c r="C474" s="3">
        <v>20</v>
      </c>
      <c r="D474" s="1">
        <v>43420.859340277777</v>
      </c>
      <c r="E474" t="s">
        <v>368</v>
      </c>
      <c r="F474">
        <v>15109</v>
      </c>
      <c r="G474" t="s">
        <v>32</v>
      </c>
      <c r="H474">
        <v>3445</v>
      </c>
      <c r="I474">
        <v>799</v>
      </c>
      <c r="J474">
        <v>8</v>
      </c>
      <c r="K474">
        <v>1</v>
      </c>
      <c r="L474" s="1">
        <v>43420.867129629631</v>
      </c>
      <c r="O474" t="s">
        <v>22</v>
      </c>
      <c r="P474" t="s">
        <v>23</v>
      </c>
      <c r="Q474" t="s">
        <v>108</v>
      </c>
      <c r="R474" t="s">
        <v>19</v>
      </c>
      <c r="S474" s="1">
        <v>43420.866273148145</v>
      </c>
      <c r="U474" s="1">
        <v>43420.872939814813</v>
      </c>
      <c r="W474" s="1">
        <v>43420.866273148145</v>
      </c>
      <c r="X474" s="2">
        <f t="shared" si="200"/>
        <v>43420.866273148145</v>
      </c>
      <c r="Y474" s="33">
        <f t="shared" si="196"/>
        <v>0</v>
      </c>
      <c r="Z474" s="33">
        <f t="shared" si="197"/>
        <v>0</v>
      </c>
      <c r="AB474" s="10">
        <f t="shared" si="201"/>
        <v>0</v>
      </c>
      <c r="AC474" s="10">
        <f>IF(IF(B474="☆",(IF(L474&gt;S474,L474-X474,S474-X474)),M474-X474)&lt;0,0,IF(B474="☆",(IF(L474&gt;S474,L474-X474,S474-X474)),M474-X474))</f>
        <v>8.5648148524342105E-4</v>
      </c>
    </row>
    <row r="475" spans="1:33" x14ac:dyDescent="0.4">
      <c r="A475" s="16" t="str">
        <f t="shared" si="198"/>
        <v>★</v>
      </c>
      <c r="B475" s="16" t="str">
        <f t="shared" si="199"/>
        <v>☆</v>
      </c>
      <c r="C475" s="3">
        <v>20</v>
      </c>
      <c r="D475" s="1">
        <v>43420.860023148147</v>
      </c>
      <c r="E475" t="s">
        <v>156</v>
      </c>
      <c r="F475">
        <v>15110</v>
      </c>
      <c r="G475" t="s">
        <v>32</v>
      </c>
      <c r="H475">
        <v>2535</v>
      </c>
      <c r="I475">
        <v>752</v>
      </c>
      <c r="J475">
        <v>8</v>
      </c>
      <c r="K475">
        <v>1</v>
      </c>
      <c r="L475" s="1">
        <v>43420.860115740739</v>
      </c>
      <c r="O475" t="s">
        <v>22</v>
      </c>
      <c r="P475" t="s">
        <v>23</v>
      </c>
      <c r="Q475" t="s">
        <v>26</v>
      </c>
      <c r="R475" t="s">
        <v>27</v>
      </c>
      <c r="S475" s="1">
        <v>43420.866956018515</v>
      </c>
      <c r="U475" s="1">
        <v>43420.878796296296</v>
      </c>
      <c r="W475" s="1">
        <v>43420.866956018515</v>
      </c>
      <c r="X475" s="2">
        <f t="shared" si="200"/>
        <v>43420.866956018515</v>
      </c>
      <c r="Y475" s="33">
        <f t="shared" si="196"/>
        <v>0</v>
      </c>
      <c r="Z475" s="33">
        <f t="shared" si="197"/>
        <v>0</v>
      </c>
      <c r="AB475" s="10">
        <f t="shared" si="201"/>
        <v>0</v>
      </c>
      <c r="AC475" s="10">
        <f>IF(IF(B475="☆",(IF(L475&gt;S475,L475-X475,S475-X475)),M475-X475)&lt;0,0,IF(B475="☆",(IF(L475&gt;S475,L475-X475,S475-X475)),M475-X475))</f>
        <v>0</v>
      </c>
      <c r="AG475" s="7" t="s">
        <v>94</v>
      </c>
    </row>
    <row r="476" spans="1:33" x14ac:dyDescent="0.4">
      <c r="A476" s="16" t="str">
        <f t="shared" si="198"/>
        <v>-</v>
      </c>
      <c r="B476" s="16" t="str">
        <f t="shared" si="199"/>
        <v>☆</v>
      </c>
      <c r="C476" s="3">
        <v>20</v>
      </c>
      <c r="D476" s="1">
        <v>43420.861342592594</v>
      </c>
      <c r="E476" t="s">
        <v>156</v>
      </c>
      <c r="F476">
        <v>15113</v>
      </c>
      <c r="G476" t="s">
        <v>65</v>
      </c>
      <c r="H476">
        <v>2535</v>
      </c>
      <c r="I476">
        <v>18</v>
      </c>
      <c r="J476">
        <v>13</v>
      </c>
      <c r="K476">
        <v>1</v>
      </c>
      <c r="L476" s="1">
        <v>43420.861516203702</v>
      </c>
      <c r="O476" t="s">
        <v>22</v>
      </c>
      <c r="P476" t="s">
        <v>23</v>
      </c>
      <c r="Q476" t="s">
        <v>26</v>
      </c>
      <c r="R476" t="s">
        <v>27</v>
      </c>
      <c r="S476" s="1">
        <v>43420.864374999997</v>
      </c>
      <c r="U476" s="1">
        <v>43420.874340277776</v>
      </c>
      <c r="X476" s="2">
        <f t="shared" si="200"/>
        <v>43420.861342592594</v>
      </c>
      <c r="Y476" s="33">
        <f t="shared" si="196"/>
        <v>0</v>
      </c>
      <c r="Z476" s="33">
        <f t="shared" si="197"/>
        <v>0</v>
      </c>
      <c r="AB476" s="10">
        <f t="shared" si="201"/>
        <v>0</v>
      </c>
      <c r="AC476" s="10"/>
      <c r="AG476" s="7" t="s">
        <v>94</v>
      </c>
    </row>
    <row r="477" spans="1:33" x14ac:dyDescent="0.4">
      <c r="A477" s="16" t="str">
        <f t="shared" si="198"/>
        <v>★</v>
      </c>
      <c r="B477" s="16" t="str">
        <f t="shared" si="199"/>
        <v>☆</v>
      </c>
      <c r="C477" s="3">
        <v>20</v>
      </c>
      <c r="D477" s="1">
        <v>43420.863194444442</v>
      </c>
      <c r="E477" t="s">
        <v>156</v>
      </c>
      <c r="F477">
        <v>15116</v>
      </c>
      <c r="G477" t="s">
        <v>32</v>
      </c>
      <c r="H477">
        <v>2535</v>
      </c>
      <c r="I477">
        <v>430</v>
      </c>
      <c r="J477">
        <v>8</v>
      </c>
      <c r="K477">
        <v>1</v>
      </c>
      <c r="L477" s="1">
        <v>43420.863263888888</v>
      </c>
      <c r="O477" t="s">
        <v>22</v>
      </c>
      <c r="P477" t="s">
        <v>23</v>
      </c>
      <c r="Q477" t="s">
        <v>26</v>
      </c>
      <c r="R477" t="s">
        <v>27</v>
      </c>
      <c r="S477" s="1">
        <v>43420.870127314818</v>
      </c>
      <c r="U477" s="1">
        <v>43420.881967592592</v>
      </c>
      <c r="W477" s="1">
        <v>43420.870127314818</v>
      </c>
      <c r="X477" s="2">
        <f t="shared" si="200"/>
        <v>43420.870127314818</v>
      </c>
      <c r="Y477" s="33">
        <f t="shared" si="196"/>
        <v>0</v>
      </c>
      <c r="Z477" s="33">
        <f t="shared" si="197"/>
        <v>0</v>
      </c>
      <c r="AB477" s="10">
        <f t="shared" si="201"/>
        <v>0</v>
      </c>
      <c r="AC477" s="10"/>
      <c r="AG477" s="7" t="s">
        <v>94</v>
      </c>
    </row>
    <row r="478" spans="1:33" x14ac:dyDescent="0.4">
      <c r="A478" s="16" t="str">
        <f t="shared" si="198"/>
        <v>★</v>
      </c>
      <c r="B478" s="16" t="str">
        <f t="shared" si="199"/>
        <v>☆</v>
      </c>
      <c r="C478" s="3">
        <v>20</v>
      </c>
      <c r="D478" s="1">
        <v>43420.865162037036</v>
      </c>
      <c r="E478" t="s">
        <v>156</v>
      </c>
      <c r="F478">
        <v>15119</v>
      </c>
      <c r="G478" t="s">
        <v>32</v>
      </c>
      <c r="H478">
        <v>2535</v>
      </c>
      <c r="I478">
        <v>19</v>
      </c>
      <c r="J478">
        <v>1</v>
      </c>
      <c r="K478">
        <v>1</v>
      </c>
      <c r="L478" s="1">
        <v>43420.865231481483</v>
      </c>
      <c r="O478" t="s">
        <v>22</v>
      </c>
      <c r="P478" t="s">
        <v>23</v>
      </c>
      <c r="Q478" t="s">
        <v>26</v>
      </c>
      <c r="R478" t="s">
        <v>27</v>
      </c>
      <c r="S478" s="1">
        <v>43420.872094907405</v>
      </c>
      <c r="U478" s="1">
        <v>43420.882060185184</v>
      </c>
      <c r="W478" s="1">
        <v>43420.872094907405</v>
      </c>
      <c r="X478" s="2">
        <f t="shared" si="200"/>
        <v>43420.872094907405</v>
      </c>
      <c r="Y478" s="33">
        <f t="shared" si="196"/>
        <v>0</v>
      </c>
      <c r="Z478" s="33">
        <f t="shared" si="197"/>
        <v>0</v>
      </c>
      <c r="AB478" s="10">
        <f t="shared" si="201"/>
        <v>0</v>
      </c>
      <c r="AC478" s="10"/>
      <c r="AG478" s="7" t="s">
        <v>94</v>
      </c>
    </row>
    <row r="479" spans="1:33" x14ac:dyDescent="0.4">
      <c r="A479" s="16" t="str">
        <f t="shared" si="198"/>
        <v>-</v>
      </c>
      <c r="B479" s="16" t="str">
        <f t="shared" si="199"/>
        <v>☆</v>
      </c>
      <c r="C479" s="3">
        <v>20</v>
      </c>
      <c r="D479" s="1">
        <v>43420.866956018515</v>
      </c>
      <c r="E479" t="s">
        <v>156</v>
      </c>
      <c r="F479">
        <v>15120</v>
      </c>
      <c r="G479" t="s">
        <v>32</v>
      </c>
      <c r="H479">
        <v>2535</v>
      </c>
      <c r="I479">
        <v>911</v>
      </c>
      <c r="J479">
        <v>1</v>
      </c>
      <c r="K479">
        <v>1</v>
      </c>
      <c r="L479" s="1">
        <v>43420.867905092593</v>
      </c>
      <c r="O479" t="s">
        <v>22</v>
      </c>
      <c r="P479" t="s">
        <v>23</v>
      </c>
      <c r="Q479" t="s">
        <v>26</v>
      </c>
      <c r="R479" t="s">
        <v>27</v>
      </c>
      <c r="S479" s="1">
        <v>43420.868287037039</v>
      </c>
      <c r="U479" s="1">
        <v>43420.878252314818</v>
      </c>
      <c r="X479" s="2">
        <f t="shared" si="200"/>
        <v>43420.866956018515</v>
      </c>
      <c r="Y479" s="33">
        <f t="shared" si="196"/>
        <v>0</v>
      </c>
      <c r="Z479" s="33">
        <f t="shared" si="197"/>
        <v>0</v>
      </c>
      <c r="AB479" s="10">
        <f t="shared" si="201"/>
        <v>0</v>
      </c>
      <c r="AC479" s="10"/>
      <c r="AG479" s="7" t="s">
        <v>94</v>
      </c>
    </row>
    <row r="481" spans="8:8" x14ac:dyDescent="0.4">
      <c r="H481">
        <f>SUMPRODUCT(1/COUNTIF(H2:H479,H2:H479))-1</f>
        <v>157.99999999999974</v>
      </c>
    </row>
  </sheetData>
  <autoFilter ref="A1:AI479"/>
  <phoneticPr fontId="18"/>
  <conditionalFormatting sqref="A2:AE479">
    <cfRule type="expression" dxfId="9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529"/>
  <sheetViews>
    <sheetView zoomScale="80" zoomScaleNormal="80" workbookViewId="0">
      <pane ySplit="1" topLeftCell="A467" activePane="bottomLeft" state="frozen"/>
      <selection activeCell="O1" sqref="O1"/>
      <selection pane="bottomLeft" activeCell="H529" sqref="H529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5" x14ac:dyDescent="0.4">
      <c r="A1" s="27"/>
      <c r="B1" s="27"/>
      <c r="C1" s="27"/>
      <c r="D1" t="s">
        <v>0</v>
      </c>
      <c r="E1" t="s">
        <v>109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5" s="23" customFormat="1" x14ac:dyDescent="0.4">
      <c r="A2" s="20" t="str">
        <f t="shared" ref="A2:A53" si="0">IF(W2&gt;0, "★", "-")</f>
        <v>★</v>
      </c>
      <c r="B2" s="20" t="str">
        <f t="shared" ref="B2:B53" si="1">IF(L2&gt;0, "☆", "-")</f>
        <v>-</v>
      </c>
      <c r="C2" s="23">
        <v>10</v>
      </c>
      <c r="D2" s="22">
        <v>43421.410555555558</v>
      </c>
      <c r="E2" s="21" t="s">
        <v>436</v>
      </c>
      <c r="F2" s="21">
        <v>15124</v>
      </c>
      <c r="G2" s="21" t="s">
        <v>32</v>
      </c>
      <c r="H2" s="21">
        <v>3738</v>
      </c>
      <c r="I2" s="21">
        <v>22</v>
      </c>
      <c r="J2" s="21">
        <v>3</v>
      </c>
      <c r="K2" s="21">
        <v>1</v>
      </c>
      <c r="L2" s="21"/>
      <c r="M2" s="22">
        <v>43421.427395833336</v>
      </c>
      <c r="N2" s="22">
        <v>43421.435115740744</v>
      </c>
      <c r="O2" s="21" t="s">
        <v>53</v>
      </c>
      <c r="P2" s="21" t="s">
        <v>54</v>
      </c>
      <c r="Q2" s="21" t="s">
        <v>57</v>
      </c>
      <c r="R2" s="21" t="s">
        <v>58</v>
      </c>
      <c r="S2" s="22">
        <v>43421.425891203704</v>
      </c>
      <c r="T2" s="22">
        <v>43421.425891203704</v>
      </c>
      <c r="U2" s="22">
        <v>43421.436574074076</v>
      </c>
      <c r="V2" s="22">
        <v>43421.436574074076</v>
      </c>
      <c r="W2" s="22">
        <v>43421.417488425926</v>
      </c>
      <c r="X2" s="22">
        <f t="shared" ref="X2:X60" si="2">IF(W2&gt;0,W2,D2)</f>
        <v>43421.417488425926</v>
      </c>
      <c r="Y2" s="35">
        <f t="shared" ref="Y2" si="3">N2-M2</f>
        <v>7.7199074075906537E-3</v>
      </c>
      <c r="Z2" s="35">
        <f t="shared" ref="Z2" si="4">Y2*K2</f>
        <v>7.7199074075906537E-3</v>
      </c>
      <c r="AA2" s="26">
        <f>SUM(Z2:Z34)</f>
        <v>0.24332175932795508</v>
      </c>
      <c r="AB2" s="26">
        <f t="shared" ref="AB2" si="5">IF(IF(A2="☆",L2-S2,M2-S2)&lt;0,0,IF(A2="☆",L2-S2,M2-S2))</f>
        <v>1.5046296321088448E-3</v>
      </c>
      <c r="AC2" s="26">
        <f t="shared" ref="AC2" si="6">IF(IF(B2="☆",(IF(L2&gt;S2,L2-X2,S2-X2)),M2-X2)&lt;0,0,IF(B2="☆",(IF(L2&gt;S2,L2-X2,S2-X2)),M2-X2))</f>
        <v>9.9074074096279219E-3</v>
      </c>
      <c r="AD2" s="26">
        <f>AVERAGE(AC2:AC34)</f>
        <v>3.7689393934807881E-3</v>
      </c>
      <c r="AE2" s="26">
        <f>MEDIAN(AC2:AC34)</f>
        <v>2.9513888875953853E-3</v>
      </c>
      <c r="AG2" s="8"/>
      <c r="AH2" s="7"/>
    </row>
    <row r="3" spans="1:35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43421.417395833334</v>
      </c>
      <c r="E3" s="3" t="s">
        <v>438</v>
      </c>
      <c r="F3" s="3">
        <v>15126</v>
      </c>
      <c r="G3" s="3" t="s">
        <v>65</v>
      </c>
      <c r="H3" s="3">
        <v>6347</v>
      </c>
      <c r="I3" s="3">
        <v>794</v>
      </c>
      <c r="J3" s="3">
        <v>2</v>
      </c>
      <c r="K3" s="3">
        <v>3</v>
      </c>
      <c r="L3" s="3"/>
      <c r="M3" s="2">
        <v>43421.422453703701</v>
      </c>
      <c r="N3" s="2">
        <v>43421.427986111114</v>
      </c>
      <c r="O3" s="3" t="s">
        <v>22</v>
      </c>
      <c r="P3" s="3" t="s">
        <v>23</v>
      </c>
      <c r="Q3" s="3" t="s">
        <v>70</v>
      </c>
      <c r="R3" s="3" t="s">
        <v>125</v>
      </c>
      <c r="S3" s="2">
        <v>43421.419907407406</v>
      </c>
      <c r="T3" s="2">
        <v>43421.419907407406</v>
      </c>
      <c r="U3" s="2">
        <v>43421.428541666668</v>
      </c>
      <c r="V3" s="2">
        <v>43421.428541666668</v>
      </c>
      <c r="W3" s="3"/>
      <c r="X3" s="2">
        <f t="shared" si="2"/>
        <v>43421.417395833334</v>
      </c>
      <c r="Y3" s="33">
        <f t="shared" ref="Y3:Y62" si="7">N3-M3</f>
        <v>5.5324074128293432E-3</v>
      </c>
      <c r="Z3" s="33">
        <f t="shared" ref="Z3:Z62" si="8">Y3*K3</f>
        <v>1.659722223848803E-2</v>
      </c>
      <c r="AA3" s="10"/>
      <c r="AB3" s="10">
        <f t="shared" ref="AB3:AB62" si="9">IF(IF(A3="☆",L3-S3,M3-S3)&lt;0,0,IF(A3="☆",L3-S3,M3-S3))</f>
        <v>2.5462962948950008E-3</v>
      </c>
      <c r="AC3" s="10">
        <f t="shared" ref="AC3:AC62" si="10">IF(IF(B3="☆",(IF(L3&gt;S3,L3-X3,S3-X3)),M3-X3)&lt;0,0,IF(B3="☆",(IF(L3&gt;S3,L3-X3,S3-X3)),M3-X3))</f>
        <v>5.057870366727002E-3</v>
      </c>
      <c r="AD3" s="10"/>
      <c r="AE3" s="10"/>
      <c r="AG3" s="8"/>
    </row>
    <row r="4" spans="1:35" s="7" customFormat="1" x14ac:dyDescent="0.4">
      <c r="A4" s="16" t="str">
        <f>IF(W4&gt;0, "★", "-")</f>
        <v>-</v>
      </c>
      <c r="B4" s="16" t="str">
        <f>IF(L4&gt;0, "☆", "-")</f>
        <v>-</v>
      </c>
      <c r="C4" s="7">
        <v>10</v>
      </c>
      <c r="D4" s="2">
        <v>43421.418854166666</v>
      </c>
      <c r="E4" s="3" t="s">
        <v>437</v>
      </c>
      <c r="F4" s="3">
        <v>15127</v>
      </c>
      <c r="G4" s="3" t="s">
        <v>32</v>
      </c>
      <c r="H4" s="3">
        <v>1312</v>
      </c>
      <c r="I4" s="3">
        <v>447</v>
      </c>
      <c r="J4" s="3">
        <v>9</v>
      </c>
      <c r="K4" s="3">
        <v>1</v>
      </c>
      <c r="L4" s="3"/>
      <c r="M4" s="2">
        <v>43421.424837962964</v>
      </c>
      <c r="N4" s="2">
        <v>43421.429490740738</v>
      </c>
      <c r="O4" s="3" t="s">
        <v>108</v>
      </c>
      <c r="P4" s="3" t="s">
        <v>19</v>
      </c>
      <c r="Q4" s="3" t="s">
        <v>20</v>
      </c>
      <c r="R4" s="3" t="s">
        <v>21</v>
      </c>
      <c r="S4" s="2">
        <v>43421.421956018516</v>
      </c>
      <c r="T4" s="2">
        <v>43421.421956018516</v>
      </c>
      <c r="U4" s="2">
        <v>43421.42800925926</v>
      </c>
      <c r="V4" s="2">
        <v>43421.42800925926</v>
      </c>
      <c r="W4" s="3"/>
      <c r="X4" s="2">
        <f t="shared" si="2"/>
        <v>43421.418854166666</v>
      </c>
      <c r="Y4" s="33">
        <f t="shared" si="7"/>
        <v>4.6527777740266174E-3</v>
      </c>
      <c r="Z4" s="33">
        <f t="shared" si="8"/>
        <v>4.6527777740266174E-3</v>
      </c>
      <c r="AA4" s="10"/>
      <c r="AB4" s="10">
        <f t="shared" si="9"/>
        <v>2.8819444487453438E-3</v>
      </c>
      <c r="AC4" s="10">
        <f t="shared" si="10"/>
        <v>5.9837962980964221E-3</v>
      </c>
      <c r="AD4" s="10"/>
      <c r="AE4" s="10"/>
      <c r="AG4" s="8"/>
    </row>
    <row r="5" spans="1:35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43421.418877314813</v>
      </c>
      <c r="E5" s="3" t="s">
        <v>439</v>
      </c>
      <c r="F5" s="3">
        <v>15128</v>
      </c>
      <c r="G5" s="3" t="s">
        <v>95</v>
      </c>
      <c r="H5" s="3">
        <v>0</v>
      </c>
      <c r="I5" s="3">
        <v>493</v>
      </c>
      <c r="J5" s="3">
        <v>13</v>
      </c>
      <c r="K5" s="3">
        <v>2</v>
      </c>
      <c r="L5" s="3"/>
      <c r="M5" s="2">
        <v>43421.422708333332</v>
      </c>
      <c r="N5" s="2">
        <v>43421.427303240744</v>
      </c>
      <c r="O5" s="3" t="s">
        <v>66</v>
      </c>
      <c r="P5" s="3" t="s">
        <v>67</v>
      </c>
      <c r="Q5" s="3" t="s">
        <v>30</v>
      </c>
      <c r="R5" s="3" t="s">
        <v>31</v>
      </c>
      <c r="S5" s="2">
        <v>43421.423587962963</v>
      </c>
      <c r="T5" s="2">
        <v>43421.423587962963</v>
      </c>
      <c r="U5" s="2">
        <v>43421.429583333331</v>
      </c>
      <c r="V5" s="2">
        <v>43421.429583333331</v>
      </c>
      <c r="W5" s="3"/>
      <c r="X5" s="2">
        <f t="shared" si="2"/>
        <v>43421.418877314813</v>
      </c>
      <c r="Y5" s="33">
        <f t="shared" si="7"/>
        <v>4.5949074119562283E-3</v>
      </c>
      <c r="Z5" s="33">
        <f t="shared" si="8"/>
        <v>9.1898148239124566E-3</v>
      </c>
      <c r="AA5" s="10"/>
      <c r="AB5" s="10">
        <f t="shared" si="9"/>
        <v>0</v>
      </c>
      <c r="AC5" s="10">
        <f t="shared" si="10"/>
        <v>3.8310185191221535E-3</v>
      </c>
      <c r="AD5" s="10"/>
      <c r="AE5" s="10"/>
      <c r="AG5" s="8"/>
    </row>
    <row r="6" spans="1:35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43421.419074074074</v>
      </c>
      <c r="E6" s="3" t="s">
        <v>440</v>
      </c>
      <c r="F6" s="3">
        <v>15129</v>
      </c>
      <c r="G6" s="3" t="s">
        <v>65</v>
      </c>
      <c r="H6" s="3">
        <v>6447</v>
      </c>
      <c r="I6" s="3">
        <v>255</v>
      </c>
      <c r="J6" s="3">
        <v>1</v>
      </c>
      <c r="K6" s="3">
        <v>1</v>
      </c>
      <c r="L6" s="3"/>
      <c r="M6" s="2">
        <v>43421.427476851852</v>
      </c>
      <c r="N6" s="2">
        <v>43421.434236111112</v>
      </c>
      <c r="O6" s="3" t="s">
        <v>75</v>
      </c>
      <c r="P6" s="3" t="s">
        <v>76</v>
      </c>
      <c r="Q6" s="3" t="s">
        <v>46</v>
      </c>
      <c r="R6" s="3" t="s">
        <v>47</v>
      </c>
      <c r="S6" s="2">
        <v>43421.428715277776</v>
      </c>
      <c r="T6" s="2">
        <v>43421.428715277776</v>
      </c>
      <c r="U6" s="2">
        <v>43421.439733796295</v>
      </c>
      <c r="V6" s="2">
        <v>43421.439733796295</v>
      </c>
      <c r="W6" s="3"/>
      <c r="X6" s="2">
        <f t="shared" si="2"/>
        <v>43421.419074074074</v>
      </c>
      <c r="Y6" s="33">
        <f t="shared" si="7"/>
        <v>6.7592592604341917E-3</v>
      </c>
      <c r="Z6" s="33">
        <f t="shared" si="8"/>
        <v>6.7592592604341917E-3</v>
      </c>
      <c r="AA6" s="10"/>
      <c r="AB6" s="10">
        <f t="shared" si="9"/>
        <v>0</v>
      </c>
      <c r="AC6" s="10">
        <f t="shared" si="10"/>
        <v>8.4027777775190771E-3</v>
      </c>
      <c r="AD6" s="10"/>
      <c r="AE6" s="10"/>
      <c r="AG6" s="8"/>
    </row>
    <row r="7" spans="1:35" s="7" customFormat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43421.420949074076</v>
      </c>
      <c r="E7" s="3" t="s">
        <v>441</v>
      </c>
      <c r="F7" s="3">
        <v>15130</v>
      </c>
      <c r="G7" s="3" t="s">
        <v>65</v>
      </c>
      <c r="H7" s="3">
        <v>6449</v>
      </c>
      <c r="I7" s="3">
        <v>959</v>
      </c>
      <c r="J7" s="3">
        <v>5</v>
      </c>
      <c r="K7" s="3">
        <v>1</v>
      </c>
      <c r="L7" s="3"/>
      <c r="M7" s="2">
        <v>43421.426064814812</v>
      </c>
      <c r="N7" s="2">
        <v>43421.433287037034</v>
      </c>
      <c r="O7" s="3" t="s">
        <v>75</v>
      </c>
      <c r="P7" s="3" t="s">
        <v>76</v>
      </c>
      <c r="Q7" s="3" t="s">
        <v>46</v>
      </c>
      <c r="R7" s="3" t="s">
        <v>47</v>
      </c>
      <c r="S7" s="2">
        <v>43421.429131944446</v>
      </c>
      <c r="T7" s="2">
        <v>43421.429131944446</v>
      </c>
      <c r="U7" s="2">
        <v>43421.440150462964</v>
      </c>
      <c r="V7" s="2">
        <v>43421.440150462964</v>
      </c>
      <c r="W7" s="3"/>
      <c r="X7" s="2">
        <f t="shared" si="2"/>
        <v>43421.420949074076</v>
      </c>
      <c r="Y7" s="33">
        <f t="shared" si="7"/>
        <v>7.2222222224809229E-3</v>
      </c>
      <c r="Z7" s="33">
        <f t="shared" si="8"/>
        <v>7.2222222224809229E-3</v>
      </c>
      <c r="AA7" s="10"/>
      <c r="AB7" s="10">
        <f t="shared" si="9"/>
        <v>0</v>
      </c>
      <c r="AC7" s="10">
        <f t="shared" si="10"/>
        <v>5.1157407360733487E-3</v>
      </c>
      <c r="AD7" s="10"/>
      <c r="AE7" s="10"/>
    </row>
    <row r="8" spans="1:35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43421.420960648145</v>
      </c>
      <c r="E8" s="3" t="s">
        <v>442</v>
      </c>
      <c r="F8" s="3">
        <v>15131</v>
      </c>
      <c r="G8" s="3" t="s">
        <v>18</v>
      </c>
      <c r="H8" s="3">
        <v>1358</v>
      </c>
      <c r="I8" s="3">
        <v>355</v>
      </c>
      <c r="J8" s="3">
        <v>7</v>
      </c>
      <c r="K8" s="3">
        <v>1</v>
      </c>
      <c r="L8" s="3"/>
      <c r="M8" s="2">
        <v>43421.424641203703</v>
      </c>
      <c r="N8" s="2">
        <v>43421.429247685184</v>
      </c>
      <c r="O8" s="3" t="s">
        <v>108</v>
      </c>
      <c r="P8" s="3" t="s">
        <v>19</v>
      </c>
      <c r="Q8" s="3" t="s">
        <v>30</v>
      </c>
      <c r="R8" s="3" t="s">
        <v>31</v>
      </c>
      <c r="S8" s="2">
        <v>43421.423657407409</v>
      </c>
      <c r="T8" s="2">
        <v>43421.423657407409</v>
      </c>
      <c r="U8" s="2">
        <v>43421.429849537039</v>
      </c>
      <c r="V8" s="2">
        <v>43421.429849537039</v>
      </c>
      <c r="W8" s="3"/>
      <c r="X8" s="2">
        <f t="shared" si="2"/>
        <v>43421.420960648145</v>
      </c>
      <c r="Y8" s="33">
        <f t="shared" si="7"/>
        <v>4.6064814814599231E-3</v>
      </c>
      <c r="Z8" s="33">
        <f t="shared" si="8"/>
        <v>4.6064814814599231E-3</v>
      </c>
      <c r="AA8" s="29"/>
      <c r="AB8" s="29">
        <f t="shared" si="9"/>
        <v>9.8379629343980923E-4</v>
      </c>
      <c r="AC8" s="10">
        <f t="shared" si="10"/>
        <v>3.6805555573664606E-3</v>
      </c>
      <c r="AD8" s="10"/>
      <c r="AE8" s="10"/>
      <c r="AH8" s="3"/>
    </row>
    <row r="9" spans="1:35" s="7" customFormat="1" hidden="1" x14ac:dyDescent="0.4">
      <c r="A9" s="16" t="str">
        <f t="shared" si="0"/>
        <v>-</v>
      </c>
      <c r="B9" s="16" t="str">
        <f>IF(L9&gt;0, "☆", "-")</f>
        <v>-</v>
      </c>
      <c r="C9" s="7">
        <v>10</v>
      </c>
      <c r="D9" s="2">
        <v>43421.423125000001</v>
      </c>
      <c r="E9" s="3" t="s">
        <v>443</v>
      </c>
      <c r="F9" s="3">
        <v>15132</v>
      </c>
      <c r="G9" s="3" t="s">
        <v>95</v>
      </c>
      <c r="H9" s="3">
        <v>0</v>
      </c>
      <c r="I9" s="3">
        <v>60</v>
      </c>
      <c r="J9" s="3">
        <v>8</v>
      </c>
      <c r="K9" s="3">
        <v>1</v>
      </c>
      <c r="L9" s="3"/>
      <c r="M9" s="2">
        <v>43421.425740740742</v>
      </c>
      <c r="N9" s="2">
        <v>43421.430810185186</v>
      </c>
      <c r="O9" s="3" t="s">
        <v>63</v>
      </c>
      <c r="P9" s="3" t="s">
        <v>64</v>
      </c>
      <c r="Q9" s="3" t="s">
        <v>70</v>
      </c>
      <c r="R9" s="3" t="s">
        <v>125</v>
      </c>
      <c r="S9" s="2">
        <v>43421.424166666664</v>
      </c>
      <c r="T9" s="2">
        <v>43421.426921296297</v>
      </c>
      <c r="U9" s="2">
        <v>43421.429236111115</v>
      </c>
      <c r="V9" s="2">
        <v>43421.432685185187</v>
      </c>
      <c r="W9" s="3"/>
      <c r="X9" s="2">
        <f t="shared" si="2"/>
        <v>43421.423125000001</v>
      </c>
      <c r="Y9" s="33">
        <f t="shared" si="7"/>
        <v>5.0694444435066544E-3</v>
      </c>
      <c r="Z9" s="33">
        <f t="shared" si="8"/>
        <v>5.0694444435066544E-3</v>
      </c>
      <c r="AA9" s="10"/>
      <c r="AB9" s="10">
        <f t="shared" si="9"/>
        <v>1.5740740782348439E-3</v>
      </c>
      <c r="AC9" s="10">
        <f t="shared" si="10"/>
        <v>2.6157407410209998E-3</v>
      </c>
      <c r="AD9" s="10"/>
      <c r="AE9" s="10"/>
    </row>
    <row r="10" spans="1:35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43421.423148148147</v>
      </c>
      <c r="E10" s="3" t="s">
        <v>444</v>
      </c>
      <c r="F10" s="3">
        <v>15133</v>
      </c>
      <c r="G10" s="3" t="s">
        <v>95</v>
      </c>
      <c r="H10" s="3">
        <v>0</v>
      </c>
      <c r="I10" s="3">
        <v>480</v>
      </c>
      <c r="J10" s="3">
        <v>11</v>
      </c>
      <c r="K10" s="3">
        <v>2</v>
      </c>
      <c r="L10" s="3"/>
      <c r="M10" s="2">
        <v>43421.427048611113</v>
      </c>
      <c r="N10" s="2">
        <v>43421.431041666663</v>
      </c>
      <c r="O10" s="3" t="s">
        <v>71</v>
      </c>
      <c r="P10" s="3" t="s">
        <v>72</v>
      </c>
      <c r="Q10" s="3" t="s">
        <v>43</v>
      </c>
      <c r="R10" s="3" t="s">
        <v>89</v>
      </c>
      <c r="S10" s="2">
        <v>43421.426898148151</v>
      </c>
      <c r="T10" s="2">
        <v>43421.426898148151</v>
      </c>
      <c r="U10" s="2">
        <v>43421.432199074072</v>
      </c>
      <c r="V10" s="2">
        <v>43421.432199074072</v>
      </c>
      <c r="W10" s="3"/>
      <c r="X10" s="2">
        <f t="shared" si="2"/>
        <v>43421.423148148147</v>
      </c>
      <c r="Y10" s="33">
        <f t="shared" si="7"/>
        <v>3.9930555503815413E-3</v>
      </c>
      <c r="Z10" s="33">
        <f t="shared" si="8"/>
        <v>7.9861111007630825E-3</v>
      </c>
      <c r="AA10" s="10"/>
      <c r="AB10" s="10">
        <f t="shared" si="9"/>
        <v>1.5046296175569296E-4</v>
      </c>
      <c r="AC10" s="10">
        <f t="shared" si="10"/>
        <v>3.9004629652481526E-3</v>
      </c>
      <c r="AD10" s="10"/>
      <c r="AE10" s="10"/>
    </row>
    <row r="11" spans="1:35" s="7" customFormat="1" x14ac:dyDescent="0.4">
      <c r="A11" s="16" t="str">
        <f t="shared" ref="A11:A23" si="11">IF(W11&gt;0, "★", "-")</f>
        <v>-</v>
      </c>
      <c r="B11" s="16" t="str">
        <f t="shared" ref="B11:B23" si="12">IF(L11&gt;0, "☆", "-")</f>
        <v>-</v>
      </c>
      <c r="C11" s="7">
        <v>10</v>
      </c>
      <c r="D11" s="2">
        <v>43421.423819444448</v>
      </c>
      <c r="E11" s="3" t="s">
        <v>391</v>
      </c>
      <c r="F11" s="3">
        <v>15134</v>
      </c>
      <c r="G11" s="3" t="s">
        <v>32</v>
      </c>
      <c r="H11" s="3">
        <v>4054</v>
      </c>
      <c r="I11" s="3">
        <v>541</v>
      </c>
      <c r="J11" s="3">
        <v>10</v>
      </c>
      <c r="K11" s="3">
        <v>1</v>
      </c>
      <c r="L11" s="3"/>
      <c r="M11" s="2">
        <v>43421.426261574074</v>
      </c>
      <c r="N11" s="2">
        <v>43421.430034722223</v>
      </c>
      <c r="O11" s="3" t="s">
        <v>70</v>
      </c>
      <c r="P11" s="3" t="s">
        <v>125</v>
      </c>
      <c r="Q11" s="3" t="s">
        <v>75</v>
      </c>
      <c r="R11" s="3" t="s">
        <v>76</v>
      </c>
      <c r="S11" s="2">
        <v>43421.427951388891</v>
      </c>
      <c r="T11" s="2">
        <v>43421.427951388891</v>
      </c>
      <c r="U11" s="2">
        <v>43421.433715277781</v>
      </c>
      <c r="V11" s="2">
        <v>43421.433715277781</v>
      </c>
      <c r="W11" s="3"/>
      <c r="X11" s="2">
        <f t="shared" si="2"/>
        <v>43421.423819444448</v>
      </c>
      <c r="Y11" s="33">
        <f t="shared" si="7"/>
        <v>3.7731481497758068E-3</v>
      </c>
      <c r="Z11" s="33">
        <f t="shared" si="8"/>
        <v>3.7731481497758068E-3</v>
      </c>
      <c r="AA11" s="10"/>
      <c r="AB11" s="10">
        <f t="shared" si="9"/>
        <v>0</v>
      </c>
      <c r="AC11" s="10">
        <f t="shared" si="10"/>
        <v>2.4421296257060021E-3</v>
      </c>
      <c r="AD11" s="10"/>
      <c r="AE11" s="10"/>
      <c r="AG11" s="8"/>
    </row>
    <row r="12" spans="1:35" s="7" customFormat="1" hidden="1" x14ac:dyDescent="0.4">
      <c r="A12" s="16" t="str">
        <f t="shared" si="11"/>
        <v>-</v>
      </c>
      <c r="B12" s="16" t="str">
        <f t="shared" si="12"/>
        <v>-</v>
      </c>
      <c r="C12" s="7">
        <v>10</v>
      </c>
      <c r="D12" s="2">
        <v>43421.424259259256</v>
      </c>
      <c r="E12" s="3" t="s">
        <v>445</v>
      </c>
      <c r="F12" s="3">
        <v>15135</v>
      </c>
      <c r="G12" s="3" t="s">
        <v>95</v>
      </c>
      <c r="H12" s="3">
        <v>0</v>
      </c>
      <c r="I12" s="3">
        <v>720</v>
      </c>
      <c r="J12" s="3">
        <v>6</v>
      </c>
      <c r="K12" s="3">
        <v>1</v>
      </c>
      <c r="L12" s="3"/>
      <c r="M12" s="2">
        <v>43421.429490740738</v>
      </c>
      <c r="N12" s="2">
        <v>43421.434988425928</v>
      </c>
      <c r="O12" s="3" t="s">
        <v>48</v>
      </c>
      <c r="P12" s="3" t="s">
        <v>49</v>
      </c>
      <c r="Q12" s="3" t="s">
        <v>108</v>
      </c>
      <c r="R12" s="3" t="s">
        <v>19</v>
      </c>
      <c r="S12" s="2">
        <v>43421.4297337963</v>
      </c>
      <c r="T12" s="2">
        <v>43421.4297337963</v>
      </c>
      <c r="U12" s="2">
        <v>43421.435891203706</v>
      </c>
      <c r="V12" s="2">
        <v>43421.435891203706</v>
      </c>
      <c r="W12" s="3"/>
      <c r="X12" s="2">
        <f t="shared" si="2"/>
        <v>43421.424259259256</v>
      </c>
      <c r="Y12" s="33">
        <f t="shared" si="7"/>
        <v>5.4976851897663437E-3</v>
      </c>
      <c r="Z12" s="33">
        <f t="shared" si="8"/>
        <v>5.4976851897663437E-3</v>
      </c>
      <c r="AB12" s="10">
        <f t="shared" si="9"/>
        <v>0</v>
      </c>
      <c r="AC12" s="10">
        <f t="shared" si="10"/>
        <v>5.2314814820419997E-3</v>
      </c>
      <c r="AG12" s="8"/>
      <c r="AI12" s="3"/>
    </row>
    <row r="13" spans="1:35" s="7" customFormat="1" x14ac:dyDescent="0.4">
      <c r="A13" s="16" t="str">
        <f t="shared" si="11"/>
        <v>-</v>
      </c>
      <c r="B13" s="16" t="str">
        <f t="shared" si="12"/>
        <v>-</v>
      </c>
      <c r="C13" s="7">
        <v>10</v>
      </c>
      <c r="D13" s="2">
        <v>43421.424884259257</v>
      </c>
      <c r="E13" s="3" t="s">
        <v>446</v>
      </c>
      <c r="F13" s="3">
        <v>15136</v>
      </c>
      <c r="G13" s="3" t="s">
        <v>32</v>
      </c>
      <c r="H13" s="3">
        <v>2171</v>
      </c>
      <c r="I13" s="3">
        <v>728</v>
      </c>
      <c r="J13" s="3">
        <v>4</v>
      </c>
      <c r="K13" s="3">
        <v>1</v>
      </c>
      <c r="L13" s="3"/>
      <c r="M13" s="2">
        <v>43421.42560185185</v>
      </c>
      <c r="N13" s="2">
        <v>43421.43172453704</v>
      </c>
      <c r="O13" s="3" t="s">
        <v>63</v>
      </c>
      <c r="P13" s="3" t="s">
        <v>64</v>
      </c>
      <c r="Q13" s="3" t="s">
        <v>26</v>
      </c>
      <c r="R13" s="3" t="s">
        <v>27</v>
      </c>
      <c r="S13" s="2">
        <v>43421.425925925927</v>
      </c>
      <c r="T13" s="2">
        <v>43421.425925925927</v>
      </c>
      <c r="U13" s="2">
        <v>43421.433715277781</v>
      </c>
      <c r="V13" s="2">
        <v>43421.433715277781</v>
      </c>
      <c r="W13" s="3"/>
      <c r="X13" s="2">
        <f t="shared" si="2"/>
        <v>43421.424884259257</v>
      </c>
      <c r="Y13" s="33">
        <f t="shared" si="7"/>
        <v>6.1226851903484203E-3</v>
      </c>
      <c r="Z13" s="33">
        <f t="shared" si="8"/>
        <v>6.1226851903484203E-3</v>
      </c>
      <c r="AA13" s="10"/>
      <c r="AB13" s="10">
        <f t="shared" si="9"/>
        <v>0</v>
      </c>
      <c r="AC13" s="10">
        <f t="shared" si="10"/>
        <v>7.1759259299142286E-4</v>
      </c>
      <c r="AD13" s="10"/>
      <c r="AE13" s="10"/>
    </row>
    <row r="14" spans="1:35" s="7" customFormat="1" hidden="1" x14ac:dyDescent="0.4">
      <c r="A14" s="16" t="str">
        <f t="shared" si="11"/>
        <v>-</v>
      </c>
      <c r="B14" s="16" t="str">
        <f t="shared" si="12"/>
        <v>-</v>
      </c>
      <c r="C14" s="7">
        <v>10</v>
      </c>
      <c r="D14" s="2">
        <v>43421.425416666665</v>
      </c>
      <c r="E14" s="3" t="s">
        <v>447</v>
      </c>
      <c r="F14" s="3">
        <v>15137</v>
      </c>
      <c r="G14" s="3" t="s">
        <v>96</v>
      </c>
      <c r="H14" s="3">
        <v>0</v>
      </c>
      <c r="I14" s="3">
        <v>755</v>
      </c>
      <c r="J14" s="3">
        <v>8</v>
      </c>
      <c r="K14" s="3">
        <v>1</v>
      </c>
      <c r="L14" s="3"/>
      <c r="M14" s="2">
        <v>43421.427754629629</v>
      </c>
      <c r="N14" s="2">
        <v>43421.439097222225</v>
      </c>
      <c r="O14" s="3" t="s">
        <v>63</v>
      </c>
      <c r="P14" s="3" t="s">
        <v>64</v>
      </c>
      <c r="Q14" s="3" t="s">
        <v>68</v>
      </c>
      <c r="R14" s="3" t="s">
        <v>69</v>
      </c>
      <c r="S14" s="2">
        <v>43421.427268518521</v>
      </c>
      <c r="T14" s="2">
        <v>43421.427268518521</v>
      </c>
      <c r="U14" s="2">
        <v>43421.437777777777</v>
      </c>
      <c r="V14" s="2">
        <v>43421.441678240742</v>
      </c>
      <c r="W14" s="3"/>
      <c r="X14" s="2">
        <f t="shared" si="2"/>
        <v>43421.425416666665</v>
      </c>
      <c r="Y14" s="33">
        <f t="shared" si="7"/>
        <v>1.1342592595610768E-2</v>
      </c>
      <c r="Z14" s="33">
        <f t="shared" si="8"/>
        <v>1.1342592595610768E-2</v>
      </c>
      <c r="AA14" s="10"/>
      <c r="AB14" s="10">
        <f t="shared" si="9"/>
        <v>4.8611110833007842E-4</v>
      </c>
      <c r="AC14" s="10">
        <f t="shared" si="10"/>
        <v>2.3379629637929611E-3</v>
      </c>
      <c r="AD14" s="10"/>
      <c r="AE14" s="10"/>
      <c r="AG14" s="3"/>
    </row>
    <row r="15" spans="1:35" s="7" customFormat="1" hidden="1" x14ac:dyDescent="0.4">
      <c r="A15" s="16" t="str">
        <f t="shared" si="11"/>
        <v>-</v>
      </c>
      <c r="B15" s="16" t="str">
        <f t="shared" si="12"/>
        <v>-</v>
      </c>
      <c r="C15" s="7">
        <v>10</v>
      </c>
      <c r="D15" s="2">
        <v>43421.425763888888</v>
      </c>
      <c r="E15" s="3" t="s">
        <v>448</v>
      </c>
      <c r="F15" s="3">
        <v>15138</v>
      </c>
      <c r="G15" s="3" t="s">
        <v>96</v>
      </c>
      <c r="H15" s="3">
        <v>0</v>
      </c>
      <c r="I15" s="3">
        <v>542</v>
      </c>
      <c r="J15" s="3">
        <v>8</v>
      </c>
      <c r="K15" s="3">
        <v>1</v>
      </c>
      <c r="L15" s="3"/>
      <c r="M15" s="2">
        <v>43421.427835648145</v>
      </c>
      <c r="N15" s="2">
        <v>43421.434421296297</v>
      </c>
      <c r="O15" s="3" t="s">
        <v>63</v>
      </c>
      <c r="P15" s="3" t="s">
        <v>64</v>
      </c>
      <c r="Q15" s="3" t="s">
        <v>39</v>
      </c>
      <c r="R15" s="3" t="s">
        <v>40</v>
      </c>
      <c r="S15" s="2">
        <v>43421.427615740744</v>
      </c>
      <c r="T15" s="2">
        <v>43421.427615740744</v>
      </c>
      <c r="U15" s="2">
        <v>43421.437384259261</v>
      </c>
      <c r="V15" s="2">
        <v>43421.437384259261</v>
      </c>
      <c r="W15" s="3"/>
      <c r="X15" s="2">
        <f t="shared" si="2"/>
        <v>43421.425763888888</v>
      </c>
      <c r="Y15" s="33">
        <f t="shared" si="7"/>
        <v>6.5856481523951516E-3</v>
      </c>
      <c r="Z15" s="33">
        <f t="shared" si="8"/>
        <v>6.5856481523951516E-3</v>
      </c>
      <c r="AA15" s="10"/>
      <c r="AB15" s="10">
        <f t="shared" si="9"/>
        <v>2.1990740060573444E-4</v>
      </c>
      <c r="AC15" s="10">
        <f t="shared" si="10"/>
        <v>2.0717592560686171E-3</v>
      </c>
      <c r="AD15" s="10"/>
      <c r="AE15" s="10"/>
    </row>
    <row r="16" spans="1:35" s="7" customFormat="1" hidden="1" x14ac:dyDescent="0.4">
      <c r="A16" s="16" t="str">
        <f t="shared" ref="A16:A22" si="13">IF(W16&gt;0, "★", "-")</f>
        <v>-</v>
      </c>
      <c r="B16" s="16" t="str">
        <f t="shared" ref="B16:B22" si="14">IF(L16&gt;0, "☆", "-")</f>
        <v>-</v>
      </c>
      <c r="C16" s="7">
        <v>10</v>
      </c>
      <c r="D16" s="2">
        <v>43421.427916666667</v>
      </c>
      <c r="E16" s="3" t="s">
        <v>451</v>
      </c>
      <c r="F16" s="3">
        <v>15141</v>
      </c>
      <c r="G16" s="3" t="s">
        <v>95</v>
      </c>
      <c r="H16" s="3">
        <v>0</v>
      </c>
      <c r="I16" s="3">
        <v>843</v>
      </c>
      <c r="J16" s="3">
        <v>7</v>
      </c>
      <c r="K16" s="3">
        <v>1</v>
      </c>
      <c r="L16" s="3"/>
      <c r="M16" s="2">
        <v>43421.43005787037</v>
      </c>
      <c r="N16" s="2">
        <v>43421.433530092596</v>
      </c>
      <c r="O16" s="3" t="s">
        <v>20</v>
      </c>
      <c r="P16" s="3" t="s">
        <v>21</v>
      </c>
      <c r="Q16" s="3" t="s">
        <v>33</v>
      </c>
      <c r="R16" s="3" t="s">
        <v>34</v>
      </c>
      <c r="S16" s="2">
        <v>43421.430821759262</v>
      </c>
      <c r="T16" s="2">
        <v>43421.430821759262</v>
      </c>
      <c r="U16" s="2">
        <v>43421.438460648147</v>
      </c>
      <c r="V16" s="2">
        <v>43421.438460648147</v>
      </c>
      <c r="W16" s="3"/>
      <c r="X16" s="2">
        <f t="shared" si="2"/>
        <v>43421.427916666667</v>
      </c>
      <c r="Y16" s="33">
        <f t="shared" si="7"/>
        <v>3.4722222262644209E-3</v>
      </c>
      <c r="Z16" s="33">
        <f t="shared" si="8"/>
        <v>3.4722222262644209E-3</v>
      </c>
      <c r="AA16" s="10"/>
      <c r="AB16" s="10">
        <f t="shared" si="9"/>
        <v>0</v>
      </c>
      <c r="AC16" s="10">
        <f t="shared" si="10"/>
        <v>2.1412037021946162E-3</v>
      </c>
      <c r="AD16" s="10"/>
      <c r="AE16" s="10"/>
      <c r="AG16" s="8"/>
      <c r="AI16" s="3"/>
    </row>
    <row r="17" spans="1:35" s="7" customFormat="1" x14ac:dyDescent="0.4">
      <c r="A17" s="16" t="str">
        <f t="shared" si="13"/>
        <v>-</v>
      </c>
      <c r="B17" s="16" t="str">
        <f t="shared" si="14"/>
        <v>-</v>
      </c>
      <c r="C17" s="7">
        <v>10</v>
      </c>
      <c r="D17" s="2">
        <v>43421.431180555555</v>
      </c>
      <c r="E17" s="3" t="s">
        <v>380</v>
      </c>
      <c r="F17" s="3">
        <v>15142</v>
      </c>
      <c r="G17" s="3" t="s">
        <v>18</v>
      </c>
      <c r="H17" s="3">
        <v>6423</v>
      </c>
      <c r="I17" s="3">
        <v>369</v>
      </c>
      <c r="J17" s="3">
        <v>11</v>
      </c>
      <c r="K17" s="3">
        <v>4</v>
      </c>
      <c r="L17" s="3"/>
      <c r="M17" s="2">
        <v>43421.433854166666</v>
      </c>
      <c r="N17" s="2">
        <v>43421.439525462964</v>
      </c>
      <c r="O17" s="3" t="s">
        <v>59</v>
      </c>
      <c r="P17" s="3" t="s">
        <v>60</v>
      </c>
      <c r="Q17" s="3" t="s">
        <v>30</v>
      </c>
      <c r="R17" s="3" t="s">
        <v>31</v>
      </c>
      <c r="S17" s="2">
        <v>43421.432708333334</v>
      </c>
      <c r="T17" s="2">
        <v>43421.432708333334</v>
      </c>
      <c r="U17" s="2">
        <v>43421.443194444444</v>
      </c>
      <c r="V17" s="2">
        <v>43421.443194444444</v>
      </c>
      <c r="W17" s="3"/>
      <c r="X17" s="2">
        <f t="shared" si="2"/>
        <v>43421.431180555555</v>
      </c>
      <c r="Y17" s="33">
        <f t="shared" si="7"/>
        <v>5.6712962978053838E-3</v>
      </c>
      <c r="Z17" s="33">
        <f t="shared" si="8"/>
        <v>2.2685185191221535E-2</v>
      </c>
      <c r="AA17" s="10"/>
      <c r="AB17" s="10">
        <f t="shared" si="9"/>
        <v>1.1458333319751546E-3</v>
      </c>
      <c r="AC17" s="10">
        <f t="shared" si="10"/>
        <v>2.6736111103673466E-3</v>
      </c>
      <c r="AD17" s="10"/>
      <c r="AE17" s="10"/>
      <c r="AG17" s="8"/>
      <c r="AI17" s="3"/>
    </row>
    <row r="18" spans="1:35" s="7" customFormat="1" x14ac:dyDescent="0.4">
      <c r="A18" s="16" t="str">
        <f t="shared" si="13"/>
        <v>-</v>
      </c>
      <c r="B18" s="16" t="str">
        <f t="shared" si="14"/>
        <v>-</v>
      </c>
      <c r="C18" s="7">
        <v>10</v>
      </c>
      <c r="D18" s="2">
        <v>43421.43273148148</v>
      </c>
      <c r="E18" s="3" t="s">
        <v>452</v>
      </c>
      <c r="F18" s="3">
        <v>15143</v>
      </c>
      <c r="G18" s="3" t="s">
        <v>18</v>
      </c>
      <c r="H18" s="3">
        <v>1888</v>
      </c>
      <c r="I18" s="3">
        <v>294</v>
      </c>
      <c r="J18" s="3">
        <v>13</v>
      </c>
      <c r="K18" s="3">
        <v>1</v>
      </c>
      <c r="L18" s="3"/>
      <c r="M18" s="2">
        <v>43421.436608796299</v>
      </c>
      <c r="N18" s="2">
        <v>43421.440000000002</v>
      </c>
      <c r="O18" s="3" t="s">
        <v>63</v>
      </c>
      <c r="P18" s="3" t="s">
        <v>64</v>
      </c>
      <c r="Q18" s="3" t="s">
        <v>73</v>
      </c>
      <c r="R18" s="3" t="s">
        <v>74</v>
      </c>
      <c r="S18" s="2">
        <v>43421.436041666668</v>
      </c>
      <c r="T18" s="2">
        <v>43421.436041666668</v>
      </c>
      <c r="U18" s="2">
        <v>43421.440370370372</v>
      </c>
      <c r="V18" s="2">
        <v>43421.440370370372</v>
      </c>
      <c r="W18" s="3"/>
      <c r="X18" s="2">
        <f t="shared" si="2"/>
        <v>43421.43273148148</v>
      </c>
      <c r="Y18" s="33">
        <f t="shared" si="7"/>
        <v>3.3912037033587694E-3</v>
      </c>
      <c r="Z18" s="33">
        <f t="shared" si="8"/>
        <v>3.3912037033587694E-3</v>
      </c>
      <c r="AA18" s="10"/>
      <c r="AB18" s="10">
        <f t="shared" si="9"/>
        <v>5.671296312357299E-4</v>
      </c>
      <c r="AC18" s="10">
        <f t="shared" si="10"/>
        <v>3.8773148189648055E-3</v>
      </c>
      <c r="AD18" s="10"/>
      <c r="AE18" s="10"/>
      <c r="AG18" s="8"/>
    </row>
    <row r="19" spans="1:35" s="7" customFormat="1" x14ac:dyDescent="0.4">
      <c r="A19" s="16" t="str">
        <f t="shared" si="13"/>
        <v>-</v>
      </c>
      <c r="B19" s="16" t="str">
        <f t="shared" si="14"/>
        <v>-</v>
      </c>
      <c r="C19" s="7">
        <v>10</v>
      </c>
      <c r="D19" s="2">
        <v>43421.434525462966</v>
      </c>
      <c r="E19" s="3" t="s">
        <v>453</v>
      </c>
      <c r="F19" s="3">
        <v>15144</v>
      </c>
      <c r="G19" s="3" t="s">
        <v>32</v>
      </c>
      <c r="H19" s="3">
        <v>4700</v>
      </c>
      <c r="I19" s="3">
        <v>978</v>
      </c>
      <c r="J19" s="3">
        <v>4</v>
      </c>
      <c r="K19" s="3">
        <v>3</v>
      </c>
      <c r="L19" s="3"/>
      <c r="M19" s="2">
        <v>43421.437476851854</v>
      </c>
      <c r="N19" s="2">
        <v>43421.441076388888</v>
      </c>
      <c r="O19" s="3" t="s">
        <v>108</v>
      </c>
      <c r="P19" s="3" t="s">
        <v>19</v>
      </c>
      <c r="Q19" s="3" t="s">
        <v>30</v>
      </c>
      <c r="R19" s="3" t="s">
        <v>31</v>
      </c>
      <c r="S19" s="2">
        <v>43421.435567129629</v>
      </c>
      <c r="T19" s="2">
        <v>43421.435567129629</v>
      </c>
      <c r="U19" s="2">
        <v>43421.443148148152</v>
      </c>
      <c r="V19" s="2">
        <v>43421.443148148152</v>
      </c>
      <c r="W19" s="3"/>
      <c r="X19" s="2">
        <f t="shared" si="2"/>
        <v>43421.434525462966</v>
      </c>
      <c r="Y19" s="33">
        <f t="shared" si="7"/>
        <v>3.5995370344608091E-3</v>
      </c>
      <c r="Z19" s="33">
        <f t="shared" si="8"/>
        <v>1.0798611103382427E-2</v>
      </c>
      <c r="AA19" s="10"/>
      <c r="AB19" s="10">
        <f t="shared" si="9"/>
        <v>1.9097222248092294E-3</v>
      </c>
      <c r="AC19" s="10">
        <f t="shared" si="10"/>
        <v>2.9513888875953853E-3</v>
      </c>
      <c r="AD19" s="10"/>
      <c r="AE19" s="10"/>
      <c r="AG19" s="8"/>
      <c r="AI19" s="3"/>
    </row>
    <row r="20" spans="1:35" s="7" customFormat="1" x14ac:dyDescent="0.4">
      <c r="A20" s="16" t="str">
        <f t="shared" si="13"/>
        <v>-</v>
      </c>
      <c r="B20" s="16" t="str">
        <f t="shared" si="14"/>
        <v>-</v>
      </c>
      <c r="C20" s="7">
        <v>10</v>
      </c>
      <c r="D20" s="2">
        <v>43421.434560185182</v>
      </c>
      <c r="E20" s="3" t="s">
        <v>385</v>
      </c>
      <c r="F20" s="3">
        <v>15145</v>
      </c>
      <c r="G20" s="3" t="s">
        <v>18</v>
      </c>
      <c r="H20" s="3">
        <v>2823</v>
      </c>
      <c r="I20" s="3">
        <v>592</v>
      </c>
      <c r="J20" s="3">
        <v>5</v>
      </c>
      <c r="K20" s="3">
        <v>1</v>
      </c>
      <c r="L20" s="3"/>
      <c r="M20" s="2">
        <v>43421.437372685185</v>
      </c>
      <c r="N20" s="2">
        <v>43421.44059027778</v>
      </c>
      <c r="O20" s="3" t="s">
        <v>36</v>
      </c>
      <c r="P20" s="3" t="s">
        <v>37</v>
      </c>
      <c r="Q20" s="3" t="s">
        <v>20</v>
      </c>
      <c r="R20" s="3" t="s">
        <v>21</v>
      </c>
      <c r="S20" s="2">
        <v>43421.435601851852</v>
      </c>
      <c r="T20" s="2">
        <v>43421.435601851852</v>
      </c>
      <c r="U20" s="2">
        <v>43421.43959490741</v>
      </c>
      <c r="V20" s="2">
        <v>43421.43959490741</v>
      </c>
      <c r="W20" s="3"/>
      <c r="X20" s="2">
        <f t="shared" si="2"/>
        <v>43421.434560185182</v>
      </c>
      <c r="Y20" s="33">
        <f t="shared" si="7"/>
        <v>3.2175925953197293E-3</v>
      </c>
      <c r="Z20" s="33">
        <f t="shared" si="8"/>
        <v>3.2175925953197293E-3</v>
      </c>
      <c r="AA20" s="10"/>
      <c r="AB20" s="10">
        <f t="shared" si="9"/>
        <v>1.7708333325572312E-3</v>
      </c>
      <c r="AC20" s="10">
        <f t="shared" si="10"/>
        <v>2.8125000026193447E-3</v>
      </c>
      <c r="AD20" s="10"/>
      <c r="AE20" s="10"/>
      <c r="AG20" s="8"/>
      <c r="AI20" s="3"/>
    </row>
    <row r="21" spans="1:35" s="7" customFormat="1" hidden="1" x14ac:dyDescent="0.4">
      <c r="A21" s="16" t="str">
        <f t="shared" si="13"/>
        <v>-</v>
      </c>
      <c r="B21" s="16" t="str">
        <f t="shared" si="14"/>
        <v>-</v>
      </c>
      <c r="C21" s="7">
        <v>10</v>
      </c>
      <c r="D21" s="2">
        <v>43421.436030092591</v>
      </c>
      <c r="E21" s="3" t="s">
        <v>455</v>
      </c>
      <c r="F21" s="3">
        <v>15147</v>
      </c>
      <c r="G21" s="3" t="s">
        <v>96</v>
      </c>
      <c r="H21" s="3">
        <v>0</v>
      </c>
      <c r="I21" s="3">
        <v>716</v>
      </c>
      <c r="J21" s="3">
        <v>3</v>
      </c>
      <c r="K21" s="3">
        <v>1</v>
      </c>
      <c r="L21" s="3"/>
      <c r="M21" s="2">
        <v>43421.441342592596</v>
      </c>
      <c r="N21" s="2">
        <v>43421.446689814817</v>
      </c>
      <c r="O21" s="3" t="s">
        <v>61</v>
      </c>
      <c r="P21" s="3" t="s">
        <v>62</v>
      </c>
      <c r="Q21" s="3" t="s">
        <v>73</v>
      </c>
      <c r="R21" s="3" t="s">
        <v>74</v>
      </c>
      <c r="S21" s="2">
        <v>43421.440740740742</v>
      </c>
      <c r="T21" s="2">
        <v>43421.440740740742</v>
      </c>
      <c r="U21" s="2">
        <v>43421.446296296293</v>
      </c>
      <c r="V21" s="2">
        <v>43421.446296296293</v>
      </c>
      <c r="W21" s="3"/>
      <c r="X21" s="2">
        <f t="shared" si="2"/>
        <v>43421.436030092591</v>
      </c>
      <c r="Y21" s="33">
        <f t="shared" si="7"/>
        <v>5.3472222207346931E-3</v>
      </c>
      <c r="Z21" s="33">
        <f t="shared" si="8"/>
        <v>5.3472222207346931E-3</v>
      </c>
      <c r="AA21" s="10"/>
      <c r="AB21" s="10">
        <f t="shared" si="9"/>
        <v>6.0185185429872945E-4</v>
      </c>
      <c r="AC21" s="10">
        <f t="shared" si="10"/>
        <v>5.3125000049476512E-3</v>
      </c>
      <c r="AD21" s="10"/>
      <c r="AE21" s="10"/>
      <c r="AG21" s="8"/>
    </row>
    <row r="22" spans="1:35" s="7" customFormat="1" hidden="1" x14ac:dyDescent="0.4">
      <c r="A22" s="16" t="str">
        <f t="shared" si="13"/>
        <v>-</v>
      </c>
      <c r="B22" s="16" t="str">
        <f t="shared" si="14"/>
        <v>-</v>
      </c>
      <c r="C22" s="7">
        <v>10</v>
      </c>
      <c r="D22" s="2">
        <v>43421.436574074076</v>
      </c>
      <c r="E22" s="3" t="s">
        <v>443</v>
      </c>
      <c r="F22" s="3">
        <v>15148</v>
      </c>
      <c r="G22" s="3" t="s">
        <v>95</v>
      </c>
      <c r="H22" s="3">
        <v>0</v>
      </c>
      <c r="I22" s="3">
        <v>593</v>
      </c>
      <c r="J22" s="3">
        <v>2</v>
      </c>
      <c r="K22" s="3">
        <v>1</v>
      </c>
      <c r="L22" s="3"/>
      <c r="M22" s="2">
        <v>43421.439502314817</v>
      </c>
      <c r="N22" s="2">
        <v>43421.442326388889</v>
      </c>
      <c r="O22" s="3" t="s">
        <v>70</v>
      </c>
      <c r="P22" s="3" t="s">
        <v>125</v>
      </c>
      <c r="Q22" s="3" t="s">
        <v>51</v>
      </c>
      <c r="R22" s="3" t="s">
        <v>52</v>
      </c>
      <c r="S22" s="2">
        <v>43421.438958333332</v>
      </c>
      <c r="T22" s="2">
        <v>43421.438958333332</v>
      </c>
      <c r="U22" s="2">
        <v>43421.442893518521</v>
      </c>
      <c r="V22" s="2">
        <v>43421.442893518521</v>
      </c>
      <c r="W22" s="3"/>
      <c r="X22" s="2">
        <f t="shared" si="2"/>
        <v>43421.436574074076</v>
      </c>
      <c r="Y22" s="33">
        <f t="shared" si="7"/>
        <v>2.8240740721230395E-3</v>
      </c>
      <c r="Z22" s="33">
        <f t="shared" si="8"/>
        <v>2.8240740721230395E-3</v>
      </c>
      <c r="AA22" s="10"/>
      <c r="AB22" s="10">
        <f t="shared" si="9"/>
        <v>5.4398148495238274E-4</v>
      </c>
      <c r="AC22" s="10">
        <f t="shared" si="10"/>
        <v>2.9282407413120382E-3</v>
      </c>
      <c r="AD22" s="10"/>
      <c r="AE22" s="10"/>
      <c r="AG22" s="8"/>
    </row>
    <row r="23" spans="1:35" s="7" customFormat="1" x14ac:dyDescent="0.4">
      <c r="A23" s="16" t="str">
        <f t="shared" si="11"/>
        <v>-</v>
      </c>
      <c r="B23" s="16" t="str">
        <f t="shared" si="12"/>
        <v>-</v>
      </c>
      <c r="C23" s="7">
        <v>10</v>
      </c>
      <c r="D23" s="2">
        <v>43421.43917824074</v>
      </c>
      <c r="E23" s="3" t="s">
        <v>456</v>
      </c>
      <c r="F23" s="3">
        <v>15149</v>
      </c>
      <c r="G23" s="3" t="s">
        <v>98</v>
      </c>
      <c r="H23" s="3">
        <v>6452</v>
      </c>
      <c r="I23" s="3">
        <v>482</v>
      </c>
      <c r="J23" s="3">
        <v>10</v>
      </c>
      <c r="K23" s="3">
        <v>3</v>
      </c>
      <c r="L23" s="3"/>
      <c r="M23" s="2">
        <v>43421.441354166665</v>
      </c>
      <c r="N23" s="2">
        <v>43421.445567129631</v>
      </c>
      <c r="O23" s="3" t="s">
        <v>108</v>
      </c>
      <c r="P23" s="3" t="s">
        <v>19</v>
      </c>
      <c r="Q23" s="3" t="s">
        <v>73</v>
      </c>
      <c r="R23" s="3" t="s">
        <v>74</v>
      </c>
      <c r="S23" s="2">
        <v>43421.441377314812</v>
      </c>
      <c r="T23" s="2">
        <v>43421.441377314812</v>
      </c>
      <c r="U23" s="2">
        <v>43421.45003472222</v>
      </c>
      <c r="V23" s="2">
        <v>43421.45003472222</v>
      </c>
      <c r="W23" s="3"/>
      <c r="X23" s="2">
        <f t="shared" si="2"/>
        <v>43421.43917824074</v>
      </c>
      <c r="Y23" s="33">
        <f t="shared" si="7"/>
        <v>4.2129629655391909E-3</v>
      </c>
      <c r="Z23" s="33">
        <f t="shared" si="8"/>
        <v>1.2638888896617573E-2</v>
      </c>
      <c r="AA23" s="10"/>
      <c r="AB23" s="10">
        <f t="shared" si="9"/>
        <v>0</v>
      </c>
      <c r="AC23" s="10">
        <f t="shared" si="10"/>
        <v>2.1759259252576157E-3</v>
      </c>
      <c r="AD23" s="10"/>
      <c r="AE23" s="10"/>
    </row>
    <row r="24" spans="1:35" s="7" customFormat="1" x14ac:dyDescent="0.4">
      <c r="A24" s="16" t="str">
        <f t="shared" si="0"/>
        <v>-</v>
      </c>
      <c r="B24" s="16" t="str">
        <f t="shared" si="1"/>
        <v>-</v>
      </c>
      <c r="C24" s="7">
        <v>10</v>
      </c>
      <c r="D24" s="2">
        <v>43421.441527777781</v>
      </c>
      <c r="E24" s="3" t="s">
        <v>457</v>
      </c>
      <c r="F24" s="3">
        <v>15150</v>
      </c>
      <c r="G24" s="3" t="s">
        <v>32</v>
      </c>
      <c r="H24" s="3">
        <v>6446</v>
      </c>
      <c r="I24" s="3">
        <v>868</v>
      </c>
      <c r="J24" s="3">
        <v>1</v>
      </c>
      <c r="K24" s="3">
        <v>2</v>
      </c>
      <c r="L24" s="3"/>
      <c r="M24" s="2">
        <v>43421.442627314813</v>
      </c>
      <c r="N24" s="2">
        <v>43421.446759259263</v>
      </c>
      <c r="O24" s="3" t="s">
        <v>24</v>
      </c>
      <c r="P24" s="3" t="s">
        <v>25</v>
      </c>
      <c r="Q24" s="3" t="s">
        <v>61</v>
      </c>
      <c r="R24" s="3" t="s">
        <v>62</v>
      </c>
      <c r="S24" s="2">
        <v>43421.442928240744</v>
      </c>
      <c r="T24" s="2">
        <v>43421.442928240744</v>
      </c>
      <c r="U24" s="2">
        <v>43421.450243055559</v>
      </c>
      <c r="V24" s="2">
        <v>43421.450243055559</v>
      </c>
      <c r="W24" s="3"/>
      <c r="X24" s="2">
        <f t="shared" si="2"/>
        <v>43421.441527777781</v>
      </c>
      <c r="Y24" s="33">
        <f t="shared" si="7"/>
        <v>4.1319444499094971E-3</v>
      </c>
      <c r="Z24" s="33">
        <f t="shared" si="8"/>
        <v>8.2638888998189941E-3</v>
      </c>
      <c r="AA24" s="10"/>
      <c r="AB24" s="10">
        <f t="shared" si="9"/>
        <v>0</v>
      </c>
      <c r="AC24" s="10">
        <f t="shared" si="10"/>
        <v>1.0995370321325026E-3</v>
      </c>
      <c r="AD24" s="10"/>
      <c r="AE24" s="10"/>
    </row>
    <row r="25" spans="1:35" s="7" customFormat="1" x14ac:dyDescent="0.4">
      <c r="A25" s="16" t="str">
        <f t="shared" si="0"/>
        <v>★</v>
      </c>
      <c r="B25" s="16" t="str">
        <f t="shared" si="1"/>
        <v>-</v>
      </c>
      <c r="C25" s="7">
        <v>10</v>
      </c>
      <c r="D25" s="2">
        <v>43421.44390046296</v>
      </c>
      <c r="E25" s="3" t="s">
        <v>458</v>
      </c>
      <c r="F25" s="3">
        <v>15151</v>
      </c>
      <c r="G25" s="3" t="s">
        <v>32</v>
      </c>
      <c r="H25" s="3">
        <v>5714</v>
      </c>
      <c r="I25" s="3">
        <v>159</v>
      </c>
      <c r="J25" s="3">
        <v>15</v>
      </c>
      <c r="K25" s="3">
        <v>3</v>
      </c>
      <c r="L25" s="3"/>
      <c r="M25" s="2">
        <v>43421.451747685183</v>
      </c>
      <c r="N25" s="2">
        <v>43421.458078703705</v>
      </c>
      <c r="O25" s="3" t="s">
        <v>61</v>
      </c>
      <c r="P25" s="3" t="s">
        <v>62</v>
      </c>
      <c r="Q25" s="3" t="s">
        <v>30</v>
      </c>
      <c r="R25" s="3" t="s">
        <v>31</v>
      </c>
      <c r="S25" s="2">
        <v>43421.450833333336</v>
      </c>
      <c r="T25" s="2">
        <v>43421.450833333336</v>
      </c>
      <c r="U25" s="2">
        <v>43421.460173611114</v>
      </c>
      <c r="V25" s="2">
        <v>43421.460173611114</v>
      </c>
      <c r="W25" s="2">
        <v>43421.450833333336</v>
      </c>
      <c r="X25" s="2">
        <f t="shared" si="2"/>
        <v>43421.450833333336</v>
      </c>
      <c r="Y25" s="33">
        <f t="shared" si="7"/>
        <v>6.33101852145046E-3</v>
      </c>
      <c r="Z25" s="33">
        <f t="shared" si="8"/>
        <v>1.899305556435138E-2</v>
      </c>
      <c r="AA25" s="10"/>
      <c r="AB25" s="10">
        <f t="shared" si="9"/>
        <v>9.1435184731381014E-4</v>
      </c>
      <c r="AC25" s="10">
        <f t="shared" si="10"/>
        <v>9.1435184731381014E-4</v>
      </c>
      <c r="AD25" s="10"/>
      <c r="AE25" s="10"/>
    </row>
    <row r="26" spans="1:35" s="7" customFormat="1" x14ac:dyDescent="0.4">
      <c r="A26" s="16" t="str">
        <f t="shared" si="0"/>
        <v>-</v>
      </c>
      <c r="B26" s="16" t="str">
        <f t="shared" si="1"/>
        <v>-</v>
      </c>
      <c r="C26" s="7">
        <v>10</v>
      </c>
      <c r="D26" s="2">
        <v>43421.444016203706</v>
      </c>
      <c r="E26" s="3" t="s">
        <v>459</v>
      </c>
      <c r="F26" s="3">
        <v>15152</v>
      </c>
      <c r="G26" s="3" t="s">
        <v>65</v>
      </c>
      <c r="H26" s="3">
        <v>5952</v>
      </c>
      <c r="I26" s="3">
        <v>295</v>
      </c>
      <c r="J26" s="3">
        <v>4</v>
      </c>
      <c r="K26" s="3">
        <v>2</v>
      </c>
      <c r="L26" s="3"/>
      <c r="M26" s="2">
        <v>43421.447500000002</v>
      </c>
      <c r="N26" s="2">
        <v>43421.456932870373</v>
      </c>
      <c r="O26" s="3" t="s">
        <v>22</v>
      </c>
      <c r="P26" s="3" t="s">
        <v>23</v>
      </c>
      <c r="Q26" s="3" t="s">
        <v>53</v>
      </c>
      <c r="R26" s="3" t="s">
        <v>54</v>
      </c>
      <c r="S26" s="2">
        <v>43421.445740740739</v>
      </c>
      <c r="T26" s="2">
        <v>43421.445740740739</v>
      </c>
      <c r="U26" s="2">
        <v>43421.457835648151</v>
      </c>
      <c r="V26" s="2">
        <v>43421.457835648151</v>
      </c>
      <c r="W26" s="3"/>
      <c r="X26" s="2">
        <f t="shared" si="2"/>
        <v>43421.444016203706</v>
      </c>
      <c r="Y26" s="33">
        <f t="shared" si="7"/>
        <v>9.4328703708015382E-3</v>
      </c>
      <c r="Z26" s="33">
        <f t="shared" si="8"/>
        <v>1.8865740741603076E-2</v>
      </c>
      <c r="AA26" s="10"/>
      <c r="AB26" s="10">
        <f t="shared" si="9"/>
        <v>1.7592592630535364E-3</v>
      </c>
      <c r="AC26" s="10">
        <f t="shared" si="10"/>
        <v>3.4837962957681157E-3</v>
      </c>
      <c r="AD26" s="10"/>
      <c r="AE26" s="10"/>
    </row>
    <row r="27" spans="1:35" s="7" customFormat="1" hidden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43421.447893518518</v>
      </c>
      <c r="E27" s="3" t="s">
        <v>443</v>
      </c>
      <c r="F27" s="3">
        <v>15153</v>
      </c>
      <c r="G27" s="3" t="s">
        <v>95</v>
      </c>
      <c r="H27" s="3">
        <v>0</v>
      </c>
      <c r="I27" s="3">
        <v>302</v>
      </c>
      <c r="J27" s="3">
        <v>2</v>
      </c>
      <c r="K27" s="3">
        <v>1</v>
      </c>
      <c r="L27" s="3"/>
      <c r="M27" s="2">
        <v>43421.450185185182</v>
      </c>
      <c r="N27" s="2">
        <v>43421.453449074077</v>
      </c>
      <c r="O27" s="3" t="s">
        <v>51</v>
      </c>
      <c r="P27" s="3" t="s">
        <v>52</v>
      </c>
      <c r="Q27" s="3" t="s">
        <v>38</v>
      </c>
      <c r="R27" s="3" t="s">
        <v>126</v>
      </c>
      <c r="S27" s="2">
        <v>43421.44903935185</v>
      </c>
      <c r="T27" s="2">
        <v>43421.44903935185</v>
      </c>
      <c r="U27" s="2">
        <v>43421.452141203707</v>
      </c>
      <c r="V27" s="2">
        <v>43421.452141203707</v>
      </c>
      <c r="W27" s="3"/>
      <c r="X27" s="2">
        <f t="shared" si="2"/>
        <v>43421.447893518518</v>
      </c>
      <c r="Y27" s="33">
        <f t="shared" si="7"/>
        <v>3.2638888951623812E-3</v>
      </c>
      <c r="Z27" s="33">
        <f t="shared" si="8"/>
        <v>3.2638888951623812E-3</v>
      </c>
      <c r="AA27" s="10"/>
      <c r="AB27" s="10">
        <f t="shared" si="9"/>
        <v>1.1458333319751546E-3</v>
      </c>
      <c r="AC27" s="10">
        <f t="shared" si="10"/>
        <v>2.2916666639503092E-3</v>
      </c>
      <c r="AD27" s="10"/>
      <c r="AE27" s="10"/>
    </row>
    <row r="28" spans="1:35" s="7" customFormat="1" x14ac:dyDescent="0.4">
      <c r="A28" s="16" t="str">
        <f t="shared" si="0"/>
        <v>-</v>
      </c>
      <c r="B28" s="16" t="str">
        <f t="shared" si="1"/>
        <v>-</v>
      </c>
      <c r="C28" s="7">
        <v>10</v>
      </c>
      <c r="D28" s="2">
        <v>43421.450324074074</v>
      </c>
      <c r="E28" s="3" t="s">
        <v>460</v>
      </c>
      <c r="F28" s="3">
        <v>15155</v>
      </c>
      <c r="G28" s="3" t="s">
        <v>65</v>
      </c>
      <c r="H28" s="3">
        <v>6431</v>
      </c>
      <c r="I28" s="3">
        <v>437</v>
      </c>
      <c r="J28" s="3">
        <v>1</v>
      </c>
      <c r="K28" s="3">
        <v>2</v>
      </c>
      <c r="L28" s="3"/>
      <c r="M28" s="2">
        <v>43421.4531712963</v>
      </c>
      <c r="N28" s="2">
        <v>43421.457337962966</v>
      </c>
      <c r="O28" s="3" t="s">
        <v>22</v>
      </c>
      <c r="P28" s="3" t="s">
        <v>23</v>
      </c>
      <c r="Q28" s="3" t="s">
        <v>108</v>
      </c>
      <c r="R28" s="3" t="s">
        <v>19</v>
      </c>
      <c r="S28" s="2">
        <v>43421.453009259261</v>
      </c>
      <c r="T28" s="2">
        <v>43421.453009259261</v>
      </c>
      <c r="U28" s="2">
        <v>43421.460370370369</v>
      </c>
      <c r="V28" s="2">
        <v>43421.460370370369</v>
      </c>
      <c r="W28" s="3"/>
      <c r="X28" s="2">
        <f t="shared" si="2"/>
        <v>43421.450324074074</v>
      </c>
      <c r="Y28" s="33">
        <f t="shared" si="7"/>
        <v>4.166666665696539E-3</v>
      </c>
      <c r="Z28" s="33">
        <f t="shared" si="8"/>
        <v>8.333333331393078E-3</v>
      </c>
      <c r="AA28" s="10"/>
      <c r="AB28" s="10">
        <f t="shared" si="9"/>
        <v>1.6203703853534535E-4</v>
      </c>
      <c r="AC28" s="10">
        <f t="shared" si="10"/>
        <v>2.8472222256823443E-3</v>
      </c>
      <c r="AD28" s="10"/>
      <c r="AE28" s="10"/>
    </row>
    <row r="29" spans="1:35" s="7" customFormat="1" x14ac:dyDescent="0.4">
      <c r="A29" s="16" t="str">
        <f t="shared" si="0"/>
        <v>-</v>
      </c>
      <c r="B29" s="16" t="str">
        <f t="shared" si="1"/>
        <v>-</v>
      </c>
      <c r="C29" s="7">
        <v>10</v>
      </c>
      <c r="D29" s="2">
        <v>43421.451273148145</v>
      </c>
      <c r="E29" s="3" t="s">
        <v>461</v>
      </c>
      <c r="F29" s="3">
        <v>15156</v>
      </c>
      <c r="G29" s="3" t="s">
        <v>32</v>
      </c>
      <c r="H29" s="3">
        <v>3888</v>
      </c>
      <c r="I29" s="3">
        <v>805</v>
      </c>
      <c r="J29" s="3">
        <v>13</v>
      </c>
      <c r="K29" s="3">
        <v>2</v>
      </c>
      <c r="L29" s="3"/>
      <c r="M29" s="2">
        <v>43421.455138888887</v>
      </c>
      <c r="N29" s="2">
        <v>43421.461238425924</v>
      </c>
      <c r="O29" s="3" t="s">
        <v>108</v>
      </c>
      <c r="P29" s="3" t="s">
        <v>19</v>
      </c>
      <c r="Q29" s="3" t="s">
        <v>28</v>
      </c>
      <c r="R29" s="3" t="s">
        <v>29</v>
      </c>
      <c r="S29" s="2">
        <v>43421.454375000001</v>
      </c>
      <c r="T29" s="2">
        <v>43421.454375000001</v>
      </c>
      <c r="U29" s="2">
        <v>43421.461550925924</v>
      </c>
      <c r="V29" s="2">
        <v>43421.461550925924</v>
      </c>
      <c r="W29" s="3"/>
      <c r="X29" s="2">
        <f t="shared" si="2"/>
        <v>43421.451273148145</v>
      </c>
      <c r="Y29" s="33">
        <f t="shared" si="7"/>
        <v>6.0995370367891155E-3</v>
      </c>
      <c r="Z29" s="33">
        <f t="shared" si="8"/>
        <v>1.2199074073578231E-2</v>
      </c>
      <c r="AA29" s="10"/>
      <c r="AB29" s="10">
        <f t="shared" si="9"/>
        <v>7.6388888555811718E-4</v>
      </c>
      <c r="AC29" s="10">
        <f t="shared" si="10"/>
        <v>3.8657407421851531E-3</v>
      </c>
      <c r="AD29" s="10"/>
      <c r="AE29" s="10"/>
    </row>
    <row r="30" spans="1:35" s="7" customFormat="1" x14ac:dyDescent="0.4">
      <c r="A30" s="16" t="str">
        <f t="shared" si="0"/>
        <v>-</v>
      </c>
      <c r="B30" s="16" t="str">
        <f t="shared" si="1"/>
        <v>-</v>
      </c>
      <c r="C30" s="7">
        <v>10</v>
      </c>
      <c r="D30" s="2">
        <v>43421.453761574077</v>
      </c>
      <c r="E30" s="3" t="s">
        <v>455</v>
      </c>
      <c r="F30" s="3">
        <v>15157</v>
      </c>
      <c r="G30" s="3" t="s">
        <v>18</v>
      </c>
      <c r="H30" s="3">
        <v>6457</v>
      </c>
      <c r="I30" s="3">
        <v>80</v>
      </c>
      <c r="J30" s="3">
        <v>6</v>
      </c>
      <c r="K30" s="3">
        <v>1</v>
      </c>
      <c r="L30" s="3"/>
      <c r="M30" s="2">
        <v>43421.454733796294</v>
      </c>
      <c r="N30" s="2">
        <v>43421.460636574076</v>
      </c>
      <c r="O30" s="3" t="s">
        <v>73</v>
      </c>
      <c r="P30" s="3" t="s">
        <v>74</v>
      </c>
      <c r="Q30" s="3" t="s">
        <v>61</v>
      </c>
      <c r="R30" s="3" t="s">
        <v>62</v>
      </c>
      <c r="S30" s="2">
        <v>43421.457384259258</v>
      </c>
      <c r="T30" s="2">
        <v>43421.457384259258</v>
      </c>
      <c r="U30" s="2">
        <v>43421.463530092595</v>
      </c>
      <c r="V30" s="2">
        <v>43421.463530092595</v>
      </c>
      <c r="W30" s="3"/>
      <c r="X30" s="2">
        <f t="shared" si="2"/>
        <v>43421.453761574077</v>
      </c>
      <c r="Y30" s="33">
        <f t="shared" si="7"/>
        <v>5.9027777824667282E-3</v>
      </c>
      <c r="Z30" s="33">
        <f t="shared" si="8"/>
        <v>5.9027777824667282E-3</v>
      </c>
      <c r="AA30" s="10"/>
      <c r="AB30" s="10">
        <f t="shared" si="9"/>
        <v>0</v>
      </c>
      <c r="AC30" s="10">
        <f t="shared" si="10"/>
        <v>9.7222221666015685E-4</v>
      </c>
      <c r="AD30" s="10"/>
      <c r="AE30" s="10"/>
    </row>
    <row r="31" spans="1:35" s="7" customFormat="1" hidden="1" x14ac:dyDescent="0.4">
      <c r="A31" s="16" t="str">
        <f>IF(W31&gt;0, "★", "-")</f>
        <v>★</v>
      </c>
      <c r="B31" s="16" t="str">
        <f>IF(L31&gt;0, "☆", "-")</f>
        <v>☆</v>
      </c>
      <c r="C31" s="7">
        <v>10</v>
      </c>
      <c r="D31" s="2">
        <v>43421.414305555554</v>
      </c>
      <c r="E31" s="3" t="s">
        <v>437</v>
      </c>
      <c r="F31" s="3">
        <v>15125</v>
      </c>
      <c r="G31" s="3" t="s">
        <v>32</v>
      </c>
      <c r="H31" s="3">
        <v>1312</v>
      </c>
      <c r="I31" s="3">
        <v>535</v>
      </c>
      <c r="J31" s="3">
        <v>13</v>
      </c>
      <c r="K31" s="3">
        <v>1</v>
      </c>
      <c r="L31" s="2">
        <v>43421.418599537035</v>
      </c>
      <c r="M31" s="3"/>
      <c r="N31" s="3"/>
      <c r="O31" s="3" t="s">
        <v>108</v>
      </c>
      <c r="P31" s="3" t="s">
        <v>19</v>
      </c>
      <c r="Q31" s="3" t="s">
        <v>20</v>
      </c>
      <c r="R31" s="3" t="s">
        <v>21</v>
      </c>
      <c r="S31" s="2">
        <v>43421.421238425923</v>
      </c>
      <c r="T31" s="3"/>
      <c r="U31" s="2">
        <v>43421.427291666667</v>
      </c>
      <c r="V31" s="3"/>
      <c r="W31" s="2">
        <v>43421.421238425923</v>
      </c>
      <c r="X31" s="2">
        <f>IF(W31&gt;0,W31,D31)</f>
        <v>43421.421238425923</v>
      </c>
      <c r="Y31" s="33">
        <f>N31-M31</f>
        <v>0</v>
      </c>
      <c r="Z31" s="33">
        <f>Y31*K31</f>
        <v>0</v>
      </c>
      <c r="AA31" s="10"/>
      <c r="AB31" s="10">
        <f>IF(IF(A31="☆",L31-S31,M31-S31)&lt;0,0,IF(A31="☆",L31-S31,M31-S31))</f>
        <v>0</v>
      </c>
      <c r="AC31" s="10">
        <f>IF(IF(B31="☆",(IF(L31&gt;S31,L31-X31,S31-X31)),M31-X31)&lt;0,0,IF(B31="☆",(IF(L31&gt;S31,L31-X31,S31-X31)),M31-X31))</f>
        <v>0</v>
      </c>
      <c r="AD31" s="10"/>
      <c r="AE31" s="10"/>
      <c r="AG31" s="8"/>
    </row>
    <row r="32" spans="1:35" s="7" customFormat="1" hidden="1" x14ac:dyDescent="0.4">
      <c r="A32" s="16" t="str">
        <f>IF(W32&gt;0, "★", "-")</f>
        <v>-</v>
      </c>
      <c r="B32" s="16" t="str">
        <f>IF(L32&gt;0, "☆", "-")</f>
        <v>☆</v>
      </c>
      <c r="C32" s="7">
        <v>10</v>
      </c>
      <c r="D32" s="2">
        <v>43421.425775462965</v>
      </c>
      <c r="E32" s="3" t="s">
        <v>449</v>
      </c>
      <c r="F32" s="3">
        <v>15139</v>
      </c>
      <c r="G32" s="3" t="s">
        <v>50</v>
      </c>
      <c r="H32" s="3">
        <v>6451</v>
      </c>
      <c r="I32" s="3">
        <v>32</v>
      </c>
      <c r="J32" s="3">
        <v>2</v>
      </c>
      <c r="K32" s="3">
        <v>2</v>
      </c>
      <c r="L32" s="2">
        <v>43421.43608796296</v>
      </c>
      <c r="M32" s="3"/>
      <c r="N32" s="3"/>
      <c r="O32" s="3" t="s">
        <v>108</v>
      </c>
      <c r="P32" s="3" t="s">
        <v>19</v>
      </c>
      <c r="Q32" s="3" t="s">
        <v>73</v>
      </c>
      <c r="R32" s="3" t="s">
        <v>74</v>
      </c>
      <c r="S32" s="2">
        <v>43421.434525462966</v>
      </c>
      <c r="T32" s="3"/>
      <c r="U32" s="2">
        <v>43421.442488425928</v>
      </c>
      <c r="V32" s="3"/>
      <c r="W32" s="3"/>
      <c r="X32" s="2">
        <f>IF(W32&gt;0,W32,D32)</f>
        <v>43421.425775462965</v>
      </c>
      <c r="Y32" s="33">
        <f>N32-M32</f>
        <v>0</v>
      </c>
      <c r="Z32" s="33">
        <f>Y32*K32</f>
        <v>0</v>
      </c>
      <c r="AA32" s="10"/>
      <c r="AB32" s="10">
        <f>IF(IF(A32="☆",L32-S32,M32-S32)&lt;0,0,IF(A32="☆",L32-S32,M32-S32))</f>
        <v>0</v>
      </c>
      <c r="AC32" s="10">
        <f>IF(IF(B32="☆",(IF(L32&gt;S32,L32-X32,S32-X32)),M32-X32)&lt;0,0,IF(B32="☆",(IF(L32&gt;S32,L32-X32,S32-X32)),M32-X32))</f>
        <v>1.0312499995052349E-2</v>
      </c>
      <c r="AD32" s="10"/>
      <c r="AE32" s="10"/>
    </row>
    <row r="33" spans="1:35" s="7" customFormat="1" hidden="1" x14ac:dyDescent="0.4">
      <c r="A33" s="16" t="str">
        <f>IF(W33&gt;0, "★", "-")</f>
        <v>-</v>
      </c>
      <c r="B33" s="16" t="str">
        <f>IF(L33&gt;0, "☆", "-")</f>
        <v>☆</v>
      </c>
      <c r="C33" s="7">
        <v>10</v>
      </c>
      <c r="D33" s="2">
        <v>43421.435902777775</v>
      </c>
      <c r="E33" s="3" t="s">
        <v>454</v>
      </c>
      <c r="F33" s="3">
        <v>15146</v>
      </c>
      <c r="G33" s="3" t="s">
        <v>98</v>
      </c>
      <c r="H33" s="3">
        <v>6454</v>
      </c>
      <c r="I33" s="3">
        <v>947</v>
      </c>
      <c r="J33" s="3">
        <v>7</v>
      </c>
      <c r="K33" s="3">
        <v>2</v>
      </c>
      <c r="L33" s="2">
        <v>43421.441331018519</v>
      </c>
      <c r="M33" s="3"/>
      <c r="N33" s="3"/>
      <c r="O33" s="3" t="s">
        <v>26</v>
      </c>
      <c r="P33" s="3" t="s">
        <v>27</v>
      </c>
      <c r="Q33" s="3" t="s">
        <v>39</v>
      </c>
      <c r="R33" s="3" t="s">
        <v>40</v>
      </c>
      <c r="S33" s="2">
        <v>43421.438969907409</v>
      </c>
      <c r="T33" s="3"/>
      <c r="U33" s="2">
        <v>43421.445509259262</v>
      </c>
      <c r="V33" s="3"/>
      <c r="W33" s="3"/>
      <c r="X33" s="2">
        <f>IF(W33&gt;0,W33,D33)</f>
        <v>43421.435902777775</v>
      </c>
      <c r="Y33" s="33">
        <f>N33-M33</f>
        <v>0</v>
      </c>
      <c r="Z33" s="33">
        <f>Y33*K33</f>
        <v>0</v>
      </c>
      <c r="AA33" s="10"/>
      <c r="AB33" s="10">
        <f>IF(IF(A33="☆",L33-S33,M33-S33)&lt;0,0,IF(A33="☆",L33-S33,M33-S33))</f>
        <v>0</v>
      </c>
      <c r="AC33" s="10">
        <f>IF(IF(B33="☆",(IF(L33&gt;S33,L33-X33,S33-X33)),M33-X33)&lt;0,0,IF(B33="☆",(IF(L33&gt;S33,L33-X33,S33-X33)),M33-X33))</f>
        <v>5.4282407436403446E-3</v>
      </c>
      <c r="AD33" s="10"/>
      <c r="AE33" s="10"/>
      <c r="AG33" s="8"/>
      <c r="AI33" s="3"/>
    </row>
    <row r="34" spans="1:35" s="12" customFormat="1" hidden="1" x14ac:dyDescent="0.4">
      <c r="A34" s="17" t="str">
        <f>IF(W34&gt;0, "★", "-")</f>
        <v>-</v>
      </c>
      <c r="B34" s="17" t="str">
        <f>IF(L34&gt;0, "☆", "-")</f>
        <v>☆</v>
      </c>
      <c r="C34" s="12">
        <v>10</v>
      </c>
      <c r="D34" s="4">
        <v>43421.44803240741</v>
      </c>
      <c r="E34" s="5" t="s">
        <v>449</v>
      </c>
      <c r="F34" s="5">
        <v>15154</v>
      </c>
      <c r="G34" s="5" t="s">
        <v>50</v>
      </c>
      <c r="H34" s="5">
        <v>6451</v>
      </c>
      <c r="I34" s="5">
        <v>925</v>
      </c>
      <c r="J34" s="5">
        <v>8</v>
      </c>
      <c r="K34" s="5">
        <v>1</v>
      </c>
      <c r="L34" s="4">
        <v>43421.455023148148</v>
      </c>
      <c r="M34" s="5"/>
      <c r="N34" s="5"/>
      <c r="O34" s="5" t="s">
        <v>108</v>
      </c>
      <c r="P34" s="5" t="s">
        <v>19</v>
      </c>
      <c r="Q34" s="5" t="s">
        <v>73</v>
      </c>
      <c r="R34" s="5" t="s">
        <v>74</v>
      </c>
      <c r="S34" s="4">
        <v>43421.449594907404</v>
      </c>
      <c r="T34" s="5"/>
      <c r="U34" s="4">
        <v>43421.456863425927</v>
      </c>
      <c r="V34" s="5"/>
      <c r="W34" s="5"/>
      <c r="X34" s="4">
        <f>IF(W34&gt;0,W34,D34)</f>
        <v>43421.44803240741</v>
      </c>
      <c r="Y34" s="34">
        <f>N34-M34</f>
        <v>0</v>
      </c>
      <c r="Z34" s="34">
        <f>Y34*K34</f>
        <v>0</v>
      </c>
      <c r="AA34" s="19"/>
      <c r="AB34" s="19">
        <f>IF(IF(A34="☆",L34-S34,M34-S34)&lt;0,0,IF(A34="☆",L34-S34,M34-S34))</f>
        <v>0</v>
      </c>
      <c r="AC34" s="19">
        <f>IF(IF(B34="☆",(IF(L34&gt;S34,L34-X34,S34-X34)),M34-X34)&lt;0,0,IF(B34="☆",(IF(L34&gt;S34,L34-X34,S34-X34)),M34-X34))</f>
        <v>6.9907407378195785E-3</v>
      </c>
      <c r="AD34" s="19"/>
      <c r="AE34" s="19"/>
    </row>
    <row r="35" spans="1:35" s="23" customFormat="1" x14ac:dyDescent="0.4">
      <c r="A35" s="20" t="str">
        <f>IF(W35&gt;0, "★", "-")</f>
        <v>★</v>
      </c>
      <c r="B35" s="20" t="str">
        <f>IF(L35&gt;0, "☆", "-")</f>
        <v>-</v>
      </c>
      <c r="C35" s="23">
        <v>11</v>
      </c>
      <c r="D35" s="22">
        <v>43421.427071759259</v>
      </c>
      <c r="E35" s="21" t="s">
        <v>450</v>
      </c>
      <c r="F35" s="21">
        <v>15140</v>
      </c>
      <c r="G35" s="21" t="s">
        <v>18</v>
      </c>
      <c r="H35" s="21">
        <v>6443</v>
      </c>
      <c r="I35" s="21">
        <v>149</v>
      </c>
      <c r="J35" s="21">
        <v>10</v>
      </c>
      <c r="K35" s="21">
        <v>1</v>
      </c>
      <c r="L35" s="21"/>
      <c r="M35" s="22">
        <v>43421.462789351855</v>
      </c>
      <c r="N35" s="22">
        <v>43421.480717592596</v>
      </c>
      <c r="O35" s="21" t="s">
        <v>75</v>
      </c>
      <c r="P35" s="21" t="s">
        <v>76</v>
      </c>
      <c r="Q35" s="21" t="s">
        <v>108</v>
      </c>
      <c r="R35" s="21" t="s">
        <v>19</v>
      </c>
      <c r="S35" s="22">
        <v>43421.468715277777</v>
      </c>
      <c r="T35" s="22">
        <v>43421.468715277777</v>
      </c>
      <c r="U35" s="22">
        <v>43421.476782407408</v>
      </c>
      <c r="V35" s="22">
        <v>43421.476782407408</v>
      </c>
      <c r="W35" s="22">
        <v>43421.468715277777</v>
      </c>
      <c r="X35" s="22">
        <f>IF(W35&gt;0,W35,D35)</f>
        <v>43421.468715277777</v>
      </c>
      <c r="Y35" s="35">
        <f>N35-M35</f>
        <v>1.7928240740729962E-2</v>
      </c>
      <c r="Z35" s="35">
        <f>Y35*K35</f>
        <v>1.7928240740729962E-2</v>
      </c>
      <c r="AA35" s="26">
        <f>SUM(Z35:Z73)</f>
        <v>0.36188657400634838</v>
      </c>
      <c r="AB35" s="26">
        <f>IF(IF(A35="☆",L35-S35,M35-S35)&lt;0,0,IF(A35="☆",L35-S35,M35-S35))</f>
        <v>0</v>
      </c>
      <c r="AC35" s="26">
        <f>IF(IF(B35="☆",(IF(L35&gt;S35,L35-X35,S35-X35)),M35-X35)&lt;0,0,IF(B35="☆",(IF(L35&gt;S35,L35-X35,S35-X35)),M35-X35))</f>
        <v>0</v>
      </c>
      <c r="AD35" s="26">
        <f>AVERAGE(AC35:AC73)</f>
        <v>3.5612535620412719E-3</v>
      </c>
      <c r="AE35" s="26">
        <f>MEDIAN(AC35:AC73)</f>
        <v>2.8935185182490386E-3</v>
      </c>
      <c r="AG35" s="24"/>
      <c r="AI35" s="21"/>
    </row>
    <row r="36" spans="1:35" s="7" customFormat="1" x14ac:dyDescent="0.4">
      <c r="A36" s="16" t="str">
        <f t="shared" ref="A36:A46" si="15">IF(W36&gt;0, "★", "-")</f>
        <v>-</v>
      </c>
      <c r="B36" s="16" t="str">
        <f t="shared" ref="B36:B46" si="16">IF(L36&gt;0, "☆", "-")</f>
        <v>-</v>
      </c>
      <c r="C36" s="7">
        <v>11</v>
      </c>
      <c r="D36" s="2">
        <v>43421.459583333337</v>
      </c>
      <c r="E36" s="3" t="s">
        <v>462</v>
      </c>
      <c r="F36" s="3">
        <v>15158</v>
      </c>
      <c r="G36" s="3" t="s">
        <v>18</v>
      </c>
      <c r="H36" s="3">
        <v>6456</v>
      </c>
      <c r="I36" s="3">
        <v>974</v>
      </c>
      <c r="J36" s="3">
        <v>3</v>
      </c>
      <c r="K36" s="3">
        <v>1</v>
      </c>
      <c r="L36" s="3"/>
      <c r="M36" s="2">
        <v>43421.46193287037</v>
      </c>
      <c r="N36" s="2">
        <v>43421.470462962963</v>
      </c>
      <c r="O36" s="3" t="s">
        <v>108</v>
      </c>
      <c r="P36" s="3" t="s">
        <v>19</v>
      </c>
      <c r="Q36" s="3" t="s">
        <v>28</v>
      </c>
      <c r="R36" s="3" t="s">
        <v>29</v>
      </c>
      <c r="S36" s="2">
        <v>43421.460625</v>
      </c>
      <c r="T36" s="2">
        <v>43421.460625</v>
      </c>
      <c r="U36" s="2">
        <v>43421.467106481483</v>
      </c>
      <c r="V36" s="2">
        <v>43421.467106481483</v>
      </c>
      <c r="W36" s="3"/>
      <c r="X36" s="2">
        <f t="shared" si="2"/>
        <v>43421.459583333337</v>
      </c>
      <c r="Y36" s="33">
        <f t="shared" si="7"/>
        <v>8.5300925929914229E-3</v>
      </c>
      <c r="Z36" s="33">
        <f t="shared" si="8"/>
        <v>8.5300925929914229E-3</v>
      </c>
      <c r="AA36" s="10"/>
      <c r="AB36" s="10">
        <f t="shared" si="9"/>
        <v>1.3078703705104999E-3</v>
      </c>
      <c r="AC36" s="10">
        <f t="shared" si="10"/>
        <v>2.3495370332966559E-3</v>
      </c>
      <c r="AD36" s="10"/>
      <c r="AE36" s="10"/>
    </row>
    <row r="37" spans="1:35" s="7" customFormat="1" x14ac:dyDescent="0.4">
      <c r="A37" s="16" t="str">
        <f t="shared" si="15"/>
        <v>-</v>
      </c>
      <c r="B37" s="16" t="str">
        <f t="shared" si="16"/>
        <v>-</v>
      </c>
      <c r="C37" s="7">
        <v>11</v>
      </c>
      <c r="D37" s="2">
        <v>43421.462835648148</v>
      </c>
      <c r="E37" s="3" t="s">
        <v>463</v>
      </c>
      <c r="F37" s="3">
        <v>15159</v>
      </c>
      <c r="G37" s="3" t="s">
        <v>18</v>
      </c>
      <c r="H37" s="3">
        <v>5899</v>
      </c>
      <c r="I37" s="3">
        <v>860</v>
      </c>
      <c r="J37" s="3">
        <v>4</v>
      </c>
      <c r="K37" s="3">
        <v>1</v>
      </c>
      <c r="L37" s="3"/>
      <c r="M37" s="2">
        <v>43421.466979166667</v>
      </c>
      <c r="N37" s="2">
        <v>43421.472337962965</v>
      </c>
      <c r="O37" s="3" t="s">
        <v>48</v>
      </c>
      <c r="P37" s="3" t="s">
        <v>49</v>
      </c>
      <c r="Q37" s="3" t="s">
        <v>30</v>
      </c>
      <c r="R37" s="3" t="s">
        <v>31</v>
      </c>
      <c r="S37" s="2">
        <v>43421.464618055557</v>
      </c>
      <c r="T37" s="2">
        <v>43421.464618055557</v>
      </c>
      <c r="U37" s="2">
        <v>43421.472442129627</v>
      </c>
      <c r="V37" s="2">
        <v>43421.472442129627</v>
      </c>
      <c r="W37" s="3"/>
      <c r="X37" s="2">
        <f t="shared" ref="X37:X46" si="17">IF(W37&gt;0,W37,D37)</f>
        <v>43421.462835648148</v>
      </c>
      <c r="Y37" s="33">
        <f t="shared" si="7"/>
        <v>5.3587962975143455E-3</v>
      </c>
      <c r="Z37" s="33">
        <f t="shared" si="8"/>
        <v>5.3587962975143455E-3</v>
      </c>
      <c r="AA37" s="10"/>
      <c r="AB37" s="10">
        <f t="shared" si="9"/>
        <v>2.3611111100763083E-3</v>
      </c>
      <c r="AC37" s="10">
        <f t="shared" si="10"/>
        <v>4.1435185194131918E-3</v>
      </c>
      <c r="AD37" s="10"/>
      <c r="AE37" s="10"/>
      <c r="AG37" s="8"/>
    </row>
    <row r="38" spans="1:35" s="7" customFormat="1" hidden="1" x14ac:dyDescent="0.4">
      <c r="A38" s="16" t="str">
        <f t="shared" si="15"/>
        <v>-</v>
      </c>
      <c r="B38" s="16" t="str">
        <f t="shared" si="16"/>
        <v>-</v>
      </c>
      <c r="C38" s="7">
        <v>11</v>
      </c>
      <c r="D38" s="2">
        <v>43421.463460648149</v>
      </c>
      <c r="E38" s="3" t="s">
        <v>464</v>
      </c>
      <c r="F38" s="3">
        <v>15160</v>
      </c>
      <c r="G38" s="3" t="s">
        <v>95</v>
      </c>
      <c r="H38" s="3">
        <v>0</v>
      </c>
      <c r="I38" s="3">
        <v>932</v>
      </c>
      <c r="J38" s="3">
        <v>15</v>
      </c>
      <c r="K38" s="3">
        <v>1</v>
      </c>
      <c r="L38" s="3"/>
      <c r="M38" s="2">
        <v>43421.467638888891</v>
      </c>
      <c r="N38" s="2">
        <v>43421.469699074078</v>
      </c>
      <c r="O38" s="3" t="s">
        <v>63</v>
      </c>
      <c r="P38" s="3" t="s">
        <v>64</v>
      </c>
      <c r="Q38" s="3" t="s">
        <v>28</v>
      </c>
      <c r="R38" s="3" t="s">
        <v>29</v>
      </c>
      <c r="S38" s="2">
        <v>43421.464502314811</v>
      </c>
      <c r="T38" s="2">
        <v>43421.464502314811</v>
      </c>
      <c r="U38" s="2">
        <v>43421.468043981484</v>
      </c>
      <c r="V38" s="2">
        <v>43421.468043981484</v>
      </c>
      <c r="W38" s="3"/>
      <c r="X38" s="2">
        <f t="shared" si="17"/>
        <v>43421.463460648149</v>
      </c>
      <c r="Y38" s="33">
        <f t="shared" si="7"/>
        <v>2.0601851865649223E-3</v>
      </c>
      <c r="Z38" s="33">
        <f t="shared" si="8"/>
        <v>2.0601851865649223E-3</v>
      </c>
      <c r="AA38" s="10"/>
      <c r="AB38" s="10">
        <f t="shared" si="9"/>
        <v>3.1365740796900354E-3</v>
      </c>
      <c r="AC38" s="10">
        <f t="shared" si="10"/>
        <v>4.1782407424761914E-3</v>
      </c>
      <c r="AD38" s="10"/>
      <c r="AE38" s="10"/>
      <c r="AG38" s="8"/>
    </row>
    <row r="39" spans="1:35" s="7" customFormat="1" x14ac:dyDescent="0.4">
      <c r="A39" s="16" t="str">
        <f t="shared" si="15"/>
        <v>-</v>
      </c>
      <c r="B39" s="16" t="str">
        <f t="shared" si="16"/>
        <v>-</v>
      </c>
      <c r="C39" s="7">
        <v>11</v>
      </c>
      <c r="D39" s="2">
        <v>43421.464513888888</v>
      </c>
      <c r="E39" s="3" t="s">
        <v>465</v>
      </c>
      <c r="F39" s="3">
        <v>15161</v>
      </c>
      <c r="G39" s="3" t="s">
        <v>32</v>
      </c>
      <c r="H39" s="3">
        <v>6402</v>
      </c>
      <c r="I39" s="3">
        <v>150</v>
      </c>
      <c r="J39" s="3">
        <v>2</v>
      </c>
      <c r="K39" s="3">
        <v>2</v>
      </c>
      <c r="L39" s="3"/>
      <c r="M39" s="2">
        <v>43421.466608796298</v>
      </c>
      <c r="N39" s="2">
        <v>43421.470243055555</v>
      </c>
      <c r="O39" s="3" t="s">
        <v>73</v>
      </c>
      <c r="P39" s="3" t="s">
        <v>74</v>
      </c>
      <c r="Q39" s="3" t="s">
        <v>70</v>
      </c>
      <c r="R39" s="3" t="s">
        <v>125</v>
      </c>
      <c r="S39" s="2">
        <v>43421.466226851851</v>
      </c>
      <c r="T39" s="2">
        <v>43421.466226851851</v>
      </c>
      <c r="U39" s="2">
        <v>43421.472488425927</v>
      </c>
      <c r="V39" s="2">
        <v>43421.472488425927</v>
      </c>
      <c r="W39" s="3"/>
      <c r="X39" s="2">
        <f t="shared" si="17"/>
        <v>43421.464513888888</v>
      </c>
      <c r="Y39" s="33">
        <f t="shared" si="7"/>
        <v>3.6342592575238086E-3</v>
      </c>
      <c r="Z39" s="33">
        <f t="shared" si="8"/>
        <v>7.2685185150476173E-3</v>
      </c>
      <c r="AA39" s="10"/>
      <c r="AB39" s="10">
        <f t="shared" si="9"/>
        <v>3.819444464170374E-4</v>
      </c>
      <c r="AC39" s="10">
        <f t="shared" si="10"/>
        <v>2.0949074096279219E-3</v>
      </c>
      <c r="AD39" s="10"/>
      <c r="AE39" s="10"/>
      <c r="AG39" s="8"/>
    </row>
    <row r="40" spans="1:35" s="7" customFormat="1" x14ac:dyDescent="0.4">
      <c r="A40" s="16" t="str">
        <f t="shared" si="15"/>
        <v>★</v>
      </c>
      <c r="B40" s="16" t="str">
        <f t="shared" si="16"/>
        <v>-</v>
      </c>
      <c r="C40" s="7">
        <v>11</v>
      </c>
      <c r="D40" s="2">
        <v>43421.464571759258</v>
      </c>
      <c r="E40" s="3" t="s">
        <v>466</v>
      </c>
      <c r="F40" s="3">
        <v>15162</v>
      </c>
      <c r="G40" s="3" t="s">
        <v>32</v>
      </c>
      <c r="H40" s="3">
        <v>3969</v>
      </c>
      <c r="I40" s="3">
        <v>768</v>
      </c>
      <c r="J40" s="3">
        <v>10</v>
      </c>
      <c r="K40" s="3">
        <v>4</v>
      </c>
      <c r="L40" s="3"/>
      <c r="M40" s="2">
        <v>43421.469976851855</v>
      </c>
      <c r="N40" s="2">
        <v>43421.477430555555</v>
      </c>
      <c r="O40" s="3" t="s">
        <v>38</v>
      </c>
      <c r="P40" s="3" t="s">
        <v>126</v>
      </c>
      <c r="Q40" s="3" t="s">
        <v>26</v>
      </c>
      <c r="R40" s="3" t="s">
        <v>27</v>
      </c>
      <c r="S40" s="2">
        <v>43421.471539351849</v>
      </c>
      <c r="T40" s="2">
        <v>43421.471539351849</v>
      </c>
      <c r="U40" s="2">
        <v>43421.479687500003</v>
      </c>
      <c r="V40" s="2">
        <v>43421.479687500003</v>
      </c>
      <c r="W40" s="2">
        <v>43421.471539351849</v>
      </c>
      <c r="X40" s="2">
        <f t="shared" si="17"/>
        <v>43421.471539351849</v>
      </c>
      <c r="Y40" s="33">
        <f t="shared" si="7"/>
        <v>7.4537036998663098E-3</v>
      </c>
      <c r="Z40" s="33">
        <f t="shared" si="8"/>
        <v>2.9814814799465239E-2</v>
      </c>
      <c r="AA40" s="10"/>
      <c r="AB40" s="10">
        <f t="shared" si="9"/>
        <v>0</v>
      </c>
      <c r="AC40" s="10">
        <f t="shared" si="10"/>
        <v>0</v>
      </c>
      <c r="AD40" s="10"/>
      <c r="AE40" s="10"/>
      <c r="AG40" s="8"/>
    </row>
    <row r="41" spans="1:35" s="7" customFormat="1" hidden="1" x14ac:dyDescent="0.4">
      <c r="A41" s="16" t="str">
        <f t="shared" si="15"/>
        <v>-</v>
      </c>
      <c r="B41" s="16" t="str">
        <f t="shared" si="16"/>
        <v>-</v>
      </c>
      <c r="C41" s="7">
        <v>11</v>
      </c>
      <c r="D41" s="2">
        <v>43421.465810185182</v>
      </c>
      <c r="E41" s="3" t="s">
        <v>467</v>
      </c>
      <c r="F41" s="3">
        <v>15163</v>
      </c>
      <c r="G41" s="3" t="s">
        <v>95</v>
      </c>
      <c r="H41" s="3">
        <v>0</v>
      </c>
      <c r="I41" s="3">
        <v>126</v>
      </c>
      <c r="J41" s="3">
        <v>5</v>
      </c>
      <c r="K41" s="3">
        <v>3</v>
      </c>
      <c r="L41" s="3"/>
      <c r="M41" s="2">
        <v>43421.467974537038</v>
      </c>
      <c r="N41" s="2">
        <v>43421.47283564815</v>
      </c>
      <c r="O41" s="3" t="s">
        <v>24</v>
      </c>
      <c r="P41" s="3" t="s">
        <v>25</v>
      </c>
      <c r="Q41" s="3" t="s">
        <v>63</v>
      </c>
      <c r="R41" s="3" t="s">
        <v>64</v>
      </c>
      <c r="S41" s="2">
        <v>43421.468599537038</v>
      </c>
      <c r="T41" s="2">
        <v>43421.468599537038</v>
      </c>
      <c r="U41" s="2">
        <v>43421.475763888891</v>
      </c>
      <c r="V41" s="2">
        <v>43421.475763888891</v>
      </c>
      <c r="W41" s="3"/>
      <c r="X41" s="2">
        <f t="shared" si="17"/>
        <v>43421.465810185182</v>
      </c>
      <c r="Y41" s="33">
        <f t="shared" si="7"/>
        <v>4.8611111124046147E-3</v>
      </c>
      <c r="Z41" s="33">
        <f t="shared" si="8"/>
        <v>1.4583333337213844E-2</v>
      </c>
      <c r="AA41" s="10"/>
      <c r="AB41" s="10">
        <f t="shared" si="9"/>
        <v>0</v>
      </c>
      <c r="AC41" s="10">
        <f t="shared" si="10"/>
        <v>2.164351855753921E-3</v>
      </c>
      <c r="AD41" s="10"/>
      <c r="AE41" s="10"/>
      <c r="AG41" s="8"/>
      <c r="AI41" s="3"/>
    </row>
    <row r="42" spans="1:35" s="7" customFormat="1" x14ac:dyDescent="0.4">
      <c r="A42" s="16" t="str">
        <f t="shared" si="15"/>
        <v>-</v>
      </c>
      <c r="B42" s="16" t="str">
        <f t="shared" si="16"/>
        <v>-</v>
      </c>
      <c r="C42" s="7">
        <v>11</v>
      </c>
      <c r="D42" s="2">
        <v>43421.467511574076</v>
      </c>
      <c r="E42" s="3" t="s">
        <v>468</v>
      </c>
      <c r="F42" s="3">
        <v>15164</v>
      </c>
      <c r="G42" s="3" t="s">
        <v>18</v>
      </c>
      <c r="H42" s="3">
        <v>1141</v>
      </c>
      <c r="I42" s="3">
        <v>467</v>
      </c>
      <c r="J42" s="3">
        <v>8</v>
      </c>
      <c r="K42" s="3">
        <v>1</v>
      </c>
      <c r="L42" s="3"/>
      <c r="M42" s="2">
        <v>43421.469074074077</v>
      </c>
      <c r="N42" s="2">
        <v>43421.476597222223</v>
      </c>
      <c r="O42" s="3" t="s">
        <v>108</v>
      </c>
      <c r="P42" s="3" t="s">
        <v>19</v>
      </c>
      <c r="Q42" s="3" t="s">
        <v>28</v>
      </c>
      <c r="R42" s="3" t="s">
        <v>29</v>
      </c>
      <c r="S42" s="2">
        <v>43421.469039351854</v>
      </c>
      <c r="T42" s="2">
        <v>43421.469039351854</v>
      </c>
      <c r="U42" s="2">
        <v>43421.47552083333</v>
      </c>
      <c r="V42" s="2">
        <v>43421.481863425928</v>
      </c>
      <c r="W42" s="3"/>
      <c r="X42" s="2">
        <f t="shared" si="17"/>
        <v>43421.467511574076</v>
      </c>
      <c r="Y42" s="33">
        <f t="shared" si="7"/>
        <v>7.5231481459923089E-3</v>
      </c>
      <c r="Z42" s="33">
        <f t="shared" si="8"/>
        <v>7.5231481459923089E-3</v>
      </c>
      <c r="AA42" s="10"/>
      <c r="AB42" s="10">
        <f t="shared" si="9"/>
        <v>3.4722223062999547E-5</v>
      </c>
      <c r="AC42" s="10">
        <f t="shared" si="10"/>
        <v>1.5625000014551915E-3</v>
      </c>
      <c r="AD42" s="10"/>
      <c r="AE42" s="10"/>
      <c r="AG42" s="8"/>
      <c r="AI42" s="3"/>
    </row>
    <row r="43" spans="1:35" s="7" customFormat="1" hidden="1" x14ac:dyDescent="0.4">
      <c r="A43" s="16" t="str">
        <f t="shared" si="15"/>
        <v>-</v>
      </c>
      <c r="B43" s="16" t="str">
        <f t="shared" si="16"/>
        <v>-</v>
      </c>
      <c r="C43" s="7">
        <v>11</v>
      </c>
      <c r="D43" s="2">
        <v>43421.467523148145</v>
      </c>
      <c r="E43" s="3" t="s">
        <v>469</v>
      </c>
      <c r="F43" s="3">
        <v>15165</v>
      </c>
      <c r="G43" s="3" t="s">
        <v>95</v>
      </c>
      <c r="H43" s="3">
        <v>0</v>
      </c>
      <c r="I43" s="3">
        <v>424</v>
      </c>
      <c r="J43" s="3">
        <v>6</v>
      </c>
      <c r="K43" s="3">
        <v>3</v>
      </c>
      <c r="L43" s="3"/>
      <c r="M43" s="2">
        <v>43421.474803240744</v>
      </c>
      <c r="N43" s="2">
        <v>43421.487013888887</v>
      </c>
      <c r="O43" s="3" t="s">
        <v>61</v>
      </c>
      <c r="P43" s="3" t="s">
        <v>62</v>
      </c>
      <c r="Q43" s="3" t="s">
        <v>38</v>
      </c>
      <c r="R43" s="3" t="s">
        <v>126</v>
      </c>
      <c r="S43" s="2">
        <v>43421.469571759262</v>
      </c>
      <c r="T43" s="2">
        <v>43421.474108796298</v>
      </c>
      <c r="U43" s="2">
        <v>43421.481550925928</v>
      </c>
      <c r="V43" s="2">
        <v>43421.490960648145</v>
      </c>
      <c r="W43" s="3"/>
      <c r="X43" s="2">
        <f t="shared" si="17"/>
        <v>43421.467523148145</v>
      </c>
      <c r="Y43" s="33">
        <f t="shared" si="7"/>
        <v>1.2210648143081926E-2</v>
      </c>
      <c r="Z43" s="33">
        <f t="shared" si="8"/>
        <v>3.6631944429245777E-2</v>
      </c>
      <c r="AA43" s="10"/>
      <c r="AB43" s="10">
        <f t="shared" si="9"/>
        <v>5.2314814820419997E-3</v>
      </c>
      <c r="AC43" s="10">
        <f t="shared" si="10"/>
        <v>7.2800925991032273E-3</v>
      </c>
      <c r="AD43" s="10"/>
      <c r="AE43" s="10"/>
    </row>
    <row r="44" spans="1:35" s="7" customFormat="1" x14ac:dyDescent="0.4">
      <c r="A44" s="16" t="str">
        <f t="shared" si="15"/>
        <v>-</v>
      </c>
      <c r="B44" s="16" t="str">
        <f t="shared" si="16"/>
        <v>-</v>
      </c>
      <c r="C44" s="7">
        <v>11</v>
      </c>
      <c r="D44" s="2">
        <v>43421.467685185184</v>
      </c>
      <c r="E44" s="3" t="s">
        <v>320</v>
      </c>
      <c r="F44" s="3">
        <v>15166</v>
      </c>
      <c r="G44" s="3" t="s">
        <v>98</v>
      </c>
      <c r="H44" s="3">
        <v>6417</v>
      </c>
      <c r="I44" s="3">
        <v>190</v>
      </c>
      <c r="J44" s="3">
        <v>7</v>
      </c>
      <c r="K44" s="3">
        <v>1</v>
      </c>
      <c r="L44" s="3"/>
      <c r="M44" s="2">
        <v>43421.470532407409</v>
      </c>
      <c r="N44" s="2">
        <v>43421.477002314816</v>
      </c>
      <c r="O44" s="3" t="s">
        <v>73</v>
      </c>
      <c r="P44" s="3" t="s">
        <v>74</v>
      </c>
      <c r="Q44" s="3" t="s">
        <v>26</v>
      </c>
      <c r="R44" s="3" t="s">
        <v>27</v>
      </c>
      <c r="S44" s="2">
        <v>43421.470937500002</v>
      </c>
      <c r="T44" s="2">
        <v>43421.470937500002</v>
      </c>
      <c r="U44" s="2">
        <v>43421.477824074071</v>
      </c>
      <c r="V44" s="2">
        <v>43421.477824074071</v>
      </c>
      <c r="W44" s="3"/>
      <c r="X44" s="2">
        <f t="shared" si="17"/>
        <v>43421.467685185184</v>
      </c>
      <c r="Y44" s="33">
        <f t="shared" si="7"/>
        <v>6.4699074064265005E-3</v>
      </c>
      <c r="Z44" s="33">
        <f t="shared" si="8"/>
        <v>6.4699074064265005E-3</v>
      </c>
      <c r="AA44" s="10"/>
      <c r="AB44" s="10">
        <f t="shared" si="9"/>
        <v>0</v>
      </c>
      <c r="AC44" s="10">
        <f t="shared" si="10"/>
        <v>2.8472222256823443E-3</v>
      </c>
      <c r="AD44" s="10"/>
      <c r="AE44" s="10"/>
      <c r="AH44" s="3"/>
    </row>
    <row r="45" spans="1:35" s="7" customFormat="1" hidden="1" x14ac:dyDescent="0.4">
      <c r="A45" s="16" t="str">
        <f t="shared" si="15"/>
        <v>-</v>
      </c>
      <c r="B45" s="16" t="str">
        <f t="shared" si="16"/>
        <v>-</v>
      </c>
      <c r="C45" s="7">
        <v>11</v>
      </c>
      <c r="D45" s="2">
        <v>43421.467824074076</v>
      </c>
      <c r="E45" s="3" t="s">
        <v>470</v>
      </c>
      <c r="F45" s="3">
        <v>15167</v>
      </c>
      <c r="G45" s="3" t="s">
        <v>95</v>
      </c>
      <c r="H45" s="3">
        <v>0</v>
      </c>
      <c r="I45" s="3">
        <v>398</v>
      </c>
      <c r="J45" s="3">
        <v>13</v>
      </c>
      <c r="K45" s="3">
        <v>1</v>
      </c>
      <c r="L45" s="3"/>
      <c r="M45" s="2">
        <v>43421.471388888887</v>
      </c>
      <c r="N45" s="2">
        <v>43421.476203703707</v>
      </c>
      <c r="O45" s="3" t="s">
        <v>70</v>
      </c>
      <c r="P45" s="3" t="s">
        <v>125</v>
      </c>
      <c r="Q45" s="3" t="s">
        <v>63</v>
      </c>
      <c r="R45" s="3" t="s">
        <v>64</v>
      </c>
      <c r="S45" s="2">
        <v>43421.471504629626</v>
      </c>
      <c r="T45" s="2">
        <v>43421.471504629626</v>
      </c>
      <c r="U45" s="2">
        <v>43421.478483796294</v>
      </c>
      <c r="V45" s="2">
        <v>43421.478483796294</v>
      </c>
      <c r="W45" s="3"/>
      <c r="X45" s="2">
        <f t="shared" si="17"/>
        <v>43421.467824074076</v>
      </c>
      <c r="Y45" s="33">
        <f t="shared" si="7"/>
        <v>4.8148148198379204E-3</v>
      </c>
      <c r="Z45" s="33">
        <f t="shared" si="8"/>
        <v>4.8148148198379204E-3</v>
      </c>
      <c r="AA45" s="10"/>
      <c r="AB45" s="10">
        <f t="shared" si="9"/>
        <v>0</v>
      </c>
      <c r="AC45" s="10">
        <f t="shared" si="10"/>
        <v>3.5648148113978095E-3</v>
      </c>
      <c r="AD45" s="10"/>
      <c r="AE45" s="10"/>
    </row>
    <row r="46" spans="1:35" s="7" customFormat="1" x14ac:dyDescent="0.4">
      <c r="A46" s="16" t="str">
        <f t="shared" si="15"/>
        <v>★</v>
      </c>
      <c r="B46" s="16" t="str">
        <f t="shared" si="16"/>
        <v>-</v>
      </c>
      <c r="C46" s="7">
        <v>11</v>
      </c>
      <c r="D46" s="2">
        <v>43421.468449074076</v>
      </c>
      <c r="E46" s="3" t="s">
        <v>471</v>
      </c>
      <c r="F46" s="3">
        <v>15168</v>
      </c>
      <c r="G46" s="3" t="s">
        <v>18</v>
      </c>
      <c r="H46" s="3">
        <v>5020</v>
      </c>
      <c r="I46" s="3">
        <v>173</v>
      </c>
      <c r="J46" s="3">
        <v>8</v>
      </c>
      <c r="K46" s="3">
        <v>1</v>
      </c>
      <c r="L46" s="3"/>
      <c r="M46" s="2">
        <v>43421.47074074074</v>
      </c>
      <c r="N46" s="2">
        <v>43421.480358796296</v>
      </c>
      <c r="O46" s="3" t="s">
        <v>108</v>
      </c>
      <c r="P46" s="3" t="s">
        <v>19</v>
      </c>
      <c r="Q46" s="3" t="s">
        <v>22</v>
      </c>
      <c r="R46" s="3" t="s">
        <v>23</v>
      </c>
      <c r="S46" s="2">
        <v>43421.475381944445</v>
      </c>
      <c r="T46" s="2">
        <v>43421.475381944445</v>
      </c>
      <c r="U46" s="2">
        <v>43421.485185185185</v>
      </c>
      <c r="V46" s="2">
        <v>43421.485185185185</v>
      </c>
      <c r="W46" s="2">
        <v>43421.475381944445</v>
      </c>
      <c r="X46" s="2">
        <f t="shared" si="17"/>
        <v>43421.475381944445</v>
      </c>
      <c r="Y46" s="33">
        <f t="shared" si="7"/>
        <v>9.6180555556202307E-3</v>
      </c>
      <c r="Z46" s="33">
        <f t="shared" si="8"/>
        <v>9.6180555556202307E-3</v>
      </c>
      <c r="AA46" s="10"/>
      <c r="AB46" s="29">
        <f t="shared" si="9"/>
        <v>0</v>
      </c>
      <c r="AC46" s="10">
        <f t="shared" si="10"/>
        <v>0</v>
      </c>
      <c r="AD46" s="10"/>
      <c r="AE46" s="10"/>
      <c r="AG46" s="8"/>
      <c r="AI46" s="3"/>
    </row>
    <row r="47" spans="1:35" s="7" customFormat="1" x14ac:dyDescent="0.4">
      <c r="A47" s="16" t="str">
        <f t="shared" si="0"/>
        <v>★</v>
      </c>
      <c r="B47" s="16" t="str">
        <f t="shared" si="1"/>
        <v>-</v>
      </c>
      <c r="C47" s="7">
        <v>11</v>
      </c>
      <c r="D47" s="2">
        <v>43421.47152777778</v>
      </c>
      <c r="E47" s="3" t="s">
        <v>472</v>
      </c>
      <c r="F47" s="3">
        <v>15169</v>
      </c>
      <c r="G47" s="3" t="s">
        <v>32</v>
      </c>
      <c r="H47" s="3">
        <v>3698</v>
      </c>
      <c r="I47" s="3">
        <v>350</v>
      </c>
      <c r="J47" s="3">
        <v>6</v>
      </c>
      <c r="K47" s="3">
        <v>1</v>
      </c>
      <c r="L47" s="3"/>
      <c r="M47" s="2">
        <v>43421.476504629631</v>
      </c>
      <c r="N47" s="2">
        <v>43421.480138888888</v>
      </c>
      <c r="O47" s="3" t="s">
        <v>61</v>
      </c>
      <c r="P47" s="3" t="s">
        <v>62</v>
      </c>
      <c r="Q47" s="3" t="s">
        <v>108</v>
      </c>
      <c r="R47" s="3" t="s">
        <v>19</v>
      </c>
      <c r="S47" s="2">
        <v>43421.478460648148</v>
      </c>
      <c r="T47" s="2">
        <v>43421.478460648148</v>
      </c>
      <c r="U47" s="2">
        <v>43421.483622685184</v>
      </c>
      <c r="V47" s="2">
        <v>43421.483622685184</v>
      </c>
      <c r="W47" s="2">
        <v>43421.478460648148</v>
      </c>
      <c r="X47" s="2">
        <f t="shared" si="2"/>
        <v>43421.478460648148</v>
      </c>
      <c r="Y47" s="33">
        <f t="shared" si="7"/>
        <v>3.6342592575238086E-3</v>
      </c>
      <c r="Z47" s="33">
        <f t="shared" si="8"/>
        <v>3.6342592575238086E-3</v>
      </c>
      <c r="AA47" s="10"/>
      <c r="AB47" s="10">
        <f t="shared" si="9"/>
        <v>0</v>
      </c>
      <c r="AC47" s="10">
        <f t="shared" si="10"/>
        <v>0</v>
      </c>
      <c r="AD47" s="10"/>
      <c r="AE47" s="10"/>
    </row>
    <row r="48" spans="1:35" s="7" customFormat="1" hidden="1" x14ac:dyDescent="0.4">
      <c r="A48" s="16" t="str">
        <f t="shared" ref="A48:A51" si="18">IF(W48&gt;0, "★", "-")</f>
        <v>-</v>
      </c>
      <c r="B48" s="16" t="str">
        <f t="shared" ref="B48:B51" si="19">IF(L48&gt;0, "☆", "-")</f>
        <v>-</v>
      </c>
      <c r="C48" s="7">
        <v>11</v>
      </c>
      <c r="D48" s="2">
        <v>43421.472118055557</v>
      </c>
      <c r="E48" s="3" t="s">
        <v>473</v>
      </c>
      <c r="F48" s="3">
        <v>15170</v>
      </c>
      <c r="G48" s="3" t="s">
        <v>96</v>
      </c>
      <c r="H48" s="3">
        <v>0</v>
      </c>
      <c r="I48" s="3">
        <v>180</v>
      </c>
      <c r="J48" s="3">
        <v>5</v>
      </c>
      <c r="K48" s="3">
        <v>1</v>
      </c>
      <c r="L48" s="3"/>
      <c r="M48" s="2">
        <v>43421.473993055559</v>
      </c>
      <c r="N48" s="2">
        <v>43421.476643518516</v>
      </c>
      <c r="O48" s="3" t="s">
        <v>63</v>
      </c>
      <c r="P48" s="3" t="s">
        <v>64</v>
      </c>
      <c r="Q48" s="3" t="s">
        <v>44</v>
      </c>
      <c r="R48" s="3" t="s">
        <v>45</v>
      </c>
      <c r="S48" s="2">
        <v>43421.47384259259</v>
      </c>
      <c r="T48" s="2">
        <v>43421.47384259259</v>
      </c>
      <c r="U48" s="2">
        <v>43421.479479166665</v>
      </c>
      <c r="V48" s="2">
        <v>43421.479479166665</v>
      </c>
      <c r="W48" s="3"/>
      <c r="X48" s="2">
        <f t="shared" si="2"/>
        <v>43421.472118055557</v>
      </c>
      <c r="Y48" s="33">
        <f t="shared" si="7"/>
        <v>2.6504629568080418E-3</v>
      </c>
      <c r="Z48" s="33">
        <f t="shared" si="8"/>
        <v>2.6504629568080418E-3</v>
      </c>
      <c r="AA48" s="10"/>
      <c r="AB48" s="10">
        <f t="shared" si="9"/>
        <v>1.5046296903165057E-4</v>
      </c>
      <c r="AC48" s="10">
        <f t="shared" si="10"/>
        <v>1.8750000017462298E-3</v>
      </c>
      <c r="AD48" s="10"/>
      <c r="AE48" s="10"/>
    </row>
    <row r="49" spans="1:33" s="7" customFormat="1" x14ac:dyDescent="0.4">
      <c r="A49" s="16" t="str">
        <f t="shared" si="18"/>
        <v>-</v>
      </c>
      <c r="B49" s="16" t="str">
        <f t="shared" si="19"/>
        <v>-</v>
      </c>
      <c r="C49" s="7">
        <v>11</v>
      </c>
      <c r="D49" s="2">
        <v>43421.472361111111</v>
      </c>
      <c r="E49" s="3" t="s">
        <v>474</v>
      </c>
      <c r="F49" s="3">
        <v>15171</v>
      </c>
      <c r="G49" s="3" t="s">
        <v>65</v>
      </c>
      <c r="H49" s="3">
        <v>5085</v>
      </c>
      <c r="I49" s="3">
        <v>843</v>
      </c>
      <c r="J49" s="3">
        <v>9</v>
      </c>
      <c r="K49" s="3">
        <v>3</v>
      </c>
      <c r="L49" s="3"/>
      <c r="M49" s="2">
        <v>43421.475462962961</v>
      </c>
      <c r="N49" s="2">
        <v>43421.48300925926</v>
      </c>
      <c r="O49" s="3" t="s">
        <v>53</v>
      </c>
      <c r="P49" s="3" t="s">
        <v>54</v>
      </c>
      <c r="Q49" s="3" t="s">
        <v>70</v>
      </c>
      <c r="R49" s="3" t="s">
        <v>125</v>
      </c>
      <c r="S49" s="2">
        <v>43421.474479166667</v>
      </c>
      <c r="T49" s="2">
        <v>43421.474479166667</v>
      </c>
      <c r="U49" s="2">
        <v>43421.484467592592</v>
      </c>
      <c r="V49" s="2">
        <v>43421.484467592592</v>
      </c>
      <c r="W49" s="3"/>
      <c r="X49" s="2">
        <f t="shared" si="2"/>
        <v>43421.472361111111</v>
      </c>
      <c r="Y49" s="33">
        <f t="shared" si="7"/>
        <v>7.5462962995516136E-3</v>
      </c>
      <c r="Z49" s="33">
        <f t="shared" si="8"/>
        <v>2.2638888898654841E-2</v>
      </c>
      <c r="AA49" s="29"/>
      <c r="AB49" s="29">
        <f t="shared" si="9"/>
        <v>9.8379629343980923E-4</v>
      </c>
      <c r="AC49" s="10">
        <f t="shared" si="10"/>
        <v>3.1018518493510783E-3</v>
      </c>
      <c r="AD49" s="10"/>
      <c r="AE49" s="10"/>
      <c r="AG49" s="3"/>
    </row>
    <row r="50" spans="1:33" s="7" customFormat="1" x14ac:dyDescent="0.4">
      <c r="A50" s="16" t="str">
        <f t="shared" si="18"/>
        <v>-</v>
      </c>
      <c r="B50" s="16" t="str">
        <f t="shared" si="19"/>
        <v>-</v>
      </c>
      <c r="C50" s="7">
        <v>11</v>
      </c>
      <c r="D50" s="2">
        <v>43421.473379629628</v>
      </c>
      <c r="E50" s="3" t="s">
        <v>475</v>
      </c>
      <c r="F50" s="3">
        <v>15172</v>
      </c>
      <c r="G50" s="3" t="s">
        <v>18</v>
      </c>
      <c r="H50" s="3">
        <v>5277</v>
      </c>
      <c r="I50" s="3">
        <v>294</v>
      </c>
      <c r="J50" s="3">
        <v>11</v>
      </c>
      <c r="K50" s="3">
        <v>2</v>
      </c>
      <c r="L50" s="3"/>
      <c r="M50" s="2">
        <v>43421.477962962963</v>
      </c>
      <c r="N50" s="2">
        <v>43421.483657407407</v>
      </c>
      <c r="O50" s="3" t="s">
        <v>77</v>
      </c>
      <c r="P50" s="3" t="s">
        <v>78</v>
      </c>
      <c r="Q50" s="3" t="s">
        <v>30</v>
      </c>
      <c r="R50" s="3" t="s">
        <v>31</v>
      </c>
      <c r="S50" s="2">
        <v>43421.477418981478</v>
      </c>
      <c r="T50" s="2">
        <v>43421.477418981478</v>
      </c>
      <c r="U50" s="2">
        <v>43421.485532407409</v>
      </c>
      <c r="V50" s="2">
        <v>43421.485532407409</v>
      </c>
      <c r="W50" s="3"/>
      <c r="X50" s="2">
        <f t="shared" si="2"/>
        <v>43421.473379629628</v>
      </c>
      <c r="Y50" s="33">
        <f t="shared" si="7"/>
        <v>5.694444444088731E-3</v>
      </c>
      <c r="Z50" s="33">
        <f t="shared" si="8"/>
        <v>1.1388888888177462E-2</v>
      </c>
      <c r="AA50" s="10"/>
      <c r="AB50" s="10">
        <f t="shared" si="9"/>
        <v>5.4398148495238274E-4</v>
      </c>
      <c r="AC50" s="10">
        <f t="shared" si="10"/>
        <v>4.5833333351765759E-3</v>
      </c>
      <c r="AD50" s="10"/>
      <c r="AE50" s="10"/>
    </row>
    <row r="51" spans="1:33" s="7" customFormat="1" x14ac:dyDescent="0.4">
      <c r="A51" s="16" t="str">
        <f t="shared" si="18"/>
        <v>-</v>
      </c>
      <c r="B51" s="16" t="str">
        <f t="shared" si="19"/>
        <v>-</v>
      </c>
      <c r="C51" s="7">
        <v>11</v>
      </c>
      <c r="D51" s="2">
        <v>43421.473391203705</v>
      </c>
      <c r="E51" s="3" t="s">
        <v>476</v>
      </c>
      <c r="F51" s="3">
        <v>15173</v>
      </c>
      <c r="G51" s="3" t="s">
        <v>65</v>
      </c>
      <c r="H51" s="3">
        <v>6458</v>
      </c>
      <c r="I51" s="3">
        <v>779</v>
      </c>
      <c r="J51" s="3">
        <v>3</v>
      </c>
      <c r="K51" s="3">
        <v>2</v>
      </c>
      <c r="L51" s="3"/>
      <c r="M51" s="2">
        <v>43421.476284722223</v>
      </c>
      <c r="N51" s="2">
        <v>43421.4846875</v>
      </c>
      <c r="O51" s="3" t="s">
        <v>22</v>
      </c>
      <c r="P51" s="3" t="s">
        <v>23</v>
      </c>
      <c r="Q51" s="3" t="s">
        <v>43</v>
      </c>
      <c r="R51" s="3" t="s">
        <v>89</v>
      </c>
      <c r="S51" s="2">
        <v>43421.475532407407</v>
      </c>
      <c r="T51" s="2">
        <v>43421.475532407407</v>
      </c>
      <c r="U51" s="2">
        <v>43421.486331018517</v>
      </c>
      <c r="V51" s="2">
        <v>43421.486331018517</v>
      </c>
      <c r="W51" s="3"/>
      <c r="X51" s="2">
        <f t="shared" si="2"/>
        <v>43421.473391203705</v>
      </c>
      <c r="Y51" s="33">
        <f t="shared" si="7"/>
        <v>8.4027777775190771E-3</v>
      </c>
      <c r="Z51" s="33">
        <f t="shared" si="8"/>
        <v>1.6805555555038154E-2</v>
      </c>
      <c r="AA51" s="10"/>
      <c r="AB51" s="10">
        <f t="shared" si="9"/>
        <v>7.5231481605442241E-4</v>
      </c>
      <c r="AC51" s="10">
        <f t="shared" si="10"/>
        <v>2.8935185182490386E-3</v>
      </c>
      <c r="AD51" s="10"/>
      <c r="AE51" s="10"/>
    </row>
    <row r="52" spans="1:33" s="7" customFormat="1" ht="18" customHeight="1" x14ac:dyDescent="0.4">
      <c r="A52" s="16" t="str">
        <f t="shared" si="0"/>
        <v>-</v>
      </c>
      <c r="B52" s="16" t="str">
        <f t="shared" si="1"/>
        <v>-</v>
      </c>
      <c r="C52" s="7">
        <v>11</v>
      </c>
      <c r="D52" s="2">
        <v>43421.473912037036</v>
      </c>
      <c r="E52" s="3" t="s">
        <v>477</v>
      </c>
      <c r="F52" s="3">
        <v>15174</v>
      </c>
      <c r="G52" s="3" t="s">
        <v>32</v>
      </c>
      <c r="H52" s="3">
        <v>3182</v>
      </c>
      <c r="I52" s="3">
        <v>383</v>
      </c>
      <c r="J52" s="3">
        <v>8</v>
      </c>
      <c r="K52" s="3">
        <v>2</v>
      </c>
      <c r="L52" s="3"/>
      <c r="M52" s="2">
        <v>43421.480729166666</v>
      </c>
      <c r="N52" s="2">
        <v>43421.484270833331</v>
      </c>
      <c r="O52" s="3" t="s">
        <v>22</v>
      </c>
      <c r="P52" s="3" t="s">
        <v>23</v>
      </c>
      <c r="Q52" s="3" t="s">
        <v>70</v>
      </c>
      <c r="R52" s="3" t="s">
        <v>125</v>
      </c>
      <c r="S52" s="2">
        <v>43421.478784722225</v>
      </c>
      <c r="T52" s="2">
        <v>43421.479004629633</v>
      </c>
      <c r="U52" s="2">
        <v>43421.486724537041</v>
      </c>
      <c r="V52" s="2">
        <v>43421.489490740743</v>
      </c>
      <c r="W52" s="3"/>
      <c r="X52" s="2">
        <f t="shared" si="2"/>
        <v>43421.473912037036</v>
      </c>
      <c r="Y52" s="33">
        <f t="shared" si="7"/>
        <v>3.5416666651144624E-3</v>
      </c>
      <c r="Z52" s="33">
        <f t="shared" si="8"/>
        <v>7.0833333302289248E-3</v>
      </c>
      <c r="AA52" s="10"/>
      <c r="AB52" s="10">
        <f t="shared" si="9"/>
        <v>1.9444444405962713E-3</v>
      </c>
      <c r="AC52" s="10">
        <f t="shared" si="10"/>
        <v>6.8171296297805384E-3</v>
      </c>
      <c r="AD52" s="10"/>
      <c r="AE52" s="10"/>
    </row>
    <row r="53" spans="1:33" s="7" customFormat="1" x14ac:dyDescent="0.4">
      <c r="A53" s="16" t="str">
        <f t="shared" si="0"/>
        <v>-</v>
      </c>
      <c r="B53" s="16" t="str">
        <f t="shared" si="1"/>
        <v>-</v>
      </c>
      <c r="C53" s="7">
        <v>11</v>
      </c>
      <c r="D53" s="2">
        <v>43421.474456018521</v>
      </c>
      <c r="E53" s="3" t="s">
        <v>478</v>
      </c>
      <c r="F53" s="3">
        <v>15175</v>
      </c>
      <c r="G53" s="3" t="s">
        <v>32</v>
      </c>
      <c r="H53" s="3">
        <v>3588</v>
      </c>
      <c r="I53" s="3">
        <v>401</v>
      </c>
      <c r="J53" s="3">
        <v>15</v>
      </c>
      <c r="K53" s="3">
        <v>2</v>
      </c>
      <c r="L53" s="3"/>
      <c r="M53" s="2">
        <v>43421.477847222224</v>
      </c>
      <c r="N53" s="2">
        <v>43421.487476851849</v>
      </c>
      <c r="O53" s="3" t="s">
        <v>30</v>
      </c>
      <c r="P53" s="3" t="s">
        <v>31</v>
      </c>
      <c r="Q53" s="3" t="s">
        <v>70</v>
      </c>
      <c r="R53" s="3" t="s">
        <v>125</v>
      </c>
      <c r="S53" s="2">
        <v>43421.478402777779</v>
      </c>
      <c r="T53" s="2">
        <v>43421.478692129633</v>
      </c>
      <c r="U53" s="2">
        <v>43421.484826388885</v>
      </c>
      <c r="V53" s="2">
        <v>43421.488923611112</v>
      </c>
      <c r="W53" s="3"/>
      <c r="X53" s="2">
        <f t="shared" si="2"/>
        <v>43421.474456018521</v>
      </c>
      <c r="Y53" s="33">
        <f t="shared" si="7"/>
        <v>9.6296296251239255E-3</v>
      </c>
      <c r="Z53" s="33">
        <f t="shared" si="8"/>
        <v>1.9259259250247851E-2</v>
      </c>
      <c r="AA53" s="10"/>
      <c r="AB53" s="10">
        <f t="shared" si="9"/>
        <v>0</v>
      </c>
      <c r="AC53" s="10">
        <f t="shared" si="10"/>
        <v>3.3912037033587694E-3</v>
      </c>
      <c r="AD53" s="10"/>
      <c r="AE53" s="10"/>
    </row>
    <row r="54" spans="1:33" s="7" customFormat="1" x14ac:dyDescent="0.4">
      <c r="A54" s="16" t="str">
        <f t="shared" ref="A54:A93" si="20">IF(W54&gt;0, "★", "-")</f>
        <v>★</v>
      </c>
      <c r="B54" s="16" t="str">
        <f t="shared" ref="B54:B93" si="21">IF(L54&gt;0, "☆", "-")</f>
        <v>-</v>
      </c>
      <c r="C54" s="7">
        <v>11</v>
      </c>
      <c r="D54" s="2">
        <v>43421.474618055552</v>
      </c>
      <c r="E54" s="3" t="s">
        <v>479</v>
      </c>
      <c r="F54" s="3">
        <v>15176</v>
      </c>
      <c r="G54" s="3" t="s">
        <v>18</v>
      </c>
      <c r="H54" s="3">
        <v>6068</v>
      </c>
      <c r="I54" s="3">
        <v>712</v>
      </c>
      <c r="J54" s="3">
        <v>8</v>
      </c>
      <c r="K54" s="3">
        <v>2</v>
      </c>
      <c r="L54" s="3"/>
      <c r="M54" s="2">
        <v>43421.480520833335</v>
      </c>
      <c r="N54" s="2">
        <v>43421.486979166664</v>
      </c>
      <c r="O54" s="3" t="s">
        <v>22</v>
      </c>
      <c r="P54" s="3" t="s">
        <v>23</v>
      </c>
      <c r="Q54" s="3" t="s">
        <v>48</v>
      </c>
      <c r="R54" s="3" t="s">
        <v>49</v>
      </c>
      <c r="S54" s="2">
        <v>43421.481550925928</v>
      </c>
      <c r="T54" s="2">
        <v>43421.481550925928</v>
      </c>
      <c r="U54" s="2">
        <v>43421.493831018517</v>
      </c>
      <c r="V54" s="2">
        <v>43421.493831018517</v>
      </c>
      <c r="W54" s="2">
        <v>43421.481550925928</v>
      </c>
      <c r="X54" s="2">
        <f t="shared" si="2"/>
        <v>43421.481550925928</v>
      </c>
      <c r="Y54" s="33">
        <f t="shared" si="7"/>
        <v>6.4583333296468481E-3</v>
      </c>
      <c r="Z54" s="33">
        <f t="shared" si="8"/>
        <v>1.2916666659293696E-2</v>
      </c>
      <c r="AA54" s="10"/>
      <c r="AB54" s="10">
        <f t="shared" si="9"/>
        <v>0</v>
      </c>
      <c r="AC54" s="10">
        <f t="shared" si="10"/>
        <v>0</v>
      </c>
      <c r="AD54" s="10"/>
      <c r="AE54" s="10"/>
    </row>
    <row r="55" spans="1:33" s="7" customFormat="1" x14ac:dyDescent="0.4">
      <c r="A55" s="16" t="str">
        <f t="shared" si="20"/>
        <v>-</v>
      </c>
      <c r="B55" s="16" t="str">
        <f t="shared" ref="B55:B62" si="22">IF(L55&gt;0, "☆", "-")</f>
        <v>-</v>
      </c>
      <c r="C55" s="7">
        <v>11</v>
      </c>
      <c r="D55" s="2">
        <v>43421.474942129629</v>
      </c>
      <c r="E55" s="3" t="s">
        <v>480</v>
      </c>
      <c r="F55" s="3">
        <v>15177</v>
      </c>
      <c r="G55" s="3" t="s">
        <v>65</v>
      </c>
      <c r="H55" s="3">
        <v>6425</v>
      </c>
      <c r="I55" s="3">
        <v>543</v>
      </c>
      <c r="J55" s="3">
        <v>5</v>
      </c>
      <c r="K55" s="3">
        <v>2</v>
      </c>
      <c r="L55" s="3"/>
      <c r="M55" s="2">
        <v>43421.481481481482</v>
      </c>
      <c r="N55" s="2">
        <v>43421.486064814817</v>
      </c>
      <c r="O55" s="3" t="s">
        <v>70</v>
      </c>
      <c r="P55" s="3" t="s">
        <v>125</v>
      </c>
      <c r="Q55" s="3" t="s">
        <v>43</v>
      </c>
      <c r="R55" s="3" t="s">
        <v>89</v>
      </c>
      <c r="S55" s="2">
        <v>43421.482662037037</v>
      </c>
      <c r="T55" s="2">
        <v>43421.482662037037</v>
      </c>
      <c r="U55" s="2">
        <v>43421.488298611112</v>
      </c>
      <c r="V55" s="2">
        <v>43421.486631944441</v>
      </c>
      <c r="W55" s="3"/>
      <c r="X55" s="2">
        <f t="shared" si="2"/>
        <v>43421.474942129629</v>
      </c>
      <c r="Y55" s="33">
        <f t="shared" si="7"/>
        <v>4.5833333351765759E-3</v>
      </c>
      <c r="Z55" s="33">
        <f t="shared" si="8"/>
        <v>9.1666666703531519E-3</v>
      </c>
      <c r="AA55" s="10"/>
      <c r="AB55" s="10">
        <f t="shared" si="9"/>
        <v>0</v>
      </c>
      <c r="AC55" s="10">
        <f t="shared" si="10"/>
        <v>6.5393518525524996E-3</v>
      </c>
      <c r="AD55" s="10"/>
      <c r="AE55" s="10"/>
    </row>
    <row r="56" spans="1:33" s="7" customFormat="1" x14ac:dyDescent="0.4">
      <c r="A56" s="16" t="str">
        <f t="shared" si="20"/>
        <v>★</v>
      </c>
      <c r="B56" s="16" t="str">
        <f t="shared" si="22"/>
        <v>-</v>
      </c>
      <c r="C56" s="7">
        <v>11</v>
      </c>
      <c r="D56" s="2">
        <v>43421.475960648146</v>
      </c>
      <c r="E56" s="3" t="s">
        <v>481</v>
      </c>
      <c r="F56" s="3">
        <v>15178</v>
      </c>
      <c r="G56" s="3" t="s">
        <v>18</v>
      </c>
      <c r="H56" s="3">
        <v>6314</v>
      </c>
      <c r="I56" s="3">
        <v>99</v>
      </c>
      <c r="J56" s="3">
        <v>7</v>
      </c>
      <c r="K56" s="3">
        <v>1</v>
      </c>
      <c r="L56" s="3"/>
      <c r="M56" s="2">
        <v>43421.481770833336</v>
      </c>
      <c r="N56" s="2">
        <v>43421.487673611111</v>
      </c>
      <c r="O56" s="3" t="s">
        <v>26</v>
      </c>
      <c r="P56" s="3" t="s">
        <v>27</v>
      </c>
      <c r="Q56" s="3" t="s">
        <v>39</v>
      </c>
      <c r="R56" s="3" t="s">
        <v>40</v>
      </c>
      <c r="S56" s="2">
        <v>43421.482881944445</v>
      </c>
      <c r="T56" s="2">
        <v>43421.482881944445</v>
      </c>
      <c r="U56" s="2">
        <v>43421.488726851851</v>
      </c>
      <c r="V56" s="2">
        <v>43421.488726851851</v>
      </c>
      <c r="W56" s="2">
        <v>43421.482881944445</v>
      </c>
      <c r="X56" s="2">
        <f t="shared" si="2"/>
        <v>43421.482881944445</v>
      </c>
      <c r="Y56" s="33">
        <f t="shared" si="7"/>
        <v>5.9027777751907706E-3</v>
      </c>
      <c r="Z56" s="33">
        <f t="shared" si="8"/>
        <v>5.9027777751907706E-3</v>
      </c>
      <c r="AA56" s="10"/>
      <c r="AB56" s="10">
        <f t="shared" si="9"/>
        <v>0</v>
      </c>
      <c r="AC56" s="10">
        <f t="shared" si="10"/>
        <v>0</v>
      </c>
      <c r="AD56" s="10"/>
      <c r="AE56" s="10"/>
    </row>
    <row r="57" spans="1:33" s="7" customFormat="1" hidden="1" x14ac:dyDescent="0.4">
      <c r="A57" s="16" t="str">
        <f t="shared" si="20"/>
        <v>★</v>
      </c>
      <c r="B57" s="16" t="str">
        <f t="shared" si="22"/>
        <v>-</v>
      </c>
      <c r="C57" s="7">
        <v>11</v>
      </c>
      <c r="D57" s="2">
        <v>43421.476724537039</v>
      </c>
      <c r="E57" s="3" t="s">
        <v>483</v>
      </c>
      <c r="F57" s="3">
        <v>15180</v>
      </c>
      <c r="G57" s="3" t="s">
        <v>95</v>
      </c>
      <c r="H57" s="3">
        <v>0</v>
      </c>
      <c r="I57" s="3">
        <v>359</v>
      </c>
      <c r="J57" s="3">
        <v>15</v>
      </c>
      <c r="K57" s="3">
        <v>1</v>
      </c>
      <c r="L57" s="3"/>
      <c r="M57" s="2">
        <v>43421.482812499999</v>
      </c>
      <c r="N57" s="2">
        <v>43421.493518518517</v>
      </c>
      <c r="O57" s="3" t="s">
        <v>44</v>
      </c>
      <c r="P57" s="3" t="s">
        <v>45</v>
      </c>
      <c r="Q57" s="3" t="s">
        <v>26</v>
      </c>
      <c r="R57" s="3" t="s">
        <v>27</v>
      </c>
      <c r="S57" s="2">
        <v>43421.483564814815</v>
      </c>
      <c r="T57" s="2">
        <v>43421.483564814815</v>
      </c>
      <c r="U57" s="2">
        <v>43421.492615740739</v>
      </c>
      <c r="V57" s="2">
        <v>43421.492615740739</v>
      </c>
      <c r="W57" s="2">
        <v>43421.483564814815</v>
      </c>
      <c r="X57" s="2">
        <f t="shared" si="2"/>
        <v>43421.483564814815</v>
      </c>
      <c r="Y57" s="33">
        <f t="shared" si="7"/>
        <v>1.0706018518249039E-2</v>
      </c>
      <c r="Z57" s="33">
        <f t="shared" si="8"/>
        <v>1.0706018518249039E-2</v>
      </c>
      <c r="AA57" s="10"/>
      <c r="AB57" s="10">
        <f t="shared" si="9"/>
        <v>0</v>
      </c>
      <c r="AC57" s="10">
        <f t="shared" si="10"/>
        <v>0</v>
      </c>
      <c r="AD57" s="10"/>
      <c r="AE57" s="10"/>
    </row>
    <row r="58" spans="1:33" s="7" customFormat="1" x14ac:dyDescent="0.4">
      <c r="A58" s="16" t="str">
        <f t="shared" ref="A58:A62" si="23">IF(W58&gt;0, "★", "-")</f>
        <v>-</v>
      </c>
      <c r="B58" s="16" t="str">
        <f t="shared" si="22"/>
        <v>-</v>
      </c>
      <c r="C58" s="7">
        <v>11</v>
      </c>
      <c r="D58" s="2">
        <v>43421.477696759262</v>
      </c>
      <c r="E58" s="3" t="s">
        <v>484</v>
      </c>
      <c r="F58" s="3">
        <v>15182</v>
      </c>
      <c r="G58" s="3" t="s">
        <v>32</v>
      </c>
      <c r="H58" s="3">
        <v>1541</v>
      </c>
      <c r="I58" s="3">
        <v>384</v>
      </c>
      <c r="J58" s="3">
        <v>13</v>
      </c>
      <c r="K58" s="3">
        <v>1</v>
      </c>
      <c r="L58" s="3"/>
      <c r="M58" s="2">
        <v>43421.486875000002</v>
      </c>
      <c r="N58" s="2">
        <v>43421.491631944446</v>
      </c>
      <c r="O58" s="3" t="s">
        <v>38</v>
      </c>
      <c r="P58" s="3" t="s">
        <v>126</v>
      </c>
      <c r="Q58" s="3" t="s">
        <v>108</v>
      </c>
      <c r="R58" s="3" t="s">
        <v>19</v>
      </c>
      <c r="S58" s="2">
        <v>43421.486226851855</v>
      </c>
      <c r="T58" s="2">
        <v>43421.488263888888</v>
      </c>
      <c r="U58" s="2">
        <v>43421.493726851855</v>
      </c>
      <c r="V58" s="2">
        <v>43421.495763888888</v>
      </c>
      <c r="W58" s="3"/>
      <c r="X58" s="2">
        <f t="shared" si="2"/>
        <v>43421.477696759262</v>
      </c>
      <c r="Y58" s="33">
        <f t="shared" si="7"/>
        <v>4.756944443215616E-3</v>
      </c>
      <c r="Z58" s="33">
        <f t="shared" si="8"/>
        <v>4.756944443215616E-3</v>
      </c>
      <c r="AA58" s="10"/>
      <c r="AB58" s="10">
        <f t="shared" si="9"/>
        <v>6.4814814686542377E-4</v>
      </c>
      <c r="AC58" s="10">
        <f t="shared" si="10"/>
        <v>9.1782407398568466E-3</v>
      </c>
      <c r="AD58" s="10"/>
      <c r="AE58" s="10"/>
    </row>
    <row r="59" spans="1:33" s="7" customFormat="1" hidden="1" x14ac:dyDescent="0.4">
      <c r="A59" s="16" t="str">
        <f t="shared" si="23"/>
        <v>-</v>
      </c>
      <c r="B59" s="16" t="str">
        <f t="shared" si="22"/>
        <v>-</v>
      </c>
      <c r="C59" s="7">
        <v>11</v>
      </c>
      <c r="D59" s="2">
        <v>43421.479791666665</v>
      </c>
      <c r="E59" s="3" t="s">
        <v>486</v>
      </c>
      <c r="F59" s="3">
        <v>15184</v>
      </c>
      <c r="G59" s="3" t="s">
        <v>95</v>
      </c>
      <c r="H59" s="3">
        <v>0</v>
      </c>
      <c r="I59" s="3">
        <v>603</v>
      </c>
      <c r="J59" s="3">
        <v>4</v>
      </c>
      <c r="K59" s="3">
        <v>2</v>
      </c>
      <c r="L59" s="3"/>
      <c r="M59" s="2">
        <v>43421.483425925922</v>
      </c>
      <c r="N59" s="2">
        <v>43421.486180555556</v>
      </c>
      <c r="O59" s="3" t="s">
        <v>63</v>
      </c>
      <c r="P59" s="3" t="s">
        <v>64</v>
      </c>
      <c r="Q59" s="3" t="s">
        <v>61</v>
      </c>
      <c r="R59" s="3" t="s">
        <v>62</v>
      </c>
      <c r="S59" s="2">
        <v>43421.484282407408</v>
      </c>
      <c r="T59" s="2">
        <v>43421.484282407408</v>
      </c>
      <c r="U59" s="2">
        <v>43421.489108796297</v>
      </c>
      <c r="V59" s="2">
        <v>43421.489108796297</v>
      </c>
      <c r="W59" s="3"/>
      <c r="X59" s="2">
        <f t="shared" si="2"/>
        <v>43421.479791666665</v>
      </c>
      <c r="Y59" s="33">
        <f t="shared" si="7"/>
        <v>2.754629633272998E-3</v>
      </c>
      <c r="Z59" s="33">
        <f t="shared" si="8"/>
        <v>5.5092592665459961E-3</v>
      </c>
      <c r="AA59" s="10"/>
      <c r="AB59" s="10">
        <f t="shared" si="9"/>
        <v>0</v>
      </c>
      <c r="AC59" s="10">
        <f t="shared" si="10"/>
        <v>3.6342592575238086E-3</v>
      </c>
      <c r="AD59" s="10"/>
      <c r="AE59" s="10"/>
    </row>
    <row r="60" spans="1:33" s="7" customFormat="1" x14ac:dyDescent="0.4">
      <c r="A60" s="16" t="str">
        <f t="shared" si="23"/>
        <v>-</v>
      </c>
      <c r="B60" s="16" t="str">
        <f t="shared" si="22"/>
        <v>-</v>
      </c>
      <c r="C60" s="7">
        <v>11</v>
      </c>
      <c r="D60" s="2">
        <v>43421.480567129627</v>
      </c>
      <c r="E60" s="3" t="s">
        <v>453</v>
      </c>
      <c r="F60" s="3">
        <v>15186</v>
      </c>
      <c r="G60" s="3" t="s">
        <v>32</v>
      </c>
      <c r="H60" s="3">
        <v>4700</v>
      </c>
      <c r="I60" s="3">
        <v>674</v>
      </c>
      <c r="J60" s="3">
        <v>11</v>
      </c>
      <c r="K60" s="3">
        <v>3</v>
      </c>
      <c r="L60" s="3"/>
      <c r="M60" s="2">
        <v>43421.483923611115</v>
      </c>
      <c r="N60" s="2">
        <v>43421.489074074074</v>
      </c>
      <c r="O60" s="3" t="s">
        <v>30</v>
      </c>
      <c r="P60" s="3" t="s">
        <v>31</v>
      </c>
      <c r="Q60" s="3" t="s">
        <v>28</v>
      </c>
      <c r="R60" s="3" t="s">
        <v>29</v>
      </c>
      <c r="S60" s="2">
        <v>43421.486203703702</v>
      </c>
      <c r="T60" s="2">
        <v>43421.486203703702</v>
      </c>
      <c r="U60" s="2">
        <v>43421.493032407408</v>
      </c>
      <c r="V60" s="2">
        <v>43421.493032407408</v>
      </c>
      <c r="W60" s="3"/>
      <c r="X60" s="2">
        <f t="shared" si="2"/>
        <v>43421.480567129627</v>
      </c>
      <c r="Y60" s="33">
        <f t="shared" si="7"/>
        <v>5.1504629591363482E-3</v>
      </c>
      <c r="Z60" s="33">
        <f t="shared" si="8"/>
        <v>1.5451388877409045E-2</v>
      </c>
      <c r="AA60" s="10"/>
      <c r="AB60" s="10">
        <f t="shared" si="9"/>
        <v>0</v>
      </c>
      <c r="AC60" s="10">
        <f t="shared" si="10"/>
        <v>3.3564814875717275E-3</v>
      </c>
      <c r="AD60" s="10"/>
      <c r="AE60" s="10"/>
    </row>
    <row r="61" spans="1:33" s="7" customFormat="1" x14ac:dyDescent="0.4">
      <c r="A61" s="16" t="str">
        <f t="shared" si="23"/>
        <v>-</v>
      </c>
      <c r="B61" s="16" t="str">
        <f t="shared" si="22"/>
        <v>-</v>
      </c>
      <c r="C61" s="7">
        <v>11</v>
      </c>
      <c r="D61" s="2">
        <v>43421.481249999997</v>
      </c>
      <c r="E61" s="3" t="s">
        <v>226</v>
      </c>
      <c r="F61" s="3">
        <v>15187</v>
      </c>
      <c r="G61" s="3" t="s">
        <v>32</v>
      </c>
      <c r="H61" s="3">
        <v>4092</v>
      </c>
      <c r="I61" s="3">
        <v>128</v>
      </c>
      <c r="J61" s="3">
        <v>9</v>
      </c>
      <c r="K61" s="3">
        <v>1</v>
      </c>
      <c r="L61" s="3"/>
      <c r="M61" s="2">
        <v>43421.489976851852</v>
      </c>
      <c r="N61" s="2">
        <v>43421.497442129628</v>
      </c>
      <c r="O61" s="3" t="s">
        <v>53</v>
      </c>
      <c r="P61" s="3" t="s">
        <v>54</v>
      </c>
      <c r="Q61" s="3" t="s">
        <v>63</v>
      </c>
      <c r="R61" s="3" t="s">
        <v>64</v>
      </c>
      <c r="S61" s="2">
        <v>43421.491180555553</v>
      </c>
      <c r="T61" s="2">
        <v>43421.491180555553</v>
      </c>
      <c r="U61" s="2">
        <v>43421.502905092595</v>
      </c>
      <c r="V61" s="2">
        <v>43421.502905092595</v>
      </c>
      <c r="W61" s="3"/>
      <c r="X61" s="2">
        <f t="shared" ref="X61:X95" si="24">IF(W61&gt;0,W61,D61)</f>
        <v>43421.481249999997</v>
      </c>
      <c r="Y61" s="33">
        <f t="shared" si="7"/>
        <v>7.4652777766459621E-3</v>
      </c>
      <c r="Z61" s="33">
        <f t="shared" si="8"/>
        <v>7.4652777766459621E-3</v>
      </c>
      <c r="AA61" s="10"/>
      <c r="AB61" s="10">
        <f t="shared" si="9"/>
        <v>0</v>
      </c>
      <c r="AC61" s="10">
        <f t="shared" si="10"/>
        <v>8.7268518545897678E-3</v>
      </c>
      <c r="AD61" s="10"/>
      <c r="AE61" s="10"/>
      <c r="AG61" s="3"/>
    </row>
    <row r="62" spans="1:33" s="7" customFormat="1" hidden="1" x14ac:dyDescent="0.4">
      <c r="A62" s="16" t="str">
        <f t="shared" si="23"/>
        <v>-</v>
      </c>
      <c r="B62" s="16" t="str">
        <f t="shared" si="22"/>
        <v>-</v>
      </c>
      <c r="C62" s="7">
        <v>11</v>
      </c>
      <c r="D62" s="2">
        <v>43421.481585648151</v>
      </c>
      <c r="E62" s="3" t="s">
        <v>443</v>
      </c>
      <c r="F62" s="3">
        <v>15188</v>
      </c>
      <c r="G62" s="3" t="s">
        <v>95</v>
      </c>
      <c r="H62" s="3">
        <v>0</v>
      </c>
      <c r="I62" s="3">
        <v>777</v>
      </c>
      <c r="J62" s="3">
        <v>5</v>
      </c>
      <c r="K62" s="3">
        <v>1</v>
      </c>
      <c r="L62" s="3"/>
      <c r="M62" s="2">
        <v>43421.489224537036</v>
      </c>
      <c r="N62" s="2">
        <v>43421.492581018516</v>
      </c>
      <c r="O62" s="3" t="s">
        <v>41</v>
      </c>
      <c r="P62" s="3" t="s">
        <v>42</v>
      </c>
      <c r="Q62" s="3" t="s">
        <v>51</v>
      </c>
      <c r="R62" s="3" t="s">
        <v>52</v>
      </c>
      <c r="S62" s="2">
        <v>43421.488217592596</v>
      </c>
      <c r="T62" s="2">
        <v>43421.488217592596</v>
      </c>
      <c r="U62" s="2">
        <v>43421.491863425923</v>
      </c>
      <c r="V62" s="2">
        <v>43421.491863425923</v>
      </c>
      <c r="W62" s="3"/>
      <c r="X62" s="2">
        <f t="shared" si="24"/>
        <v>43421.481585648151</v>
      </c>
      <c r="Y62" s="33">
        <f t="shared" si="7"/>
        <v>3.3564814802957699E-3</v>
      </c>
      <c r="Z62" s="33">
        <f t="shared" si="8"/>
        <v>3.3564814802957699E-3</v>
      </c>
      <c r="AA62" s="10"/>
      <c r="AB62" s="10">
        <f t="shared" si="9"/>
        <v>1.0069444397231564E-3</v>
      </c>
      <c r="AC62" s="10">
        <f t="shared" si="10"/>
        <v>7.6388888846850023E-3</v>
      </c>
      <c r="AD62" s="10"/>
      <c r="AE62" s="10"/>
    </row>
    <row r="63" spans="1:33" s="7" customFormat="1" x14ac:dyDescent="0.4">
      <c r="A63" s="16" t="str">
        <f t="shared" si="20"/>
        <v>-</v>
      </c>
      <c r="B63" s="16" t="str">
        <f t="shared" si="21"/>
        <v>-</v>
      </c>
      <c r="C63" s="7">
        <v>11</v>
      </c>
      <c r="D63" s="2">
        <v>43421.486273148148</v>
      </c>
      <c r="E63" s="3" t="s">
        <v>489</v>
      </c>
      <c r="F63" s="3">
        <v>15192</v>
      </c>
      <c r="G63" s="3" t="s">
        <v>97</v>
      </c>
      <c r="H63" s="3">
        <v>5711</v>
      </c>
      <c r="I63" s="3">
        <v>879</v>
      </c>
      <c r="J63" s="3">
        <v>8</v>
      </c>
      <c r="K63" s="3">
        <v>2</v>
      </c>
      <c r="L63" s="3"/>
      <c r="M63" s="2">
        <v>43421.493402777778</v>
      </c>
      <c r="N63" s="2">
        <v>43421.500208333331</v>
      </c>
      <c r="O63" s="3" t="s">
        <v>108</v>
      </c>
      <c r="P63" s="3" t="s">
        <v>19</v>
      </c>
      <c r="Q63" s="3" t="s">
        <v>41</v>
      </c>
      <c r="R63" s="3" t="s">
        <v>42</v>
      </c>
      <c r="S63" s="2">
        <v>43421.493506944447</v>
      </c>
      <c r="T63" s="2">
        <v>43421.493506944447</v>
      </c>
      <c r="U63" s="2">
        <v>43421.501689814817</v>
      </c>
      <c r="V63" s="2">
        <v>43421.501689814817</v>
      </c>
      <c r="W63" s="3"/>
      <c r="X63" s="2">
        <f t="shared" si="24"/>
        <v>43421.486273148148</v>
      </c>
      <c r="Y63" s="33">
        <f t="shared" ref="Y63:Y127" si="25">N63-M63</f>
        <v>6.805555553000886E-3</v>
      </c>
      <c r="Z63" s="33">
        <f t="shared" ref="Z63:Z127" si="26">Y63*K63</f>
        <v>1.3611111106001772E-2</v>
      </c>
      <c r="AA63" s="10"/>
      <c r="AB63" s="10">
        <f t="shared" ref="AB63:AB126" si="27">IF(IF(A63="☆",L63-S63,M63-S63)&lt;0,0,IF(A63="☆",L63-S63,M63-S63))</f>
        <v>0</v>
      </c>
      <c r="AC63" s="10">
        <f t="shared" ref="AC63:AC126" si="28">IF(IF(B63="☆",(IF(L63&gt;S63,L63-X63,S63-X63)),M63-X63)&lt;0,0,IF(B63="☆",(IF(L63&gt;S63,L63-X63,S63-X63)),M63-X63))</f>
        <v>7.1296296300715767E-3</v>
      </c>
      <c r="AD63" s="10"/>
      <c r="AE63" s="10"/>
    </row>
    <row r="64" spans="1:33" s="7" customFormat="1" hidden="1" x14ac:dyDescent="0.4">
      <c r="A64" s="16" t="str">
        <f>IF(W64&gt;0, "★", "-")</f>
        <v>★</v>
      </c>
      <c r="B64" s="16" t="str">
        <f>IF(L64&gt;0, "☆", "-")</f>
        <v>-</v>
      </c>
      <c r="C64" s="7">
        <v>11</v>
      </c>
      <c r="D64" s="2">
        <v>43421.491828703707</v>
      </c>
      <c r="E64" s="3" t="s">
        <v>490</v>
      </c>
      <c r="F64" s="3">
        <v>15193</v>
      </c>
      <c r="G64" s="3" t="s">
        <v>95</v>
      </c>
      <c r="H64" s="3">
        <v>0</v>
      </c>
      <c r="I64" s="3">
        <v>687</v>
      </c>
      <c r="J64" s="3">
        <v>7</v>
      </c>
      <c r="K64" s="3">
        <v>3</v>
      </c>
      <c r="L64" s="3"/>
      <c r="M64" s="2">
        <v>43421.49722222222</v>
      </c>
      <c r="N64" s="2">
        <v>43421.503472222219</v>
      </c>
      <c r="O64" s="3" t="s">
        <v>44</v>
      </c>
      <c r="P64" s="3" t="s">
        <v>45</v>
      </c>
      <c r="Q64" s="3" t="s">
        <v>43</v>
      </c>
      <c r="R64" s="3" t="s">
        <v>89</v>
      </c>
      <c r="S64" s="2">
        <v>43421.498356481483</v>
      </c>
      <c r="T64" s="2">
        <v>43421.498356481483</v>
      </c>
      <c r="U64" s="2">
        <v>43421.506168981483</v>
      </c>
      <c r="V64" s="2">
        <v>43421.506168981483</v>
      </c>
      <c r="W64" s="2">
        <v>43421.498356481483</v>
      </c>
      <c r="X64" s="2">
        <f t="shared" si="24"/>
        <v>43421.498356481483</v>
      </c>
      <c r="Y64" s="33">
        <f t="shared" si="25"/>
        <v>6.2499999985448085E-3</v>
      </c>
      <c r="Z64" s="33">
        <f t="shared" si="26"/>
        <v>1.8749999995634425E-2</v>
      </c>
      <c r="AA64" s="10"/>
      <c r="AB64" s="10">
        <f t="shared" si="27"/>
        <v>0</v>
      </c>
      <c r="AC64" s="10">
        <f t="shared" si="28"/>
        <v>0</v>
      </c>
      <c r="AD64" s="10"/>
      <c r="AE64" s="10"/>
    </row>
    <row r="65" spans="1:33" s="7" customFormat="1" hidden="1" x14ac:dyDescent="0.4">
      <c r="A65" s="16" t="str">
        <f>IF(W65&gt;0, "★", "-")</f>
        <v>-</v>
      </c>
      <c r="B65" s="16" t="str">
        <f>IF(L65&gt;0, "☆", "-")</f>
        <v>-</v>
      </c>
      <c r="C65" s="7">
        <v>11</v>
      </c>
      <c r="D65" s="2">
        <v>43421.49428240741</v>
      </c>
      <c r="E65" s="3" t="s">
        <v>491</v>
      </c>
      <c r="F65" s="3">
        <v>15194</v>
      </c>
      <c r="G65" s="3" t="s">
        <v>96</v>
      </c>
      <c r="H65" s="3">
        <v>0</v>
      </c>
      <c r="I65" s="3">
        <v>241</v>
      </c>
      <c r="J65" s="3">
        <v>5</v>
      </c>
      <c r="K65" s="3">
        <v>1</v>
      </c>
      <c r="L65" s="3"/>
      <c r="M65" s="2">
        <v>43421.497164351851</v>
      </c>
      <c r="N65" s="2">
        <v>43421.498923611114</v>
      </c>
      <c r="O65" s="3" t="s">
        <v>48</v>
      </c>
      <c r="P65" s="3" t="s">
        <v>49</v>
      </c>
      <c r="Q65" s="3" t="s">
        <v>26</v>
      </c>
      <c r="R65" s="3" t="s">
        <v>27</v>
      </c>
      <c r="S65" s="2">
        <v>43421.496111111112</v>
      </c>
      <c r="T65" s="2">
        <v>43421.496111111112</v>
      </c>
      <c r="U65" s="2">
        <v>43421.499467592592</v>
      </c>
      <c r="V65" s="2">
        <v>43421.499467592592</v>
      </c>
      <c r="W65" s="3"/>
      <c r="X65" s="2">
        <f t="shared" si="24"/>
        <v>43421.49428240741</v>
      </c>
      <c r="Y65" s="33">
        <f t="shared" si="25"/>
        <v>1.7592592630535364E-3</v>
      </c>
      <c r="Z65" s="33">
        <f t="shared" si="26"/>
        <v>1.7592592630535364E-3</v>
      </c>
      <c r="AA65" s="10"/>
      <c r="AB65" s="10">
        <f t="shared" si="27"/>
        <v>1.0532407395658083E-3</v>
      </c>
      <c r="AC65" s="10">
        <f t="shared" si="28"/>
        <v>2.8819444414693862E-3</v>
      </c>
      <c r="AD65" s="10"/>
      <c r="AE65" s="10"/>
    </row>
    <row r="66" spans="1:33" s="7" customFormat="1" x14ac:dyDescent="0.4">
      <c r="A66" s="16" t="str">
        <f t="shared" si="20"/>
        <v>-</v>
      </c>
      <c r="B66" s="16" t="str">
        <f t="shared" si="21"/>
        <v>-</v>
      </c>
      <c r="C66" s="7">
        <v>11</v>
      </c>
      <c r="D66" s="2">
        <v>43421.498506944445</v>
      </c>
      <c r="E66" s="3" t="s">
        <v>492</v>
      </c>
      <c r="F66" s="3">
        <v>15195</v>
      </c>
      <c r="G66" s="3" t="s">
        <v>32</v>
      </c>
      <c r="H66" s="3">
        <v>3801</v>
      </c>
      <c r="I66" s="3">
        <v>793</v>
      </c>
      <c r="J66" s="3">
        <v>10</v>
      </c>
      <c r="K66" s="3">
        <v>1</v>
      </c>
      <c r="L66" s="3"/>
      <c r="M66" s="2">
        <v>43421.501377314817</v>
      </c>
      <c r="N66" s="2">
        <v>43421.508611111109</v>
      </c>
      <c r="O66" s="3" t="s">
        <v>22</v>
      </c>
      <c r="P66" s="3" t="s">
        <v>23</v>
      </c>
      <c r="Q66" s="3" t="s">
        <v>33</v>
      </c>
      <c r="R66" s="3" t="s">
        <v>34</v>
      </c>
      <c r="S66" s="2">
        <v>43421.499930555554</v>
      </c>
      <c r="T66" s="2">
        <v>43421.499930555554</v>
      </c>
      <c r="U66" s="2">
        <v>43421.506030092591</v>
      </c>
      <c r="V66" s="2">
        <v>43421.506030092591</v>
      </c>
      <c r="W66" s="3"/>
      <c r="X66" s="2">
        <f t="shared" si="24"/>
        <v>43421.498506944445</v>
      </c>
      <c r="Y66" s="33">
        <f t="shared" si="25"/>
        <v>7.2337962919846177E-3</v>
      </c>
      <c r="Z66" s="33">
        <f t="shared" si="26"/>
        <v>7.2337962919846177E-3</v>
      </c>
      <c r="AA66" s="10"/>
      <c r="AB66" s="10">
        <f t="shared" si="27"/>
        <v>1.4467592627624981E-3</v>
      </c>
      <c r="AC66" s="10">
        <f t="shared" si="28"/>
        <v>2.8703703719656914E-3</v>
      </c>
      <c r="AD66" s="10"/>
      <c r="AE66" s="10"/>
    </row>
    <row r="67" spans="1:33" s="7" customFormat="1" x14ac:dyDescent="0.4">
      <c r="A67" s="16" t="str">
        <f t="shared" ref="A67:A74" si="29">IF(W67&gt;0, "★", "-")</f>
        <v>-</v>
      </c>
      <c r="B67" s="16" t="str">
        <f t="shared" ref="B67:B74" si="30">IF(L67&gt;0, "☆", "-")</f>
        <v>-</v>
      </c>
      <c r="C67" s="7">
        <v>11</v>
      </c>
      <c r="D67" s="2">
        <v>43421.499062499999</v>
      </c>
      <c r="E67" s="3" t="s">
        <v>478</v>
      </c>
      <c r="F67" s="3">
        <v>15196</v>
      </c>
      <c r="G67" s="3" t="s">
        <v>32</v>
      </c>
      <c r="H67" s="3">
        <v>3588</v>
      </c>
      <c r="I67" s="3">
        <v>126</v>
      </c>
      <c r="J67" s="3">
        <v>11</v>
      </c>
      <c r="K67" s="3">
        <v>2</v>
      </c>
      <c r="L67" s="3"/>
      <c r="M67" s="2">
        <v>43421.50104166667</v>
      </c>
      <c r="N67" s="2">
        <v>43421.505196759259</v>
      </c>
      <c r="O67" s="3" t="s">
        <v>24</v>
      </c>
      <c r="P67" s="3" t="s">
        <v>25</v>
      </c>
      <c r="Q67" s="3" t="s">
        <v>63</v>
      </c>
      <c r="R67" s="3" t="s">
        <v>64</v>
      </c>
      <c r="S67" s="2">
        <v>43421.500914351855</v>
      </c>
      <c r="T67" s="2">
        <v>43421.500914351855</v>
      </c>
      <c r="U67" s="2">
        <v>43421.507384259261</v>
      </c>
      <c r="V67" s="2">
        <v>43421.507384259261</v>
      </c>
      <c r="W67" s="3"/>
      <c r="X67" s="2">
        <f t="shared" si="24"/>
        <v>43421.499062499999</v>
      </c>
      <c r="Y67" s="33">
        <f t="shared" si="25"/>
        <v>4.1550925889168866E-3</v>
      </c>
      <c r="Z67" s="33">
        <f t="shared" si="26"/>
        <v>8.3101851778337732E-3</v>
      </c>
      <c r="AA67" s="10"/>
      <c r="AB67" s="10">
        <f t="shared" si="27"/>
        <v>1.273148154723458E-4</v>
      </c>
      <c r="AC67" s="10">
        <f t="shared" si="28"/>
        <v>1.9791666709352285E-3</v>
      </c>
      <c r="AD67" s="10"/>
      <c r="AE67" s="10"/>
    </row>
    <row r="68" spans="1:33" s="7" customFormat="1" hidden="1" x14ac:dyDescent="0.4">
      <c r="A68" s="16" t="str">
        <f t="shared" si="29"/>
        <v>-</v>
      </c>
      <c r="B68" s="16" t="str">
        <f t="shared" si="30"/>
        <v>-</v>
      </c>
      <c r="C68" s="7">
        <v>11</v>
      </c>
      <c r="D68" s="2">
        <v>43421.499560185184</v>
      </c>
      <c r="E68" s="3" t="s">
        <v>443</v>
      </c>
      <c r="F68" s="3">
        <v>15197</v>
      </c>
      <c r="G68" s="3" t="s">
        <v>95</v>
      </c>
      <c r="H68" s="3">
        <v>0</v>
      </c>
      <c r="I68" s="3">
        <v>436</v>
      </c>
      <c r="J68" s="3">
        <v>8</v>
      </c>
      <c r="K68" s="3">
        <v>1</v>
      </c>
      <c r="L68" s="3"/>
      <c r="M68" s="2">
        <v>43421.502893518518</v>
      </c>
      <c r="N68" s="2">
        <v>43421.50582175926</v>
      </c>
      <c r="O68" s="3" t="s">
        <v>88</v>
      </c>
      <c r="P68" s="3" t="s">
        <v>35</v>
      </c>
      <c r="Q68" s="3" t="s">
        <v>66</v>
      </c>
      <c r="R68" s="3" t="s">
        <v>67</v>
      </c>
      <c r="S68" s="2">
        <v>43421.503634259258</v>
      </c>
      <c r="T68" s="2">
        <v>43421.503634259258</v>
      </c>
      <c r="U68" s="2">
        <v>43421.506678240738</v>
      </c>
      <c r="V68" s="2">
        <v>43421.506678240738</v>
      </c>
      <c r="W68" s="3"/>
      <c r="X68" s="2">
        <f t="shared" si="24"/>
        <v>43421.499560185184</v>
      </c>
      <c r="Y68" s="33">
        <f t="shared" si="25"/>
        <v>2.9282407413120382E-3</v>
      </c>
      <c r="Z68" s="33">
        <f t="shared" si="26"/>
        <v>2.9282407413120382E-3</v>
      </c>
      <c r="AA68" s="10"/>
      <c r="AB68" s="10">
        <f t="shared" si="27"/>
        <v>0</v>
      </c>
      <c r="AC68" s="10">
        <f t="shared" si="28"/>
        <v>3.3333333340124227E-3</v>
      </c>
      <c r="AD68" s="10"/>
      <c r="AE68" s="10"/>
    </row>
    <row r="69" spans="1:33" s="7" customFormat="1" hidden="1" x14ac:dyDescent="0.4">
      <c r="A69" s="16" t="str">
        <f t="shared" si="29"/>
        <v>-</v>
      </c>
      <c r="B69" s="16" t="str">
        <f t="shared" si="30"/>
        <v>☆</v>
      </c>
      <c r="C69" s="7">
        <v>11</v>
      </c>
      <c r="D69" s="2">
        <v>43421.476365740738</v>
      </c>
      <c r="E69" s="3" t="s">
        <v>482</v>
      </c>
      <c r="F69" s="3">
        <v>15179</v>
      </c>
      <c r="G69" s="3" t="s">
        <v>32</v>
      </c>
      <c r="H69" s="3">
        <v>2535</v>
      </c>
      <c r="I69" s="3">
        <v>445</v>
      </c>
      <c r="J69" s="3">
        <v>4</v>
      </c>
      <c r="K69" s="3">
        <v>1</v>
      </c>
      <c r="L69" s="2">
        <v>43421.476469907408</v>
      </c>
      <c r="M69" s="3"/>
      <c r="N69" s="3"/>
      <c r="O69" s="3" t="s">
        <v>20</v>
      </c>
      <c r="P69" s="3" t="s">
        <v>21</v>
      </c>
      <c r="Q69" s="3" t="s">
        <v>22</v>
      </c>
      <c r="R69" s="3" t="s">
        <v>23</v>
      </c>
      <c r="S69" s="2">
        <v>43421.478194444448</v>
      </c>
      <c r="T69" s="3"/>
      <c r="U69" s="2">
        <v>43421.485347222224</v>
      </c>
      <c r="V69" s="3"/>
      <c r="W69" s="3"/>
      <c r="X69" s="2">
        <f t="shared" ref="X69:X74" si="31">IF(W69&gt;0,W69,D69)</f>
        <v>43421.476365740738</v>
      </c>
      <c r="Y69" s="33">
        <f t="shared" ref="Y69:Y74" si="32">N69-M69</f>
        <v>0</v>
      </c>
      <c r="Z69" s="33">
        <f t="shared" ref="Z69:Z74" si="33">Y69*K69</f>
        <v>0</v>
      </c>
      <c r="AA69" s="10"/>
      <c r="AB69" s="10">
        <f t="shared" ref="AB69:AB74" si="34">IF(IF(A69="☆",L69-S69,M69-S69)&lt;0,0,IF(A69="☆",L69-S69,M69-S69))</f>
        <v>0</v>
      </c>
      <c r="AC69" s="10">
        <f t="shared" ref="AC69:AC74" si="35">IF(IF(B69="☆",(IF(L69&gt;S69,L69-X69,S69-X69)),M69-X69)&lt;0,0,IF(B69="☆",(IF(L69&gt;S69,L69-X69,S69-X69)),M69-X69))</f>
        <v>1.8287037091795355E-3</v>
      </c>
      <c r="AD69" s="10"/>
      <c r="AE69" s="10"/>
    </row>
    <row r="70" spans="1:33" s="7" customFormat="1" hidden="1" x14ac:dyDescent="0.4">
      <c r="A70" s="16" t="str">
        <f t="shared" si="29"/>
        <v>-</v>
      </c>
      <c r="B70" s="16" t="str">
        <f t="shared" si="30"/>
        <v>☆</v>
      </c>
      <c r="C70" s="7">
        <v>11</v>
      </c>
      <c r="D70" s="2">
        <v>43421.477187500001</v>
      </c>
      <c r="E70" s="3" t="s">
        <v>484</v>
      </c>
      <c r="F70" s="3">
        <v>15181</v>
      </c>
      <c r="G70" s="3" t="s">
        <v>32</v>
      </c>
      <c r="H70" s="3">
        <v>1541</v>
      </c>
      <c r="I70" s="3">
        <v>857</v>
      </c>
      <c r="J70" s="3">
        <v>13</v>
      </c>
      <c r="K70" s="3">
        <v>1</v>
      </c>
      <c r="L70" s="2">
        <v>43421.477430555555</v>
      </c>
      <c r="M70" s="3"/>
      <c r="N70" s="3"/>
      <c r="O70" s="3" t="s">
        <v>38</v>
      </c>
      <c r="P70" s="3" t="s">
        <v>126</v>
      </c>
      <c r="Q70" s="3" t="s">
        <v>108</v>
      </c>
      <c r="R70" s="3" t="s">
        <v>19</v>
      </c>
      <c r="S70" s="2">
        <v>43421.485706018517</v>
      </c>
      <c r="T70" s="3"/>
      <c r="U70" s="2">
        <v>43421.493206018517</v>
      </c>
      <c r="V70" s="3"/>
      <c r="W70" s="3"/>
      <c r="X70" s="2">
        <f t="shared" si="31"/>
        <v>43421.477187500001</v>
      </c>
      <c r="Y70" s="33">
        <f t="shared" si="32"/>
        <v>0</v>
      </c>
      <c r="Z70" s="33">
        <f t="shared" si="33"/>
        <v>0</v>
      </c>
      <c r="AA70" s="29"/>
      <c r="AB70" s="29">
        <f t="shared" si="34"/>
        <v>0</v>
      </c>
      <c r="AC70" s="10">
        <f t="shared" si="35"/>
        <v>8.5185185162117705E-3</v>
      </c>
      <c r="AD70" s="10"/>
      <c r="AE70" s="10"/>
    </row>
    <row r="71" spans="1:33" s="7" customFormat="1" hidden="1" x14ac:dyDescent="0.4">
      <c r="A71" s="16" t="str">
        <f t="shared" si="29"/>
        <v>-</v>
      </c>
      <c r="B71" s="16" t="str">
        <f t="shared" si="30"/>
        <v>☆</v>
      </c>
      <c r="C71" s="7">
        <v>11</v>
      </c>
      <c r="D71" s="2">
        <v>43421.479826388888</v>
      </c>
      <c r="E71" s="3" t="s">
        <v>487</v>
      </c>
      <c r="F71" s="3">
        <v>15185</v>
      </c>
      <c r="G71" s="3" t="s">
        <v>96</v>
      </c>
      <c r="H71" s="3">
        <v>0</v>
      </c>
      <c r="I71" s="3">
        <v>86</v>
      </c>
      <c r="J71" s="3">
        <v>10</v>
      </c>
      <c r="K71" s="3">
        <v>1</v>
      </c>
      <c r="L71" s="2">
        <v>43421.489641203705</v>
      </c>
      <c r="M71" s="3"/>
      <c r="N71" s="3"/>
      <c r="O71" s="3" t="s">
        <v>43</v>
      </c>
      <c r="P71" s="3" t="s">
        <v>89</v>
      </c>
      <c r="Q71" s="3" t="s">
        <v>108</v>
      </c>
      <c r="R71" s="3" t="s">
        <v>19</v>
      </c>
      <c r="S71" s="2">
        <v>43421.486192129632</v>
      </c>
      <c r="T71" s="3"/>
      <c r="U71" s="2">
        <v>43421.492824074077</v>
      </c>
      <c r="V71" s="3"/>
      <c r="W71" s="3"/>
      <c r="X71" s="2">
        <f t="shared" si="31"/>
        <v>43421.479826388888</v>
      </c>
      <c r="Y71" s="33">
        <f t="shared" si="32"/>
        <v>0</v>
      </c>
      <c r="Z71" s="33">
        <f t="shared" si="33"/>
        <v>0</v>
      </c>
      <c r="AA71" s="10"/>
      <c r="AB71" s="10">
        <f t="shared" si="34"/>
        <v>0</v>
      </c>
      <c r="AC71" s="10">
        <f t="shared" si="35"/>
        <v>9.8148148172185756E-3</v>
      </c>
      <c r="AD71" s="10"/>
      <c r="AE71" s="10"/>
      <c r="AG71" s="3"/>
    </row>
    <row r="72" spans="1:33" s="7" customFormat="1" hidden="1" x14ac:dyDescent="0.4">
      <c r="A72" s="16" t="str">
        <f t="shared" si="29"/>
        <v>★</v>
      </c>
      <c r="B72" s="16" t="str">
        <f t="shared" si="30"/>
        <v>☆</v>
      </c>
      <c r="C72" s="7">
        <v>11</v>
      </c>
      <c r="D72" s="2">
        <v>43421.483171296299</v>
      </c>
      <c r="E72" s="3" t="s">
        <v>488</v>
      </c>
      <c r="F72" s="3">
        <v>15189</v>
      </c>
      <c r="G72" s="3" t="s">
        <v>32</v>
      </c>
      <c r="H72" s="3">
        <v>2643</v>
      </c>
      <c r="I72" s="3">
        <v>268</v>
      </c>
      <c r="J72" s="3">
        <v>8</v>
      </c>
      <c r="K72" s="3">
        <v>2</v>
      </c>
      <c r="L72" s="2">
        <v>43421.48332175926</v>
      </c>
      <c r="M72" s="3"/>
      <c r="N72" s="3"/>
      <c r="O72" s="3" t="s">
        <v>61</v>
      </c>
      <c r="P72" s="3" t="s">
        <v>62</v>
      </c>
      <c r="Q72" s="3" t="s">
        <v>53</v>
      </c>
      <c r="R72" s="3" t="s">
        <v>54</v>
      </c>
      <c r="S72" s="2">
        <v>43421.490104166667</v>
      </c>
      <c r="T72" s="3"/>
      <c r="U72" s="2">
        <v>43421.504756944443</v>
      </c>
      <c r="V72" s="3"/>
      <c r="W72" s="2">
        <v>43421.490104166667</v>
      </c>
      <c r="X72" s="2">
        <f t="shared" si="31"/>
        <v>43421.490104166667</v>
      </c>
      <c r="Y72" s="33">
        <f t="shared" si="32"/>
        <v>0</v>
      </c>
      <c r="Z72" s="33">
        <f t="shared" si="33"/>
        <v>0</v>
      </c>
      <c r="AA72" s="10"/>
      <c r="AB72" s="10">
        <f t="shared" si="34"/>
        <v>0</v>
      </c>
      <c r="AC72" s="10">
        <f t="shared" si="35"/>
        <v>0</v>
      </c>
      <c r="AD72" s="10"/>
      <c r="AE72" s="10"/>
    </row>
    <row r="73" spans="1:33" s="12" customFormat="1" hidden="1" x14ac:dyDescent="0.4">
      <c r="A73" s="17" t="str">
        <f t="shared" si="29"/>
        <v>-</v>
      </c>
      <c r="B73" s="17" t="str">
        <f t="shared" si="30"/>
        <v>☆</v>
      </c>
      <c r="C73" s="12">
        <v>11</v>
      </c>
      <c r="D73" s="4">
        <v>43421.485451388886</v>
      </c>
      <c r="E73" s="5" t="s">
        <v>489</v>
      </c>
      <c r="F73" s="5">
        <v>15191</v>
      </c>
      <c r="G73" s="5" t="s">
        <v>97</v>
      </c>
      <c r="H73" s="5">
        <v>5711</v>
      </c>
      <c r="I73" s="5">
        <v>120</v>
      </c>
      <c r="J73" s="5">
        <v>10</v>
      </c>
      <c r="K73" s="5">
        <v>1</v>
      </c>
      <c r="L73" s="4">
        <v>43421.485682870371</v>
      </c>
      <c r="M73" s="5"/>
      <c r="N73" s="5"/>
      <c r="O73" s="5" t="s">
        <v>108</v>
      </c>
      <c r="P73" s="5" t="s">
        <v>19</v>
      </c>
      <c r="Q73" s="5" t="s">
        <v>41</v>
      </c>
      <c r="R73" s="5" t="s">
        <v>42</v>
      </c>
      <c r="S73" s="4">
        <v>43421.494062500002</v>
      </c>
      <c r="T73" s="5"/>
      <c r="U73" s="4">
        <v>43421.501550925925</v>
      </c>
      <c r="V73" s="5"/>
      <c r="W73" s="5"/>
      <c r="X73" s="4">
        <f t="shared" si="31"/>
        <v>43421.485451388886</v>
      </c>
      <c r="Y73" s="34">
        <f t="shared" si="32"/>
        <v>0</v>
      </c>
      <c r="Z73" s="34">
        <f t="shared" si="33"/>
        <v>0</v>
      </c>
      <c r="AA73" s="19"/>
      <c r="AB73" s="19">
        <f t="shared" si="34"/>
        <v>0</v>
      </c>
      <c r="AC73" s="19">
        <f t="shared" si="35"/>
        <v>8.6111111158970743E-3</v>
      </c>
      <c r="AD73" s="19"/>
      <c r="AE73" s="19"/>
    </row>
    <row r="74" spans="1:33" s="23" customFormat="1" x14ac:dyDescent="0.4">
      <c r="A74" s="20" t="str">
        <f t="shared" si="29"/>
        <v>★</v>
      </c>
      <c r="B74" s="20" t="str">
        <f t="shared" si="30"/>
        <v>-</v>
      </c>
      <c r="C74" s="23">
        <v>12</v>
      </c>
      <c r="D74" s="22">
        <v>43421.479745370372</v>
      </c>
      <c r="E74" s="21" t="s">
        <v>485</v>
      </c>
      <c r="F74" s="21">
        <v>15183</v>
      </c>
      <c r="G74" s="21" t="s">
        <v>65</v>
      </c>
      <c r="H74" s="21">
        <v>1857</v>
      </c>
      <c r="I74" s="21">
        <v>753</v>
      </c>
      <c r="J74" s="21">
        <v>13</v>
      </c>
      <c r="K74" s="21">
        <v>2</v>
      </c>
      <c r="L74" s="21"/>
      <c r="M74" s="22">
        <v>43421.519872685189</v>
      </c>
      <c r="N74" s="22">
        <v>43421.524282407408</v>
      </c>
      <c r="O74" s="21" t="s">
        <v>108</v>
      </c>
      <c r="P74" s="21" t="s">
        <v>19</v>
      </c>
      <c r="Q74" s="21" t="s">
        <v>51</v>
      </c>
      <c r="R74" s="21" t="s">
        <v>52</v>
      </c>
      <c r="S74" s="22">
        <v>43421.52140046296</v>
      </c>
      <c r="T74" s="22">
        <v>43421.52140046296</v>
      </c>
      <c r="U74" s="22">
        <v>43421.52747685185</v>
      </c>
      <c r="V74" s="22">
        <v>43421.528645833336</v>
      </c>
      <c r="W74" s="22">
        <v>43421.52140046296</v>
      </c>
      <c r="X74" s="22">
        <f t="shared" si="31"/>
        <v>43421.52140046296</v>
      </c>
      <c r="Y74" s="35">
        <f t="shared" si="32"/>
        <v>4.4097222198615782E-3</v>
      </c>
      <c r="Z74" s="35">
        <f t="shared" si="33"/>
        <v>8.8194444397231564E-3</v>
      </c>
      <c r="AA74" s="26">
        <f>SUM(Z74:Z115)</f>
        <v>0.40266203704231884</v>
      </c>
      <c r="AB74" s="26">
        <f t="shared" si="34"/>
        <v>0</v>
      </c>
      <c r="AC74" s="26">
        <f t="shared" si="35"/>
        <v>0</v>
      </c>
      <c r="AD74" s="26">
        <f>AVERAGE(AC74:AC115)</f>
        <v>7.4491869915907115E-3</v>
      </c>
      <c r="AE74" s="26">
        <f>MEDIAN(AC74:AC115)</f>
        <v>5.277777774608694E-3</v>
      </c>
    </row>
    <row r="75" spans="1:33" s="7" customFormat="1" x14ac:dyDescent="0.4">
      <c r="A75" s="16" t="str">
        <f t="shared" si="20"/>
        <v>-</v>
      </c>
      <c r="B75" s="16" t="str">
        <f t="shared" si="21"/>
        <v>-</v>
      </c>
      <c r="C75" s="7">
        <v>12</v>
      </c>
      <c r="D75" s="2">
        <v>43421.502430555556</v>
      </c>
      <c r="E75" s="3" t="s">
        <v>391</v>
      </c>
      <c r="F75" s="3">
        <v>15198</v>
      </c>
      <c r="G75" s="3" t="s">
        <v>32</v>
      </c>
      <c r="H75" s="3">
        <v>4054</v>
      </c>
      <c r="I75" s="3">
        <v>849</v>
      </c>
      <c r="J75" s="3">
        <v>9</v>
      </c>
      <c r="K75" s="3">
        <v>1</v>
      </c>
      <c r="L75" s="3"/>
      <c r="M75" s="2">
        <v>43421.509085648147</v>
      </c>
      <c r="N75" s="2">
        <v>43421.515266203707</v>
      </c>
      <c r="O75" s="3" t="s">
        <v>75</v>
      </c>
      <c r="P75" s="3" t="s">
        <v>76</v>
      </c>
      <c r="Q75" s="3" t="s">
        <v>26</v>
      </c>
      <c r="R75" s="3" t="s">
        <v>27</v>
      </c>
      <c r="S75" s="2">
        <v>43421.509826388887</v>
      </c>
      <c r="T75" s="2">
        <v>43421.509826388887</v>
      </c>
      <c r="U75" s="2">
        <v>43421.517893518518</v>
      </c>
      <c r="V75" s="2">
        <v>43421.517893518518</v>
      </c>
      <c r="W75" s="3"/>
      <c r="X75" s="2">
        <f t="shared" si="24"/>
        <v>43421.502430555556</v>
      </c>
      <c r="Y75" s="33">
        <f t="shared" si="25"/>
        <v>6.180555559694767E-3</v>
      </c>
      <c r="Z75" s="33">
        <f t="shared" si="26"/>
        <v>6.180555559694767E-3</v>
      </c>
      <c r="AA75" s="10"/>
      <c r="AB75" s="10">
        <f t="shared" si="27"/>
        <v>0</v>
      </c>
      <c r="AC75" s="10">
        <f t="shared" si="28"/>
        <v>6.655092591245193E-3</v>
      </c>
      <c r="AD75" s="10"/>
      <c r="AE75" s="10"/>
    </row>
    <row r="76" spans="1:33" s="7" customFormat="1" x14ac:dyDescent="0.4">
      <c r="A76" s="16" t="str">
        <f t="shared" si="20"/>
        <v>★</v>
      </c>
      <c r="B76" s="16" t="str">
        <f t="shared" si="21"/>
        <v>-</v>
      </c>
      <c r="C76" s="7">
        <v>12</v>
      </c>
      <c r="D76" s="2">
        <v>43421.502592592595</v>
      </c>
      <c r="E76" s="3" t="s">
        <v>493</v>
      </c>
      <c r="F76" s="3">
        <v>15199</v>
      </c>
      <c r="G76" s="3" t="s">
        <v>32</v>
      </c>
      <c r="H76" s="3">
        <v>6476</v>
      </c>
      <c r="I76" s="3">
        <v>367</v>
      </c>
      <c r="J76" s="3">
        <v>13</v>
      </c>
      <c r="K76" s="3">
        <v>1</v>
      </c>
      <c r="L76" s="3"/>
      <c r="M76" s="2">
        <v>43421.507048611114</v>
      </c>
      <c r="N76" s="2">
        <v>43421.516250000001</v>
      </c>
      <c r="O76" s="3" t="s">
        <v>63</v>
      </c>
      <c r="P76" s="3" t="s">
        <v>64</v>
      </c>
      <c r="Q76" s="3" t="s">
        <v>77</v>
      </c>
      <c r="R76" s="3" t="s">
        <v>78</v>
      </c>
      <c r="S76" s="2">
        <v>43421.509525462963</v>
      </c>
      <c r="T76" s="2">
        <v>43421.509525462963</v>
      </c>
      <c r="U76" s="2">
        <v>43421.530717592592</v>
      </c>
      <c r="V76" s="2">
        <v>43421.530717592592</v>
      </c>
      <c r="W76" s="2">
        <v>43421.509525462963</v>
      </c>
      <c r="X76" s="2">
        <f t="shared" si="24"/>
        <v>43421.509525462963</v>
      </c>
      <c r="Y76" s="33">
        <f t="shared" si="25"/>
        <v>9.2013888861401938E-3</v>
      </c>
      <c r="Z76" s="33">
        <f t="shared" si="26"/>
        <v>9.2013888861401938E-3</v>
      </c>
      <c r="AA76" s="10"/>
      <c r="AB76" s="10">
        <f t="shared" si="27"/>
        <v>0</v>
      </c>
      <c r="AC76" s="10">
        <f t="shared" si="28"/>
        <v>0</v>
      </c>
      <c r="AD76" s="10"/>
      <c r="AE76" s="10"/>
    </row>
    <row r="77" spans="1:33" s="7" customFormat="1" x14ac:dyDescent="0.4">
      <c r="A77" s="16" t="str">
        <f t="shared" si="20"/>
        <v>★</v>
      </c>
      <c r="B77" s="16" t="str">
        <f t="shared" si="21"/>
        <v>-</v>
      </c>
      <c r="C77" s="7">
        <v>12</v>
      </c>
      <c r="D77" s="2">
        <v>43421.502939814818</v>
      </c>
      <c r="E77" s="3" t="s">
        <v>494</v>
      </c>
      <c r="F77" s="3">
        <v>15200</v>
      </c>
      <c r="G77" s="3" t="s">
        <v>18</v>
      </c>
      <c r="H77" s="3">
        <v>5756</v>
      </c>
      <c r="I77" s="3">
        <v>119</v>
      </c>
      <c r="J77" s="3">
        <v>1</v>
      </c>
      <c r="K77" s="3">
        <v>1</v>
      </c>
      <c r="L77" s="3"/>
      <c r="M77" s="2">
        <v>43421.513067129628</v>
      </c>
      <c r="N77" s="2">
        <v>43421.526875000003</v>
      </c>
      <c r="O77" s="3" t="s">
        <v>51</v>
      </c>
      <c r="P77" s="3" t="s">
        <v>52</v>
      </c>
      <c r="Q77" s="3" t="s">
        <v>30</v>
      </c>
      <c r="R77" s="3" t="s">
        <v>31</v>
      </c>
      <c r="S77" s="2">
        <v>43421.511782407404</v>
      </c>
      <c r="T77" s="2">
        <v>43421.513032407405</v>
      </c>
      <c r="U77" s="2">
        <v>43421.520497685182</v>
      </c>
      <c r="V77" s="2">
        <v>43421.523969907408</v>
      </c>
      <c r="W77" s="2">
        <v>43421.509872685187</v>
      </c>
      <c r="X77" s="2">
        <f t="shared" si="24"/>
        <v>43421.509872685187</v>
      </c>
      <c r="Y77" s="33">
        <f t="shared" si="25"/>
        <v>1.3807870374876074E-2</v>
      </c>
      <c r="Z77" s="33">
        <f t="shared" si="26"/>
        <v>1.3807870374876074E-2</v>
      </c>
      <c r="AA77" s="10"/>
      <c r="AB77" s="10">
        <f t="shared" si="27"/>
        <v>1.2847222242271528E-3</v>
      </c>
      <c r="AC77" s="10">
        <f t="shared" si="28"/>
        <v>3.1944444417604245E-3</v>
      </c>
      <c r="AD77" s="10"/>
      <c r="AE77" s="10"/>
    </row>
    <row r="78" spans="1:33" s="7" customFormat="1" x14ac:dyDescent="0.4">
      <c r="A78" s="16" t="str">
        <f t="shared" si="20"/>
        <v>-</v>
      </c>
      <c r="B78" s="16" t="str">
        <f t="shared" si="21"/>
        <v>-</v>
      </c>
      <c r="C78" s="7">
        <v>12</v>
      </c>
      <c r="D78" s="2">
        <v>43421.505474537036</v>
      </c>
      <c r="E78" s="3" t="s">
        <v>495</v>
      </c>
      <c r="F78" s="3">
        <v>15201</v>
      </c>
      <c r="G78" s="3" t="s">
        <v>97</v>
      </c>
      <c r="H78" s="3">
        <v>6483</v>
      </c>
      <c r="I78" s="3">
        <v>388</v>
      </c>
      <c r="J78" s="3">
        <v>11</v>
      </c>
      <c r="K78" s="3">
        <v>2</v>
      </c>
      <c r="L78" s="3"/>
      <c r="M78" s="2">
        <v>43421.51048611111</v>
      </c>
      <c r="N78" s="2">
        <v>43421.52</v>
      </c>
      <c r="O78" s="3" t="s">
        <v>108</v>
      </c>
      <c r="P78" s="3" t="s">
        <v>19</v>
      </c>
      <c r="Q78" s="3" t="s">
        <v>24</v>
      </c>
      <c r="R78" s="3" t="s">
        <v>25</v>
      </c>
      <c r="S78" s="2">
        <v>43421.510104166664</v>
      </c>
      <c r="T78" s="2">
        <v>43421.510358796295</v>
      </c>
      <c r="U78" s="2">
        <v>43421.516909722224</v>
      </c>
      <c r="V78" s="2">
        <v>43421.526307870372</v>
      </c>
      <c r="W78" s="3"/>
      <c r="X78" s="2">
        <f t="shared" si="24"/>
        <v>43421.505474537036</v>
      </c>
      <c r="Y78" s="33">
        <f t="shared" si="25"/>
        <v>9.5138888864312321E-3</v>
      </c>
      <c r="Z78" s="33">
        <f t="shared" si="26"/>
        <v>1.9027777772862464E-2</v>
      </c>
      <c r="AA78" s="10"/>
      <c r="AB78" s="10">
        <f t="shared" si="27"/>
        <v>3.819444464170374E-4</v>
      </c>
      <c r="AC78" s="10">
        <f t="shared" si="28"/>
        <v>5.0115740741603076E-3</v>
      </c>
      <c r="AD78" s="10"/>
      <c r="AE78" s="10"/>
    </row>
    <row r="79" spans="1:33" s="7" customFormat="1" hidden="1" x14ac:dyDescent="0.4">
      <c r="A79" s="16" t="str">
        <f t="shared" ref="A79:A82" si="36">IF(W79&gt;0, "★", "-")</f>
        <v>-</v>
      </c>
      <c r="B79" s="16" t="str">
        <f t="shared" ref="B79:B83" si="37">IF(L79&gt;0, "☆", "-")</f>
        <v>-</v>
      </c>
      <c r="C79" s="7">
        <v>12</v>
      </c>
      <c r="D79" s="2">
        <v>43421.506712962961</v>
      </c>
      <c r="E79" s="3" t="s">
        <v>496</v>
      </c>
      <c r="F79" s="3">
        <v>15202</v>
      </c>
      <c r="G79" s="3" t="s">
        <v>95</v>
      </c>
      <c r="H79" s="3">
        <v>0</v>
      </c>
      <c r="I79" s="3">
        <v>523</v>
      </c>
      <c r="J79" s="3">
        <v>2</v>
      </c>
      <c r="K79" s="3">
        <v>1</v>
      </c>
      <c r="L79" s="3"/>
      <c r="M79" s="2">
        <v>43421.514490740738</v>
      </c>
      <c r="N79" s="2">
        <v>43421.528101851851</v>
      </c>
      <c r="O79" s="3" t="s">
        <v>36</v>
      </c>
      <c r="P79" s="3" t="s">
        <v>37</v>
      </c>
      <c r="Q79" s="3" t="s">
        <v>26</v>
      </c>
      <c r="R79" s="3" t="s">
        <v>27</v>
      </c>
      <c r="S79" s="2">
        <v>43421.512754629628</v>
      </c>
      <c r="T79" s="2">
        <v>43421.512754629628</v>
      </c>
      <c r="U79" s="2">
        <v>43421.522592592592</v>
      </c>
      <c r="V79" s="2">
        <v>43421.531701388885</v>
      </c>
      <c r="W79" s="3"/>
      <c r="X79" s="2">
        <f t="shared" ref="X79:X82" si="38">IF(W79&gt;0,W79,D79)</f>
        <v>43421.506712962961</v>
      </c>
      <c r="Y79" s="33">
        <f t="shared" si="25"/>
        <v>1.361111111327773E-2</v>
      </c>
      <c r="Z79" s="33">
        <f t="shared" si="26"/>
        <v>1.361111111327773E-2</v>
      </c>
      <c r="AA79" s="10"/>
      <c r="AB79" s="10">
        <f t="shared" si="27"/>
        <v>1.7361111094942316E-3</v>
      </c>
      <c r="AC79" s="10">
        <f t="shared" si="28"/>
        <v>7.7777777769370005E-3</v>
      </c>
      <c r="AD79" s="10"/>
      <c r="AE79" s="10"/>
    </row>
    <row r="80" spans="1:33" s="7" customFormat="1" x14ac:dyDescent="0.4">
      <c r="A80" s="16" t="str">
        <f t="shared" si="36"/>
        <v>★</v>
      </c>
      <c r="B80" s="16" t="str">
        <f t="shared" si="37"/>
        <v>-</v>
      </c>
      <c r="C80" s="7">
        <v>12</v>
      </c>
      <c r="D80" s="2">
        <v>43421.506886574076</v>
      </c>
      <c r="E80" s="3" t="s">
        <v>471</v>
      </c>
      <c r="F80" s="3">
        <v>15203</v>
      </c>
      <c r="G80" s="3" t="s">
        <v>18</v>
      </c>
      <c r="H80" s="3">
        <v>5020</v>
      </c>
      <c r="I80" s="3">
        <v>931</v>
      </c>
      <c r="J80" s="3">
        <v>2</v>
      </c>
      <c r="K80" s="3">
        <v>1</v>
      </c>
      <c r="L80" s="3"/>
      <c r="M80" s="2">
        <v>43421.517395833333</v>
      </c>
      <c r="N80" s="2">
        <v>43421.522499999999</v>
      </c>
      <c r="O80" s="3" t="s">
        <v>22</v>
      </c>
      <c r="P80" s="3" t="s">
        <v>23</v>
      </c>
      <c r="Q80" s="3" t="s">
        <v>108</v>
      </c>
      <c r="R80" s="3" t="s">
        <v>19</v>
      </c>
      <c r="S80" s="2">
        <v>43421.516898148147</v>
      </c>
      <c r="T80" s="2">
        <v>43421.516898148147</v>
      </c>
      <c r="U80" s="2">
        <v>43421.525057870371</v>
      </c>
      <c r="V80" s="2">
        <v>43421.525057870371</v>
      </c>
      <c r="W80" s="2">
        <v>43421.513819444444</v>
      </c>
      <c r="X80" s="2">
        <f t="shared" si="38"/>
        <v>43421.513819444444</v>
      </c>
      <c r="Y80" s="33">
        <f t="shared" si="25"/>
        <v>5.1041666665696539E-3</v>
      </c>
      <c r="Z80" s="33">
        <f t="shared" si="26"/>
        <v>5.1041666665696539E-3</v>
      </c>
      <c r="AA80" s="10"/>
      <c r="AB80" s="10">
        <f t="shared" si="27"/>
        <v>4.9768518510973081E-4</v>
      </c>
      <c r="AC80" s="10">
        <f t="shared" si="28"/>
        <v>3.5763888881774619E-3</v>
      </c>
      <c r="AD80" s="10"/>
      <c r="AE80" s="10"/>
      <c r="AG80" s="3"/>
    </row>
    <row r="81" spans="1:33" s="7" customFormat="1" x14ac:dyDescent="0.4">
      <c r="A81" s="16" t="str">
        <f t="shared" si="36"/>
        <v>★</v>
      </c>
      <c r="B81" s="16" t="str">
        <f t="shared" si="37"/>
        <v>-</v>
      </c>
      <c r="C81" s="7">
        <v>12</v>
      </c>
      <c r="D81" s="2">
        <v>43421.507476851853</v>
      </c>
      <c r="E81" s="3" t="s">
        <v>497</v>
      </c>
      <c r="F81" s="3">
        <v>15204</v>
      </c>
      <c r="G81" s="3" t="s">
        <v>18</v>
      </c>
      <c r="H81" s="3">
        <v>1054</v>
      </c>
      <c r="I81" s="3">
        <v>514</v>
      </c>
      <c r="J81" s="3">
        <v>1</v>
      </c>
      <c r="K81" s="3">
        <v>2</v>
      </c>
      <c r="L81" s="3"/>
      <c r="M81" s="2">
        <v>43421.52138888889</v>
      </c>
      <c r="N81" s="2">
        <v>43421.532465277778</v>
      </c>
      <c r="O81" s="3" t="s">
        <v>55</v>
      </c>
      <c r="P81" s="3" t="s">
        <v>56</v>
      </c>
      <c r="Q81" s="3" t="s">
        <v>61</v>
      </c>
      <c r="R81" s="3" t="s">
        <v>62</v>
      </c>
      <c r="S81" s="2">
        <v>43421.515520833331</v>
      </c>
      <c r="T81" s="2">
        <v>43421.521041666667</v>
      </c>
      <c r="U81" s="2">
        <v>43421.534398148149</v>
      </c>
      <c r="V81" s="2">
        <v>43421.539918981478</v>
      </c>
      <c r="W81" s="2">
        <v>43421.514398148145</v>
      </c>
      <c r="X81" s="2">
        <f t="shared" si="38"/>
        <v>43421.514398148145</v>
      </c>
      <c r="Y81" s="33">
        <f t="shared" si="25"/>
        <v>1.1076388887886424E-2</v>
      </c>
      <c r="Z81" s="33">
        <f t="shared" si="26"/>
        <v>2.2152777775772847E-2</v>
      </c>
      <c r="AA81" s="10"/>
      <c r="AB81" s="10">
        <f t="shared" si="27"/>
        <v>5.8680555594037287E-3</v>
      </c>
      <c r="AC81" s="10">
        <f t="shared" si="28"/>
        <v>6.9907407450955361E-3</v>
      </c>
      <c r="AD81" s="10"/>
      <c r="AE81" s="10"/>
    </row>
    <row r="82" spans="1:33" s="7" customFormat="1" hidden="1" x14ac:dyDescent="0.4">
      <c r="A82" s="16" t="str">
        <f t="shared" si="36"/>
        <v>-</v>
      </c>
      <c r="B82" s="16" t="str">
        <f t="shared" si="37"/>
        <v>-</v>
      </c>
      <c r="C82" s="7">
        <v>12</v>
      </c>
      <c r="D82" s="2">
        <v>43421.508449074077</v>
      </c>
      <c r="E82" s="3" t="s">
        <v>499</v>
      </c>
      <c r="F82" s="3">
        <v>15207</v>
      </c>
      <c r="G82" s="3" t="s">
        <v>95</v>
      </c>
      <c r="H82" s="3">
        <v>0</v>
      </c>
      <c r="I82" s="3">
        <v>353</v>
      </c>
      <c r="J82" s="3">
        <v>10</v>
      </c>
      <c r="K82" s="3">
        <v>1</v>
      </c>
      <c r="L82" s="3"/>
      <c r="M82" s="2">
        <v>43421.511469907404</v>
      </c>
      <c r="N82" s="2">
        <v>43421.515590277777</v>
      </c>
      <c r="O82" s="3" t="s">
        <v>108</v>
      </c>
      <c r="P82" s="3" t="s">
        <v>19</v>
      </c>
      <c r="Q82" s="3" t="s">
        <v>20</v>
      </c>
      <c r="R82" s="3" t="s">
        <v>21</v>
      </c>
      <c r="S82" s="2">
        <v>43421.512152777781</v>
      </c>
      <c r="T82" s="2">
        <v>43421.512152777781</v>
      </c>
      <c r="U82" s="2">
        <v>43421.519548611112</v>
      </c>
      <c r="V82" s="2">
        <v>43421.519548611112</v>
      </c>
      <c r="W82" s="3"/>
      <c r="X82" s="2">
        <f t="shared" si="38"/>
        <v>43421.508449074077</v>
      </c>
      <c r="Y82" s="33">
        <f t="shared" si="25"/>
        <v>4.1203703731298447E-3</v>
      </c>
      <c r="Z82" s="33">
        <f t="shared" si="26"/>
        <v>4.1203703731298447E-3</v>
      </c>
      <c r="AA82" s="10"/>
      <c r="AB82" s="10">
        <f t="shared" si="27"/>
        <v>0</v>
      </c>
      <c r="AC82" s="10">
        <f t="shared" si="28"/>
        <v>3.0208333264454268E-3</v>
      </c>
      <c r="AD82" s="10"/>
      <c r="AE82" s="10"/>
    </row>
    <row r="83" spans="1:33" s="7" customFormat="1" x14ac:dyDescent="0.4">
      <c r="A83" s="16" t="str">
        <f t="shared" si="20"/>
        <v>-</v>
      </c>
      <c r="B83" s="16" t="str">
        <f t="shared" si="37"/>
        <v>-</v>
      </c>
      <c r="C83" s="7">
        <v>12</v>
      </c>
      <c r="D83" s="2">
        <v>43421.508645833332</v>
      </c>
      <c r="E83" s="3" t="s">
        <v>481</v>
      </c>
      <c r="F83" s="3">
        <v>15208</v>
      </c>
      <c r="G83" s="3" t="s">
        <v>18</v>
      </c>
      <c r="H83" s="3">
        <v>6314</v>
      </c>
      <c r="I83" s="3">
        <v>543</v>
      </c>
      <c r="J83" s="3">
        <v>11</v>
      </c>
      <c r="K83" s="3">
        <v>1</v>
      </c>
      <c r="L83" s="3"/>
      <c r="M83" s="2">
        <v>43421.515798611108</v>
      </c>
      <c r="N83" s="2">
        <v>43421.52138888889</v>
      </c>
      <c r="O83" s="3" t="s">
        <v>39</v>
      </c>
      <c r="P83" s="3" t="s">
        <v>40</v>
      </c>
      <c r="Q83" s="3" t="s">
        <v>73</v>
      </c>
      <c r="R83" s="3" t="s">
        <v>74</v>
      </c>
      <c r="S83" s="2">
        <v>43421.51829861111</v>
      </c>
      <c r="T83" s="2">
        <v>43421.51829861111</v>
      </c>
      <c r="U83" s="2">
        <v>43421.530219907407</v>
      </c>
      <c r="V83" s="2">
        <v>43421.530219907407</v>
      </c>
      <c r="W83" s="3"/>
      <c r="X83" s="2">
        <f t="shared" si="24"/>
        <v>43421.508645833332</v>
      </c>
      <c r="Y83" s="33">
        <f t="shared" si="25"/>
        <v>5.5902777821756899E-3</v>
      </c>
      <c r="Z83" s="33">
        <f t="shared" si="26"/>
        <v>5.5902777821756899E-3</v>
      </c>
      <c r="AA83" s="10"/>
      <c r="AB83" s="10">
        <f t="shared" si="27"/>
        <v>0</v>
      </c>
      <c r="AC83" s="10">
        <f t="shared" si="28"/>
        <v>7.1527777763549238E-3</v>
      </c>
      <c r="AD83" s="10"/>
      <c r="AE83" s="10"/>
    </row>
    <row r="84" spans="1:33" s="7" customFormat="1" x14ac:dyDescent="0.4">
      <c r="A84" s="16" t="str">
        <f t="shared" si="20"/>
        <v>-</v>
      </c>
      <c r="B84" s="16" t="str">
        <f t="shared" si="21"/>
        <v>-</v>
      </c>
      <c r="C84" s="7">
        <v>12</v>
      </c>
      <c r="D84" s="2">
        <v>43421.508900462963</v>
      </c>
      <c r="E84" s="3" t="s">
        <v>500</v>
      </c>
      <c r="F84" s="3">
        <v>15210</v>
      </c>
      <c r="G84" s="3" t="s">
        <v>98</v>
      </c>
      <c r="H84" s="3">
        <v>6465</v>
      </c>
      <c r="I84" s="3">
        <v>748</v>
      </c>
      <c r="J84" s="3">
        <v>2</v>
      </c>
      <c r="K84" s="3">
        <v>2</v>
      </c>
      <c r="L84" s="3"/>
      <c r="M84" s="2">
        <v>43421.522604166668</v>
      </c>
      <c r="N84" s="2">
        <v>43421.53806712963</v>
      </c>
      <c r="O84" s="3" t="s">
        <v>108</v>
      </c>
      <c r="P84" s="3" t="s">
        <v>19</v>
      </c>
      <c r="Q84" s="3" t="s">
        <v>43</v>
      </c>
      <c r="R84" s="3" t="s">
        <v>89</v>
      </c>
      <c r="S84" s="2">
        <v>43421.525057870371</v>
      </c>
      <c r="T84" s="2">
        <v>43421.525057870371</v>
      </c>
      <c r="U84" s="2">
        <v>43421.537766203706</v>
      </c>
      <c r="V84" s="2">
        <v>43421.537766203706</v>
      </c>
      <c r="W84" s="3"/>
      <c r="X84" s="2">
        <f t="shared" si="24"/>
        <v>43421.508900462963</v>
      </c>
      <c r="Y84" s="33">
        <f t="shared" si="25"/>
        <v>1.5462962961464655E-2</v>
      </c>
      <c r="Z84" s="33">
        <f t="shared" si="26"/>
        <v>3.0925925922929309E-2</v>
      </c>
      <c r="AA84" s="10"/>
      <c r="AB84" s="10">
        <f t="shared" si="27"/>
        <v>0</v>
      </c>
      <c r="AC84" s="10">
        <f t="shared" si="28"/>
        <v>1.3703703705687076E-2</v>
      </c>
      <c r="AD84" s="10"/>
      <c r="AE84" s="10"/>
    </row>
    <row r="85" spans="1:33" s="7" customFormat="1" hidden="1" x14ac:dyDescent="0.4">
      <c r="A85" s="16" t="str">
        <f t="shared" ref="A85:A87" si="39">IF(W85&gt;0, "★", "-")</f>
        <v>-</v>
      </c>
      <c r="B85" s="16" t="str">
        <f t="shared" ref="B85:B87" si="40">IF(L85&gt;0, "☆", "-")</f>
        <v>-</v>
      </c>
      <c r="C85" s="7">
        <v>12</v>
      </c>
      <c r="D85" s="2">
        <v>43421.510451388887</v>
      </c>
      <c r="E85" s="3" t="s">
        <v>501</v>
      </c>
      <c r="F85" s="3">
        <v>15212</v>
      </c>
      <c r="G85" s="3" t="s">
        <v>96</v>
      </c>
      <c r="H85" s="3">
        <v>0</v>
      </c>
      <c r="I85" s="3">
        <v>25</v>
      </c>
      <c r="J85" s="3">
        <v>3</v>
      </c>
      <c r="K85" s="3">
        <v>2</v>
      </c>
      <c r="L85" s="3"/>
      <c r="M85" s="2">
        <v>43421.517928240741</v>
      </c>
      <c r="N85" s="2">
        <v>43421.52516203704</v>
      </c>
      <c r="O85" s="3" t="s">
        <v>24</v>
      </c>
      <c r="P85" s="3" t="s">
        <v>25</v>
      </c>
      <c r="Q85" s="3" t="s">
        <v>26</v>
      </c>
      <c r="R85" s="3" t="s">
        <v>27</v>
      </c>
      <c r="S85" s="2">
        <v>43421.518993055557</v>
      </c>
      <c r="T85" s="2">
        <v>43421.520949074074</v>
      </c>
      <c r="U85" s="2">
        <v>43421.528715277775</v>
      </c>
      <c r="V85" s="2">
        <v>43421.525069444448</v>
      </c>
      <c r="W85" s="3"/>
      <c r="X85" s="2">
        <f t="shared" si="24"/>
        <v>43421.510451388887</v>
      </c>
      <c r="Y85" s="33">
        <f t="shared" si="25"/>
        <v>7.2337962992605753E-3</v>
      </c>
      <c r="Z85" s="33">
        <f t="shared" si="26"/>
        <v>1.4467592598521151E-2</v>
      </c>
      <c r="AA85" s="10"/>
      <c r="AB85" s="10">
        <f t="shared" si="27"/>
        <v>0</v>
      </c>
      <c r="AC85" s="10">
        <f t="shared" si="28"/>
        <v>7.4768518534256145E-3</v>
      </c>
      <c r="AD85" s="10"/>
      <c r="AE85" s="10"/>
    </row>
    <row r="86" spans="1:33" s="7" customFormat="1" hidden="1" x14ac:dyDescent="0.4">
      <c r="A86" s="16" t="str">
        <f t="shared" si="39"/>
        <v>-</v>
      </c>
      <c r="B86" s="16" t="str">
        <f t="shared" si="40"/>
        <v>-</v>
      </c>
      <c r="C86" s="7">
        <v>12</v>
      </c>
      <c r="D86" s="2">
        <v>43421.515011574076</v>
      </c>
      <c r="E86" s="3" t="s">
        <v>443</v>
      </c>
      <c r="F86" s="3">
        <v>15214</v>
      </c>
      <c r="G86" s="3" t="s">
        <v>95</v>
      </c>
      <c r="H86" s="3">
        <v>0</v>
      </c>
      <c r="I86" s="3">
        <v>983</v>
      </c>
      <c r="J86" s="3">
        <v>4</v>
      </c>
      <c r="K86" s="3">
        <v>1</v>
      </c>
      <c r="L86" s="3"/>
      <c r="M86" s="2">
        <v>43421.518587962964</v>
      </c>
      <c r="N86" s="2">
        <v>43421.52244212963</v>
      </c>
      <c r="O86" s="3" t="s">
        <v>71</v>
      </c>
      <c r="P86" s="3" t="s">
        <v>72</v>
      </c>
      <c r="Q86" s="3" t="s">
        <v>48</v>
      </c>
      <c r="R86" s="3" t="s">
        <v>49</v>
      </c>
      <c r="S86" s="2">
        <v>43421.519699074073</v>
      </c>
      <c r="T86" s="2">
        <v>43421.519699074073</v>
      </c>
      <c r="U86" s="2">
        <v>43421.523935185185</v>
      </c>
      <c r="V86" s="2">
        <v>43421.523935185185</v>
      </c>
      <c r="W86" s="3"/>
      <c r="X86" s="2">
        <f t="shared" si="24"/>
        <v>43421.515011574076</v>
      </c>
      <c r="Y86" s="33">
        <f t="shared" si="25"/>
        <v>3.8541666654055007E-3</v>
      </c>
      <c r="Z86" s="33">
        <f t="shared" si="26"/>
        <v>3.8541666654055007E-3</v>
      </c>
      <c r="AA86" s="10"/>
      <c r="AB86" s="10">
        <f t="shared" si="27"/>
        <v>0</v>
      </c>
      <c r="AC86" s="10">
        <f t="shared" si="28"/>
        <v>3.5763888881774619E-3</v>
      </c>
      <c r="AD86" s="10"/>
      <c r="AE86" s="10"/>
    </row>
    <row r="87" spans="1:33" s="7" customFormat="1" x14ac:dyDescent="0.4">
      <c r="A87" s="16" t="str">
        <f t="shared" si="39"/>
        <v>-</v>
      </c>
      <c r="B87" s="16" t="str">
        <f t="shared" si="40"/>
        <v>-</v>
      </c>
      <c r="C87" s="7">
        <v>12</v>
      </c>
      <c r="D87" s="2">
        <v>43421.517870370371</v>
      </c>
      <c r="E87" s="3" t="s">
        <v>502</v>
      </c>
      <c r="F87" s="3">
        <v>15217</v>
      </c>
      <c r="G87" s="3" t="s">
        <v>18</v>
      </c>
      <c r="H87" s="3">
        <v>5476</v>
      </c>
      <c r="I87" s="3">
        <v>142</v>
      </c>
      <c r="J87" s="3">
        <v>4</v>
      </c>
      <c r="K87" s="3">
        <v>3</v>
      </c>
      <c r="L87" s="3"/>
      <c r="M87" s="2">
        <v>43421.524733796294</v>
      </c>
      <c r="N87" s="2">
        <v>43421.532314814816</v>
      </c>
      <c r="O87" s="3" t="s">
        <v>43</v>
      </c>
      <c r="P87" s="3" t="s">
        <v>89</v>
      </c>
      <c r="Q87" s="3" t="s">
        <v>70</v>
      </c>
      <c r="R87" s="3" t="s">
        <v>125</v>
      </c>
      <c r="S87" s="2">
        <v>43421.526666666665</v>
      </c>
      <c r="T87" s="2">
        <v>43421.526666666665</v>
      </c>
      <c r="U87" s="2">
        <v>43421.536354166667</v>
      </c>
      <c r="V87" s="2">
        <v>43421.545127314814</v>
      </c>
      <c r="W87" s="3"/>
      <c r="X87" s="2">
        <f t="shared" si="24"/>
        <v>43421.517870370371</v>
      </c>
      <c r="Y87" s="33">
        <f t="shared" si="25"/>
        <v>7.5810185226146132E-3</v>
      </c>
      <c r="Z87" s="33">
        <f t="shared" si="26"/>
        <v>2.274305556784384E-2</v>
      </c>
      <c r="AA87" s="10"/>
      <c r="AB87" s="10">
        <f t="shared" si="27"/>
        <v>0</v>
      </c>
      <c r="AC87" s="10">
        <f t="shared" si="28"/>
        <v>6.8634259223472327E-3</v>
      </c>
      <c r="AD87" s="10"/>
      <c r="AE87" s="10"/>
      <c r="AG87" s="3"/>
    </row>
    <row r="88" spans="1:33" s="7" customFormat="1" hidden="1" x14ac:dyDescent="0.4">
      <c r="A88" s="16" t="str">
        <f t="shared" si="20"/>
        <v>-</v>
      </c>
      <c r="B88" s="16" t="str">
        <f t="shared" si="21"/>
        <v>-</v>
      </c>
      <c r="C88" s="7">
        <v>12</v>
      </c>
      <c r="D88" s="2">
        <v>43421.525578703702</v>
      </c>
      <c r="E88" s="3" t="s">
        <v>443</v>
      </c>
      <c r="F88" s="3">
        <v>15222</v>
      </c>
      <c r="G88" s="3" t="s">
        <v>95</v>
      </c>
      <c r="H88" s="3">
        <v>0</v>
      </c>
      <c r="I88" s="3">
        <v>520</v>
      </c>
      <c r="J88" s="3">
        <v>5</v>
      </c>
      <c r="K88" s="3">
        <v>1</v>
      </c>
      <c r="L88" s="3"/>
      <c r="M88" s="2">
        <v>43421.529305555552</v>
      </c>
      <c r="N88" s="2">
        <v>43421.533321759256</v>
      </c>
      <c r="O88" s="3" t="s">
        <v>48</v>
      </c>
      <c r="P88" s="3" t="s">
        <v>49</v>
      </c>
      <c r="Q88" s="3" t="s">
        <v>77</v>
      </c>
      <c r="R88" s="3" t="s">
        <v>78</v>
      </c>
      <c r="S88" s="2">
        <v>43421.528194444443</v>
      </c>
      <c r="T88" s="2">
        <v>43421.528194444443</v>
      </c>
      <c r="U88" s="2">
        <v>43421.532870370371</v>
      </c>
      <c r="V88" s="2">
        <v>43421.532870370371</v>
      </c>
      <c r="W88" s="3"/>
      <c r="X88" s="2">
        <f t="shared" si="24"/>
        <v>43421.525578703702</v>
      </c>
      <c r="Y88" s="33">
        <f t="shared" si="25"/>
        <v>4.016203703940846E-3</v>
      </c>
      <c r="Z88" s="33">
        <f t="shared" si="26"/>
        <v>4.016203703940846E-3</v>
      </c>
      <c r="AA88" s="10"/>
      <c r="AB88" s="10">
        <f t="shared" si="27"/>
        <v>1.111111108912155E-3</v>
      </c>
      <c r="AC88" s="10">
        <f t="shared" si="28"/>
        <v>3.7268518499331549E-3</v>
      </c>
      <c r="AD88" s="10"/>
      <c r="AE88" s="10"/>
    </row>
    <row r="89" spans="1:33" s="7" customFormat="1" x14ac:dyDescent="0.4">
      <c r="A89" s="16" t="str">
        <f>IF(W89&gt;0, "★", "-")</f>
        <v>-</v>
      </c>
      <c r="B89" s="16" t="str">
        <f>IF(L89&gt;0, "☆", "-")</f>
        <v>-</v>
      </c>
      <c r="C89" s="7">
        <v>12</v>
      </c>
      <c r="D89" s="2">
        <v>43421.525694444441</v>
      </c>
      <c r="E89" s="3" t="s">
        <v>481</v>
      </c>
      <c r="F89" s="3">
        <v>15223</v>
      </c>
      <c r="G89" s="3" t="s">
        <v>18</v>
      </c>
      <c r="H89" s="3">
        <v>6314</v>
      </c>
      <c r="I89" s="3">
        <v>444</v>
      </c>
      <c r="J89" s="3">
        <v>6</v>
      </c>
      <c r="K89" s="3">
        <v>1</v>
      </c>
      <c r="L89" s="3"/>
      <c r="M89" s="2">
        <v>43421.528402777774</v>
      </c>
      <c r="N89" s="2">
        <v>43421.533738425926</v>
      </c>
      <c r="O89" s="3" t="s">
        <v>73</v>
      </c>
      <c r="P89" s="3" t="s">
        <v>74</v>
      </c>
      <c r="Q89" s="3" t="s">
        <v>75</v>
      </c>
      <c r="R89" s="3" t="s">
        <v>76</v>
      </c>
      <c r="S89" s="2">
        <v>43421.529131944444</v>
      </c>
      <c r="T89" s="2">
        <v>43421.529131944444</v>
      </c>
      <c r="U89" s="2">
        <v>43421.538078703707</v>
      </c>
      <c r="V89" s="2">
        <v>43421.538078703707</v>
      </c>
      <c r="W89" s="3"/>
      <c r="X89" s="2">
        <f t="shared" si="24"/>
        <v>43421.525694444441</v>
      </c>
      <c r="Y89" s="33">
        <f t="shared" si="25"/>
        <v>5.3356481512309983E-3</v>
      </c>
      <c r="Z89" s="33">
        <f t="shared" si="26"/>
        <v>5.3356481512309983E-3</v>
      </c>
      <c r="AA89" s="10"/>
      <c r="AB89" s="10">
        <f t="shared" si="27"/>
        <v>0</v>
      </c>
      <c r="AC89" s="10">
        <f t="shared" si="28"/>
        <v>2.7083333334303461E-3</v>
      </c>
      <c r="AD89" s="10"/>
      <c r="AE89" s="10"/>
    </row>
    <row r="90" spans="1:33" s="7" customFormat="1" hidden="1" x14ac:dyDescent="0.4">
      <c r="A90" s="16" t="str">
        <f t="shared" si="20"/>
        <v>-</v>
      </c>
      <c r="B90" s="16" t="str">
        <f t="shared" si="21"/>
        <v>-</v>
      </c>
      <c r="C90" s="7">
        <v>12</v>
      </c>
      <c r="D90" s="2">
        <v>43421.526134259257</v>
      </c>
      <c r="E90" s="3" t="s">
        <v>507</v>
      </c>
      <c r="F90" s="3">
        <v>15224</v>
      </c>
      <c r="G90" s="3" t="s">
        <v>95</v>
      </c>
      <c r="H90" s="3">
        <v>0</v>
      </c>
      <c r="I90" s="3">
        <v>396</v>
      </c>
      <c r="J90" s="3">
        <v>4</v>
      </c>
      <c r="K90" s="3">
        <v>5</v>
      </c>
      <c r="L90" s="3"/>
      <c r="M90" s="2">
        <v>43421.534074074072</v>
      </c>
      <c r="N90" s="2">
        <v>43421.539375</v>
      </c>
      <c r="O90" s="3" t="s">
        <v>66</v>
      </c>
      <c r="P90" s="3" t="s">
        <v>67</v>
      </c>
      <c r="Q90" s="3" t="s">
        <v>43</v>
      </c>
      <c r="R90" s="3" t="s">
        <v>89</v>
      </c>
      <c r="S90" s="2">
        <v>43421.536435185182</v>
      </c>
      <c r="T90" s="2">
        <v>43421.536435185182</v>
      </c>
      <c r="U90" s="2">
        <v>43421.544374999998</v>
      </c>
      <c r="V90" s="2">
        <v>43421.540370370371</v>
      </c>
      <c r="W90" s="3"/>
      <c r="X90" s="2">
        <f t="shared" si="24"/>
        <v>43421.526134259257</v>
      </c>
      <c r="Y90" s="33">
        <f t="shared" si="25"/>
        <v>5.3009259281679988E-3</v>
      </c>
      <c r="Z90" s="33">
        <f t="shared" si="26"/>
        <v>2.6504629640839994E-2</v>
      </c>
      <c r="AA90" s="10"/>
      <c r="AB90" s="10">
        <f t="shared" si="27"/>
        <v>0</v>
      </c>
      <c r="AC90" s="10">
        <f t="shared" si="28"/>
        <v>7.9398148154723458E-3</v>
      </c>
      <c r="AD90" s="10"/>
      <c r="AE90" s="10"/>
    </row>
    <row r="91" spans="1:33" s="7" customFormat="1" hidden="1" x14ac:dyDescent="0.4">
      <c r="A91" s="16" t="str">
        <f t="shared" si="20"/>
        <v>-</v>
      </c>
      <c r="B91" s="16" t="str">
        <f t="shared" si="21"/>
        <v>-</v>
      </c>
      <c r="C91" s="7">
        <v>12</v>
      </c>
      <c r="D91" s="2">
        <v>43421.527175925927</v>
      </c>
      <c r="E91" s="3" t="s">
        <v>508</v>
      </c>
      <c r="F91" s="3">
        <v>15225</v>
      </c>
      <c r="G91" s="3" t="s">
        <v>95</v>
      </c>
      <c r="H91" s="3">
        <v>0</v>
      </c>
      <c r="I91" s="3">
        <v>710</v>
      </c>
      <c r="J91" s="3">
        <v>3</v>
      </c>
      <c r="K91" s="3">
        <v>1</v>
      </c>
      <c r="L91" s="3"/>
      <c r="M91" s="2">
        <v>43421.532164351855</v>
      </c>
      <c r="N91" s="2">
        <v>43421.540810185186</v>
      </c>
      <c r="O91" s="3" t="s">
        <v>51</v>
      </c>
      <c r="P91" s="3" t="s">
        <v>52</v>
      </c>
      <c r="Q91" s="3" t="s">
        <v>108</v>
      </c>
      <c r="R91" s="3" t="s">
        <v>19</v>
      </c>
      <c r="S91" s="2">
        <v>43421.53329861111</v>
      </c>
      <c r="T91" s="2">
        <v>43421.53329861111</v>
      </c>
      <c r="U91" s="2">
        <v>43421.541134259256</v>
      </c>
      <c r="V91" s="2">
        <v>43421.541134259256</v>
      </c>
      <c r="W91" s="3"/>
      <c r="X91" s="2">
        <f t="shared" si="24"/>
        <v>43421.527175925927</v>
      </c>
      <c r="Y91" s="33">
        <f t="shared" si="25"/>
        <v>8.6458333316841163E-3</v>
      </c>
      <c r="Z91" s="33">
        <f t="shared" si="26"/>
        <v>8.6458333316841163E-3</v>
      </c>
      <c r="AA91" s="10"/>
      <c r="AB91" s="10">
        <f t="shared" si="27"/>
        <v>0</v>
      </c>
      <c r="AC91" s="10">
        <f t="shared" si="28"/>
        <v>4.9884259278769605E-3</v>
      </c>
      <c r="AD91" s="10"/>
      <c r="AE91" s="10"/>
    </row>
    <row r="92" spans="1:33" s="7" customFormat="1" x14ac:dyDescent="0.4">
      <c r="A92" s="16" t="str">
        <f t="shared" si="20"/>
        <v>★</v>
      </c>
      <c r="B92" s="16" t="str">
        <f t="shared" si="21"/>
        <v>-</v>
      </c>
      <c r="C92" s="7">
        <v>12</v>
      </c>
      <c r="D92" s="2">
        <v>43421.527673611112</v>
      </c>
      <c r="E92" s="3" t="s">
        <v>509</v>
      </c>
      <c r="F92" s="3">
        <v>15226</v>
      </c>
      <c r="G92" s="3" t="s">
        <v>18</v>
      </c>
      <c r="H92" s="3">
        <v>3001</v>
      </c>
      <c r="I92" s="3">
        <v>440</v>
      </c>
      <c r="J92" s="3">
        <v>2</v>
      </c>
      <c r="K92" s="3">
        <v>2</v>
      </c>
      <c r="L92" s="3"/>
      <c r="M92" s="2">
        <v>43421.531006944446</v>
      </c>
      <c r="N92" s="2">
        <v>43421.541180555556</v>
      </c>
      <c r="O92" s="3" t="s">
        <v>26</v>
      </c>
      <c r="P92" s="3" t="s">
        <v>27</v>
      </c>
      <c r="Q92" s="3" t="s">
        <v>41</v>
      </c>
      <c r="R92" s="3" t="s">
        <v>42</v>
      </c>
      <c r="S92" s="2">
        <v>43421.534560185188</v>
      </c>
      <c r="T92" s="2">
        <v>43421.534560185188</v>
      </c>
      <c r="U92" s="2">
        <v>43421.543993055559</v>
      </c>
      <c r="V92" s="2">
        <v>43421.543993055559</v>
      </c>
      <c r="W92" s="2">
        <v>43421.534560185188</v>
      </c>
      <c r="X92" s="2">
        <f t="shared" si="24"/>
        <v>43421.534560185188</v>
      </c>
      <c r="Y92" s="33">
        <f t="shared" si="25"/>
        <v>1.0173611110076308E-2</v>
      </c>
      <c r="Z92" s="33">
        <f t="shared" si="26"/>
        <v>2.0347222220152617E-2</v>
      </c>
      <c r="AA92" s="10"/>
      <c r="AB92" s="10">
        <f t="shared" si="27"/>
        <v>0</v>
      </c>
      <c r="AC92" s="10">
        <f t="shared" si="28"/>
        <v>0</v>
      </c>
      <c r="AD92" s="10"/>
      <c r="AE92" s="10"/>
    </row>
    <row r="93" spans="1:33" s="7" customFormat="1" x14ac:dyDescent="0.4">
      <c r="A93" s="16" t="str">
        <f t="shared" si="20"/>
        <v>-</v>
      </c>
      <c r="B93" s="16" t="str">
        <f t="shared" si="21"/>
        <v>-</v>
      </c>
      <c r="C93" s="7">
        <v>12</v>
      </c>
      <c r="D93" s="2">
        <v>43421.528553240743</v>
      </c>
      <c r="E93" s="3" t="s">
        <v>176</v>
      </c>
      <c r="F93" s="3">
        <v>15227</v>
      </c>
      <c r="G93" s="3" t="s">
        <v>32</v>
      </c>
      <c r="H93" s="3">
        <v>2856</v>
      </c>
      <c r="I93" s="3">
        <v>402</v>
      </c>
      <c r="J93" s="3">
        <v>15</v>
      </c>
      <c r="K93" s="3">
        <v>1</v>
      </c>
      <c r="L93" s="3"/>
      <c r="M93" s="2">
        <v>43421.533831018518</v>
      </c>
      <c r="N93" s="2">
        <v>43421.53800925926</v>
      </c>
      <c r="O93" s="3" t="s">
        <v>22</v>
      </c>
      <c r="P93" s="3" t="s">
        <v>23</v>
      </c>
      <c r="Q93" s="3" t="s">
        <v>57</v>
      </c>
      <c r="R93" s="3" t="s">
        <v>58</v>
      </c>
      <c r="S93" s="2">
        <v>43421.530011574076</v>
      </c>
      <c r="T93" s="2">
        <v>43421.530011574076</v>
      </c>
      <c r="U93" s="2">
        <v>43421.53633101852</v>
      </c>
      <c r="V93" s="2">
        <v>43421.53633101852</v>
      </c>
      <c r="W93" s="3"/>
      <c r="X93" s="2">
        <f t="shared" si="24"/>
        <v>43421.528553240743</v>
      </c>
      <c r="Y93" s="33">
        <f t="shared" si="25"/>
        <v>4.1782407424761914E-3</v>
      </c>
      <c r="Z93" s="33">
        <f t="shared" si="26"/>
        <v>4.1782407424761914E-3</v>
      </c>
      <c r="AA93" s="10"/>
      <c r="AB93" s="10">
        <f t="shared" si="27"/>
        <v>3.8194444423425011E-3</v>
      </c>
      <c r="AC93" s="10">
        <f t="shared" si="28"/>
        <v>5.277777774608694E-3</v>
      </c>
      <c r="AD93" s="10"/>
      <c r="AE93" s="10"/>
    </row>
    <row r="94" spans="1:33" s="7" customFormat="1" x14ac:dyDescent="0.4">
      <c r="A94" s="16" t="str">
        <f t="shared" ref="A94:A165" si="41">IF(W94&gt;0, "★", "-")</f>
        <v>-</v>
      </c>
      <c r="B94" s="16" t="str">
        <f t="shared" ref="B94:B147" si="42">IF(L94&gt;0, "☆", "-")</f>
        <v>-</v>
      </c>
      <c r="C94" s="7">
        <v>12</v>
      </c>
      <c r="D94" s="2">
        <v>43421.532094907408</v>
      </c>
      <c r="E94" s="3" t="s">
        <v>462</v>
      </c>
      <c r="F94" s="3">
        <v>15228</v>
      </c>
      <c r="G94" s="3" t="s">
        <v>18</v>
      </c>
      <c r="H94" s="3">
        <v>6456</v>
      </c>
      <c r="I94" s="3">
        <v>942</v>
      </c>
      <c r="J94" s="3">
        <v>7</v>
      </c>
      <c r="K94" s="3">
        <v>1</v>
      </c>
      <c r="L94" s="3"/>
      <c r="M94" s="2">
        <v>43421.536238425928</v>
      </c>
      <c r="N94" s="2">
        <v>43421.54011574074</v>
      </c>
      <c r="O94" s="3" t="s">
        <v>28</v>
      </c>
      <c r="P94" s="3" t="s">
        <v>29</v>
      </c>
      <c r="Q94" s="3" t="s">
        <v>55</v>
      </c>
      <c r="R94" s="3" t="s">
        <v>56</v>
      </c>
      <c r="S94" s="2">
        <v>43421.536851851852</v>
      </c>
      <c r="T94" s="2">
        <v>43421.536851851852</v>
      </c>
      <c r="U94" s="2">
        <v>43421.54614583333</v>
      </c>
      <c r="V94" s="2">
        <v>43421.54614583333</v>
      </c>
      <c r="W94" s="3"/>
      <c r="X94" s="2">
        <f t="shared" si="24"/>
        <v>43421.532094907408</v>
      </c>
      <c r="Y94" s="33">
        <f t="shared" si="25"/>
        <v>3.8773148116888478E-3</v>
      </c>
      <c r="Z94" s="33">
        <f t="shared" si="26"/>
        <v>3.8773148116888478E-3</v>
      </c>
      <c r="AA94" s="10"/>
      <c r="AB94" s="10">
        <f t="shared" si="27"/>
        <v>0</v>
      </c>
      <c r="AC94" s="10">
        <f t="shared" si="28"/>
        <v>4.1435185194131918E-3</v>
      </c>
      <c r="AD94" s="10"/>
      <c r="AE94" s="10"/>
    </row>
    <row r="95" spans="1:33" s="7" customFormat="1" x14ac:dyDescent="0.4">
      <c r="A95" s="16" t="str">
        <f t="shared" si="41"/>
        <v>-</v>
      </c>
      <c r="B95" s="16" t="str">
        <f t="shared" si="42"/>
        <v>-</v>
      </c>
      <c r="C95" s="7">
        <v>12</v>
      </c>
      <c r="D95" s="2">
        <v>43421.53396990741</v>
      </c>
      <c r="E95" s="3" t="s">
        <v>510</v>
      </c>
      <c r="F95" s="3">
        <v>15230</v>
      </c>
      <c r="G95" s="3" t="s">
        <v>97</v>
      </c>
      <c r="H95" s="3">
        <v>6492</v>
      </c>
      <c r="I95" s="3">
        <v>472</v>
      </c>
      <c r="J95" s="3">
        <v>3</v>
      </c>
      <c r="K95" s="3">
        <v>2</v>
      </c>
      <c r="L95" s="3"/>
      <c r="M95" s="2">
        <v>43421.536458333336</v>
      </c>
      <c r="N95" s="2">
        <v>43421.547974537039</v>
      </c>
      <c r="O95" s="3" t="s">
        <v>108</v>
      </c>
      <c r="P95" s="3" t="s">
        <v>19</v>
      </c>
      <c r="Q95" s="3" t="s">
        <v>43</v>
      </c>
      <c r="R95" s="3" t="s">
        <v>89</v>
      </c>
      <c r="S95" s="2">
        <v>43421.538622685184</v>
      </c>
      <c r="T95" s="2">
        <v>43421.538622685184</v>
      </c>
      <c r="U95" s="2">
        <v>43421.5471412037</v>
      </c>
      <c r="V95" s="2">
        <v>43421.5471412037</v>
      </c>
      <c r="W95" s="3"/>
      <c r="X95" s="2">
        <f t="shared" si="24"/>
        <v>43421.53396990741</v>
      </c>
      <c r="Y95" s="33">
        <f t="shared" si="25"/>
        <v>1.1516203703649808E-2</v>
      </c>
      <c r="Z95" s="33">
        <f t="shared" si="26"/>
        <v>2.3032407407299615E-2</v>
      </c>
      <c r="AA95" s="10"/>
      <c r="AB95" s="10">
        <f t="shared" si="27"/>
        <v>0</v>
      </c>
      <c r="AC95" s="10">
        <f t="shared" si="28"/>
        <v>2.488425925548654E-3</v>
      </c>
      <c r="AD95" s="10"/>
      <c r="AE95" s="10"/>
    </row>
    <row r="96" spans="1:33" s="7" customFormat="1" x14ac:dyDescent="0.4">
      <c r="A96" s="16" t="str">
        <f t="shared" si="41"/>
        <v>★</v>
      </c>
      <c r="B96" s="16" t="str">
        <f t="shared" si="42"/>
        <v>-</v>
      </c>
      <c r="C96" s="7">
        <v>12</v>
      </c>
      <c r="D96" s="2">
        <v>43421.534074074072</v>
      </c>
      <c r="E96" s="3" t="s">
        <v>511</v>
      </c>
      <c r="F96" s="3">
        <v>15231</v>
      </c>
      <c r="G96" s="3" t="s">
        <v>32</v>
      </c>
      <c r="H96" s="3">
        <v>6437</v>
      </c>
      <c r="I96" s="3">
        <v>549</v>
      </c>
      <c r="J96" s="3">
        <v>4</v>
      </c>
      <c r="K96" s="3">
        <v>1</v>
      </c>
      <c r="L96" s="3"/>
      <c r="M96" s="2">
        <v>43421.539606481485</v>
      </c>
      <c r="N96" s="2">
        <v>43421.545937499999</v>
      </c>
      <c r="O96" s="3" t="s">
        <v>43</v>
      </c>
      <c r="P96" s="3" t="s">
        <v>89</v>
      </c>
      <c r="Q96" s="3" t="s">
        <v>66</v>
      </c>
      <c r="R96" s="3" t="s">
        <v>67</v>
      </c>
      <c r="S96" s="2">
        <v>43421.541018518517</v>
      </c>
      <c r="T96" s="2">
        <v>43421.541018518517</v>
      </c>
      <c r="U96" s="2">
        <v>43421.546307870369</v>
      </c>
      <c r="V96" s="2">
        <v>43421.549733796295</v>
      </c>
      <c r="W96" s="2">
        <v>43421.541018518517</v>
      </c>
      <c r="X96" s="2">
        <f t="shared" ref="X96:X172" si="43">IF(W96&gt;0,W96,D96)</f>
        <v>43421.541018518517</v>
      </c>
      <c r="Y96" s="33">
        <f t="shared" si="25"/>
        <v>6.3310185141745023E-3</v>
      </c>
      <c r="Z96" s="33">
        <f t="shared" si="26"/>
        <v>6.3310185141745023E-3</v>
      </c>
      <c r="AA96" s="10"/>
      <c r="AB96" s="10">
        <f t="shared" si="27"/>
        <v>0</v>
      </c>
      <c r="AC96" s="10">
        <f t="shared" si="28"/>
        <v>0</v>
      </c>
      <c r="AD96" s="10"/>
      <c r="AE96" s="10"/>
    </row>
    <row r="97" spans="1:33" s="7" customFormat="1" x14ac:dyDescent="0.4">
      <c r="A97" s="16" t="str">
        <f>IF(W97&gt;0, "★", "-")</f>
        <v>★</v>
      </c>
      <c r="B97" s="16" t="str">
        <f>IF(L97&gt;0, "☆", "-")</f>
        <v>-</v>
      </c>
      <c r="C97" s="7">
        <v>12</v>
      </c>
      <c r="D97" s="2">
        <v>43421.534525462965</v>
      </c>
      <c r="E97" s="3" t="s">
        <v>477</v>
      </c>
      <c r="F97" s="3">
        <v>15232</v>
      </c>
      <c r="G97" s="3" t="s">
        <v>32</v>
      </c>
      <c r="H97" s="3">
        <v>3182</v>
      </c>
      <c r="I97" s="3">
        <v>679</v>
      </c>
      <c r="J97" s="3">
        <v>1</v>
      </c>
      <c r="K97" s="3">
        <v>2</v>
      </c>
      <c r="L97" s="3"/>
      <c r="M97" s="2">
        <v>43421.538483796299</v>
      </c>
      <c r="N97" s="2">
        <v>43421.542986111112</v>
      </c>
      <c r="O97" s="3" t="s">
        <v>70</v>
      </c>
      <c r="P97" s="3" t="s">
        <v>125</v>
      </c>
      <c r="Q97" s="3" t="s">
        <v>43</v>
      </c>
      <c r="R97" s="3" t="s">
        <v>89</v>
      </c>
      <c r="S97" s="2">
        <v>43421.541458333333</v>
      </c>
      <c r="T97" s="2">
        <v>43421.541458333333</v>
      </c>
      <c r="U97" s="2">
        <v>43421.548159722224</v>
      </c>
      <c r="V97" s="2">
        <v>43421.548159722224</v>
      </c>
      <c r="W97" s="2">
        <v>43421.541458333333</v>
      </c>
      <c r="X97" s="2">
        <f t="shared" si="43"/>
        <v>43421.541458333333</v>
      </c>
      <c r="Y97" s="33">
        <f t="shared" si="25"/>
        <v>4.5023148122709244E-3</v>
      </c>
      <c r="Z97" s="33">
        <f t="shared" si="26"/>
        <v>9.0046296245418489E-3</v>
      </c>
      <c r="AA97" s="10"/>
      <c r="AB97" s="10">
        <f t="shared" si="27"/>
        <v>0</v>
      </c>
      <c r="AC97" s="10">
        <f t="shared" si="28"/>
        <v>0</v>
      </c>
      <c r="AD97" s="10"/>
      <c r="AE97" s="10"/>
    </row>
    <row r="98" spans="1:33" s="7" customFormat="1" x14ac:dyDescent="0.4">
      <c r="A98" s="16" t="str">
        <f t="shared" si="41"/>
        <v>-</v>
      </c>
      <c r="B98" s="16" t="str">
        <f t="shared" si="42"/>
        <v>-</v>
      </c>
      <c r="C98" s="7">
        <v>12</v>
      </c>
      <c r="D98" s="2">
        <v>43421.536770833336</v>
      </c>
      <c r="E98" s="3" t="s">
        <v>320</v>
      </c>
      <c r="F98" s="3">
        <v>15234</v>
      </c>
      <c r="G98" s="3" t="s">
        <v>50</v>
      </c>
      <c r="H98" s="3">
        <v>6417</v>
      </c>
      <c r="I98" s="3">
        <v>539</v>
      </c>
      <c r="J98" s="3">
        <v>5</v>
      </c>
      <c r="K98" s="3">
        <v>1</v>
      </c>
      <c r="L98" s="3"/>
      <c r="M98" s="2">
        <v>43421.543310185189</v>
      </c>
      <c r="N98" s="2">
        <v>43421.552789351852</v>
      </c>
      <c r="O98" s="3" t="s">
        <v>26</v>
      </c>
      <c r="P98" s="3" t="s">
        <v>27</v>
      </c>
      <c r="Q98" s="3" t="s">
        <v>53</v>
      </c>
      <c r="R98" s="3" t="s">
        <v>54</v>
      </c>
      <c r="S98" s="2">
        <v>43421.543310185189</v>
      </c>
      <c r="T98" s="2">
        <v>43421.543310185189</v>
      </c>
      <c r="U98" s="2">
        <v>43421.551030092596</v>
      </c>
      <c r="V98" s="2">
        <v>43421.551030092596</v>
      </c>
      <c r="W98" s="3"/>
      <c r="X98" s="2">
        <f t="shared" si="43"/>
        <v>43421.536770833336</v>
      </c>
      <c r="Y98" s="33">
        <f t="shared" si="25"/>
        <v>9.4791666633682325E-3</v>
      </c>
      <c r="Z98" s="33">
        <f t="shared" si="26"/>
        <v>9.4791666633682325E-3</v>
      </c>
      <c r="AA98" s="10"/>
      <c r="AB98" s="10">
        <f t="shared" si="27"/>
        <v>0</v>
      </c>
      <c r="AC98" s="10">
        <f t="shared" si="28"/>
        <v>6.5393518525524996E-3</v>
      </c>
      <c r="AD98" s="10"/>
      <c r="AE98" s="10"/>
    </row>
    <row r="99" spans="1:33" s="7" customFormat="1" x14ac:dyDescent="0.4">
      <c r="A99" s="16" t="str">
        <f t="shared" ref="A99:A145" si="44">IF(W99&gt;0, "★", "-")</f>
        <v>-</v>
      </c>
      <c r="B99" s="16" t="str">
        <f t="shared" ref="B99:B145" si="45">IF(L99&gt;0, "☆", "-")</f>
        <v>-</v>
      </c>
      <c r="C99" s="7">
        <v>12</v>
      </c>
      <c r="D99" s="2">
        <v>43421.537291666667</v>
      </c>
      <c r="E99" s="3" t="s">
        <v>514</v>
      </c>
      <c r="F99" s="3">
        <v>15236</v>
      </c>
      <c r="G99" s="3" t="s">
        <v>18</v>
      </c>
      <c r="H99" s="3">
        <v>6457</v>
      </c>
      <c r="I99" s="3">
        <v>37</v>
      </c>
      <c r="J99" s="3">
        <v>8</v>
      </c>
      <c r="K99" s="3">
        <v>4</v>
      </c>
      <c r="L99" s="3"/>
      <c r="M99" s="2">
        <v>43421.543819444443</v>
      </c>
      <c r="N99" s="2">
        <v>43421.552037037036</v>
      </c>
      <c r="O99" s="3" t="s">
        <v>61</v>
      </c>
      <c r="P99" s="3" t="s">
        <v>62</v>
      </c>
      <c r="Q99" s="3" t="s">
        <v>73</v>
      </c>
      <c r="R99" s="3" t="s">
        <v>74</v>
      </c>
      <c r="S99" s="2">
        <v>43421.545416666668</v>
      </c>
      <c r="T99" s="2">
        <v>43421.545416666668</v>
      </c>
      <c r="U99" s="2">
        <v>43421.554270833331</v>
      </c>
      <c r="V99" s="2">
        <v>43421.554270833331</v>
      </c>
      <c r="W99" s="3"/>
      <c r="X99" s="2">
        <f t="shared" si="43"/>
        <v>43421.537291666667</v>
      </c>
      <c r="Y99" s="33">
        <f t="shared" si="25"/>
        <v>8.2175925927003846E-3</v>
      </c>
      <c r="Z99" s="33">
        <f t="shared" si="26"/>
        <v>3.2870370370801538E-2</v>
      </c>
      <c r="AA99" s="10"/>
      <c r="AB99" s="10">
        <f t="shared" si="27"/>
        <v>0</v>
      </c>
      <c r="AC99" s="10">
        <f t="shared" si="28"/>
        <v>6.5277777757728472E-3</v>
      </c>
      <c r="AD99" s="10"/>
      <c r="AE99" s="10"/>
    </row>
    <row r="100" spans="1:33" s="7" customFormat="1" hidden="1" x14ac:dyDescent="0.4">
      <c r="A100" s="16" t="str">
        <f t="shared" si="44"/>
        <v>-</v>
      </c>
      <c r="B100" s="16" t="str">
        <f t="shared" si="45"/>
        <v>-</v>
      </c>
      <c r="C100" s="7">
        <v>12</v>
      </c>
      <c r="D100" s="2">
        <v>43421.537453703706</v>
      </c>
      <c r="E100" s="3" t="s">
        <v>512</v>
      </c>
      <c r="F100" s="3">
        <v>15237</v>
      </c>
      <c r="G100" s="3" t="s">
        <v>96</v>
      </c>
      <c r="H100" s="3">
        <v>0</v>
      </c>
      <c r="I100" s="3">
        <v>62</v>
      </c>
      <c r="J100" s="3">
        <v>15</v>
      </c>
      <c r="K100" s="3">
        <v>2</v>
      </c>
      <c r="L100" s="3"/>
      <c r="M100" s="2">
        <v>43421.545497685183</v>
      </c>
      <c r="N100" s="2">
        <v>43421.550567129627</v>
      </c>
      <c r="O100" s="3" t="s">
        <v>63</v>
      </c>
      <c r="P100" s="3" t="s">
        <v>64</v>
      </c>
      <c r="Q100" s="3" t="s">
        <v>33</v>
      </c>
      <c r="R100" s="3" t="s">
        <v>34</v>
      </c>
      <c r="S100" s="2">
        <v>43421.547951388886</v>
      </c>
      <c r="T100" s="2">
        <v>43421.547951388886</v>
      </c>
      <c r="U100" s="2">
        <v>43421.553379629629</v>
      </c>
      <c r="V100" s="2">
        <v>43421.553379629629</v>
      </c>
      <c r="W100" s="3"/>
      <c r="X100" s="2">
        <f t="shared" si="43"/>
        <v>43421.537453703706</v>
      </c>
      <c r="Y100" s="33">
        <f t="shared" si="25"/>
        <v>5.0694444435066544E-3</v>
      </c>
      <c r="Z100" s="33">
        <f t="shared" si="26"/>
        <v>1.0138888887013309E-2</v>
      </c>
      <c r="AA100" s="10"/>
      <c r="AB100" s="10">
        <f t="shared" si="27"/>
        <v>0</v>
      </c>
      <c r="AC100" s="10">
        <f t="shared" si="28"/>
        <v>8.0439814773853868E-3</v>
      </c>
      <c r="AD100" s="10"/>
      <c r="AE100" s="10"/>
      <c r="AG100" s="3"/>
    </row>
    <row r="101" spans="1:33" s="7" customFormat="1" x14ac:dyDescent="0.4">
      <c r="A101" s="16" t="str">
        <f t="shared" si="44"/>
        <v>-</v>
      </c>
      <c r="B101" s="16" t="str">
        <f t="shared" si="45"/>
        <v>-</v>
      </c>
      <c r="C101" s="7">
        <v>12</v>
      </c>
      <c r="D101" s="2">
        <v>43421.537743055553</v>
      </c>
      <c r="E101" s="3" t="s">
        <v>515</v>
      </c>
      <c r="F101" s="3">
        <v>15238</v>
      </c>
      <c r="G101" s="3" t="s">
        <v>18</v>
      </c>
      <c r="H101" s="3">
        <v>5375</v>
      </c>
      <c r="I101" s="3">
        <v>917</v>
      </c>
      <c r="J101" s="3">
        <v>3</v>
      </c>
      <c r="K101" s="3">
        <v>2</v>
      </c>
      <c r="L101" s="3"/>
      <c r="M101" s="2">
        <v>43421.538402777776</v>
      </c>
      <c r="N101" s="2">
        <v>43421.551435185182</v>
      </c>
      <c r="O101" s="3" t="s">
        <v>108</v>
      </c>
      <c r="P101" s="3" t="s">
        <v>19</v>
      </c>
      <c r="Q101" s="3" t="s">
        <v>68</v>
      </c>
      <c r="R101" s="3" t="s">
        <v>69</v>
      </c>
      <c r="S101" s="2">
        <v>43421.539247685185</v>
      </c>
      <c r="T101" s="2">
        <v>43421.539247685185</v>
      </c>
      <c r="U101" s="2">
        <v>43421.549699074072</v>
      </c>
      <c r="V101" s="2">
        <v>43421.549699074072</v>
      </c>
      <c r="W101" s="3"/>
      <c r="X101" s="2">
        <f t="shared" si="43"/>
        <v>43421.537743055553</v>
      </c>
      <c r="Y101" s="33">
        <f t="shared" si="25"/>
        <v>1.3032407405262347E-2</v>
      </c>
      <c r="Z101" s="33">
        <f t="shared" si="26"/>
        <v>2.6064814810524695E-2</v>
      </c>
      <c r="AA101" s="10"/>
      <c r="AB101" s="10">
        <f t="shared" si="27"/>
        <v>0</v>
      </c>
      <c r="AC101" s="10">
        <f t="shared" si="28"/>
        <v>6.5972222364507616E-4</v>
      </c>
      <c r="AD101" s="10"/>
      <c r="AE101" s="10"/>
    </row>
    <row r="102" spans="1:33" s="7" customFormat="1" hidden="1" x14ac:dyDescent="0.4">
      <c r="A102" s="16" t="str">
        <f t="shared" ref="A102:A129" si="46">IF(W102&gt;0, "★", "-")</f>
        <v>-</v>
      </c>
      <c r="B102" s="16" t="str">
        <f t="shared" ref="B102:B129" si="47">IF(L102&gt;0, "☆", "-")</f>
        <v>-</v>
      </c>
      <c r="C102" s="7">
        <v>12</v>
      </c>
      <c r="D102" s="2">
        <v>43421.538275462961</v>
      </c>
      <c r="E102" s="3" t="s">
        <v>516</v>
      </c>
      <c r="F102" s="3">
        <v>15239</v>
      </c>
      <c r="G102" s="3" t="s">
        <v>95</v>
      </c>
      <c r="H102" s="3">
        <v>0</v>
      </c>
      <c r="I102" s="3">
        <v>588</v>
      </c>
      <c r="J102" s="3">
        <v>6</v>
      </c>
      <c r="K102" s="3">
        <v>3</v>
      </c>
      <c r="L102" s="3"/>
      <c r="M102" s="2">
        <v>43421.542962962965</v>
      </c>
      <c r="N102" s="2">
        <v>43421.549398148149</v>
      </c>
      <c r="O102" s="3" t="s">
        <v>59</v>
      </c>
      <c r="P102" s="3" t="s">
        <v>60</v>
      </c>
      <c r="Q102" s="3" t="s">
        <v>30</v>
      </c>
      <c r="R102" s="3" t="s">
        <v>31</v>
      </c>
      <c r="S102" s="2">
        <v>43421.540219907409</v>
      </c>
      <c r="T102" s="2">
        <v>43421.540219907409</v>
      </c>
      <c r="U102" s="2">
        <v>43421.551944444444</v>
      </c>
      <c r="V102" s="2">
        <v>43421.551944444444</v>
      </c>
      <c r="W102" s="3"/>
      <c r="X102" s="2">
        <f t="shared" ref="X102:X138" si="48">IF(W102&gt;0,W102,D102)</f>
        <v>43421.538275462961</v>
      </c>
      <c r="Y102" s="33">
        <f t="shared" si="25"/>
        <v>6.435185183363501E-3</v>
      </c>
      <c r="Z102" s="33">
        <f t="shared" si="26"/>
        <v>1.9305555550090503E-2</v>
      </c>
      <c r="AA102" s="10"/>
      <c r="AB102" s="10">
        <f t="shared" si="27"/>
        <v>2.7430555564933456E-3</v>
      </c>
      <c r="AC102" s="10">
        <f t="shared" si="28"/>
        <v>4.6875000043655746E-3</v>
      </c>
      <c r="AD102" s="10"/>
      <c r="AE102" s="10"/>
    </row>
    <row r="103" spans="1:33" s="7" customFormat="1" x14ac:dyDescent="0.4">
      <c r="A103" s="16" t="str">
        <f t="shared" si="46"/>
        <v>-</v>
      </c>
      <c r="B103" s="16" t="str">
        <f t="shared" si="47"/>
        <v>-</v>
      </c>
      <c r="C103" s="7">
        <v>12</v>
      </c>
      <c r="D103" s="2">
        <v>43421.538877314815</v>
      </c>
      <c r="E103" s="3" t="s">
        <v>517</v>
      </c>
      <c r="F103" s="3">
        <v>15240</v>
      </c>
      <c r="G103" s="3" t="s">
        <v>18</v>
      </c>
      <c r="H103" s="3">
        <v>6478</v>
      </c>
      <c r="I103" s="3">
        <v>553</v>
      </c>
      <c r="J103" s="3">
        <v>7</v>
      </c>
      <c r="K103" s="3">
        <v>2</v>
      </c>
      <c r="L103" s="3"/>
      <c r="M103" s="2">
        <v>43421.544340277775</v>
      </c>
      <c r="N103" s="2">
        <v>43421.548171296294</v>
      </c>
      <c r="O103" s="3" t="s">
        <v>108</v>
      </c>
      <c r="P103" s="3" t="s">
        <v>19</v>
      </c>
      <c r="Q103" s="3" t="s">
        <v>51</v>
      </c>
      <c r="R103" s="3" t="s">
        <v>52</v>
      </c>
      <c r="S103" s="2">
        <v>43421.547071759262</v>
      </c>
      <c r="T103" s="2">
        <v>43421.547071759262</v>
      </c>
      <c r="U103" s="2">
        <v>43421.55431712963</v>
      </c>
      <c r="V103" s="2">
        <v>43421.55431712963</v>
      </c>
      <c r="W103" s="3"/>
      <c r="X103" s="2">
        <f t="shared" si="48"/>
        <v>43421.538877314815</v>
      </c>
      <c r="Y103" s="33">
        <f t="shared" si="25"/>
        <v>3.8310185191221535E-3</v>
      </c>
      <c r="Z103" s="33">
        <f t="shared" si="26"/>
        <v>7.662037038244307E-3</v>
      </c>
      <c r="AA103" s="10"/>
      <c r="AB103" s="10">
        <f t="shared" si="27"/>
        <v>0</v>
      </c>
      <c r="AC103" s="10">
        <f t="shared" si="28"/>
        <v>5.4629629594273865E-3</v>
      </c>
      <c r="AD103" s="10"/>
      <c r="AE103" s="10"/>
    </row>
    <row r="104" spans="1:33" s="7" customFormat="1" x14ac:dyDescent="0.4">
      <c r="A104" s="16" t="str">
        <f t="shared" si="46"/>
        <v>-</v>
      </c>
      <c r="B104" s="16" t="str">
        <f t="shared" si="47"/>
        <v>-</v>
      </c>
      <c r="C104" s="7">
        <v>12</v>
      </c>
      <c r="D104" s="2">
        <v>43421.53979166667</v>
      </c>
      <c r="E104" s="3" t="s">
        <v>481</v>
      </c>
      <c r="F104" s="3">
        <v>15241</v>
      </c>
      <c r="G104" s="3" t="s">
        <v>18</v>
      </c>
      <c r="H104" s="3">
        <v>6314</v>
      </c>
      <c r="I104" s="3">
        <v>143</v>
      </c>
      <c r="J104" s="3">
        <v>2</v>
      </c>
      <c r="K104" s="3">
        <v>1</v>
      </c>
      <c r="L104" s="3"/>
      <c r="M104" s="2">
        <v>43421.54415509259</v>
      </c>
      <c r="N104" s="2">
        <v>43421.550416666665</v>
      </c>
      <c r="O104" s="3" t="s">
        <v>75</v>
      </c>
      <c r="P104" s="3" t="s">
        <v>76</v>
      </c>
      <c r="Q104" s="3" t="s">
        <v>30</v>
      </c>
      <c r="R104" s="3" t="s">
        <v>31</v>
      </c>
      <c r="S104" s="2">
        <v>43421.544224537036</v>
      </c>
      <c r="T104" s="2">
        <v>43421.544224537036</v>
      </c>
      <c r="U104" s="2">
        <v>43421.554756944446</v>
      </c>
      <c r="V104" s="2">
        <v>43421.554756944446</v>
      </c>
      <c r="W104" s="3"/>
      <c r="X104" s="2">
        <f t="shared" si="48"/>
        <v>43421.53979166667</v>
      </c>
      <c r="Y104" s="33">
        <f t="shared" si="25"/>
        <v>6.2615740753244609E-3</v>
      </c>
      <c r="Z104" s="33">
        <f t="shared" si="26"/>
        <v>6.2615740753244609E-3</v>
      </c>
      <c r="AA104" s="10"/>
      <c r="AB104" s="10">
        <f t="shared" si="27"/>
        <v>0</v>
      </c>
      <c r="AC104" s="10">
        <f t="shared" si="28"/>
        <v>4.3634259200189263E-3</v>
      </c>
      <c r="AD104" s="10"/>
      <c r="AE104" s="10"/>
    </row>
    <row r="105" spans="1:33" s="7" customFormat="1" hidden="1" x14ac:dyDescent="0.4">
      <c r="A105" s="16" t="str">
        <f t="shared" ref="A105:A118" si="49">IF(W105&gt;0, "★", "-")</f>
        <v>★</v>
      </c>
      <c r="B105" s="16" t="str">
        <f t="shared" ref="B105:B118" si="50">IF(L105&gt;0, "☆", "-")</f>
        <v>☆</v>
      </c>
      <c r="C105" s="7">
        <v>12</v>
      </c>
      <c r="D105" s="2">
        <v>43421.48537037037</v>
      </c>
      <c r="E105" s="3" t="s">
        <v>171</v>
      </c>
      <c r="F105" s="3">
        <v>15190</v>
      </c>
      <c r="G105" s="3" t="s">
        <v>32</v>
      </c>
      <c r="H105" s="3">
        <v>6355</v>
      </c>
      <c r="I105" s="3">
        <v>965</v>
      </c>
      <c r="J105" s="3">
        <v>15</v>
      </c>
      <c r="K105" s="3">
        <v>1</v>
      </c>
      <c r="L105" s="2">
        <v>43421.485509259262</v>
      </c>
      <c r="M105" s="3"/>
      <c r="N105" s="3"/>
      <c r="O105" s="3" t="s">
        <v>26</v>
      </c>
      <c r="P105" s="3" t="s">
        <v>27</v>
      </c>
      <c r="Q105" s="3" t="s">
        <v>61</v>
      </c>
      <c r="R105" s="3" t="s">
        <v>62</v>
      </c>
      <c r="S105" s="2">
        <v>43421.527025462965</v>
      </c>
      <c r="T105" s="3"/>
      <c r="U105" s="2">
        <v>43421.535810185182</v>
      </c>
      <c r="V105" s="3"/>
      <c r="W105" s="2">
        <v>43421.527025462965</v>
      </c>
      <c r="X105" s="2">
        <f t="shared" ref="X105:X118" si="51">IF(W105&gt;0,W105,D105)</f>
        <v>43421.527025462965</v>
      </c>
      <c r="Y105" s="33">
        <f t="shared" ref="Y105:Y118" si="52">N105-M105</f>
        <v>0</v>
      </c>
      <c r="Z105" s="33">
        <f t="shared" ref="Z105:Z118" si="53">Y105*K105</f>
        <v>0</v>
      </c>
      <c r="AA105" s="10"/>
      <c r="AB105" s="10">
        <f t="shared" ref="AB105:AB118" si="54">IF(IF(A105="☆",L105-S105,M105-S105)&lt;0,0,IF(A105="☆",L105-S105,M105-S105))</f>
        <v>0</v>
      </c>
      <c r="AC105" s="10">
        <f>IF(IF(B105="☆",(IF(L105&gt;S105,L105-X105,S105-X105)),M105-X105)&lt;0,0,IF(B105="☆",(IF(L105&gt;S105,L105-X105,S105-X105)),M105-X105))</f>
        <v>0</v>
      </c>
      <c r="AD105" s="10"/>
      <c r="AE105" s="10"/>
    </row>
    <row r="106" spans="1:33" s="7" customFormat="1" hidden="1" x14ac:dyDescent="0.4">
      <c r="A106" s="16" t="str">
        <f t="shared" si="49"/>
        <v>-</v>
      </c>
      <c r="B106" s="16" t="str">
        <f t="shared" si="50"/>
        <v>☆</v>
      </c>
      <c r="C106" s="7">
        <v>12</v>
      </c>
      <c r="D106" s="2">
        <v>43421.508055555554</v>
      </c>
      <c r="E106" s="3" t="s">
        <v>498</v>
      </c>
      <c r="F106" s="3">
        <v>15205</v>
      </c>
      <c r="G106" s="3" t="s">
        <v>32</v>
      </c>
      <c r="H106" s="3">
        <v>3869</v>
      </c>
      <c r="I106" s="3">
        <v>439</v>
      </c>
      <c r="J106" s="3">
        <v>2</v>
      </c>
      <c r="K106" s="3">
        <v>1</v>
      </c>
      <c r="L106" s="2">
        <v>43421.508379629631</v>
      </c>
      <c r="M106" s="3"/>
      <c r="N106" s="3"/>
      <c r="O106" s="3" t="s">
        <v>26</v>
      </c>
      <c r="P106" s="3" t="s">
        <v>27</v>
      </c>
      <c r="Q106" s="3" t="s">
        <v>38</v>
      </c>
      <c r="R106" s="3" t="s">
        <v>126</v>
      </c>
      <c r="S106" s="2">
        <v>43421.534155092595</v>
      </c>
      <c r="T106" s="3"/>
      <c r="U106" s="2">
        <v>43421.541875000003</v>
      </c>
      <c r="V106" s="3"/>
      <c r="W106" s="3"/>
      <c r="X106" s="2">
        <f t="shared" si="51"/>
        <v>43421.508055555554</v>
      </c>
      <c r="Y106" s="33">
        <f t="shared" si="52"/>
        <v>0</v>
      </c>
      <c r="Z106" s="33">
        <f t="shared" si="53"/>
        <v>0</v>
      </c>
      <c r="AA106" s="10"/>
      <c r="AB106" s="10">
        <f t="shared" si="54"/>
        <v>0</v>
      </c>
      <c r="AC106" s="10">
        <f>IF(IF(B106="☆",(IF(L106&gt;S106,L106-X106,S106-X106)),M106-X106)&lt;0,0,IF(B106="☆",(IF(L106&gt;S106,L106-X106,S106-X106)),M106-X106))</f>
        <v>2.6099537040863652E-2</v>
      </c>
      <c r="AD106" s="10"/>
      <c r="AE106" s="10"/>
    </row>
    <row r="107" spans="1:33" s="7" customFormat="1" hidden="1" x14ac:dyDescent="0.4">
      <c r="A107" s="16" t="str">
        <f t="shared" si="49"/>
        <v>-</v>
      </c>
      <c r="B107" s="16" t="str">
        <f t="shared" si="50"/>
        <v>☆</v>
      </c>
      <c r="C107" s="7">
        <v>12</v>
      </c>
      <c r="D107" s="2">
        <v>43421.50885416667</v>
      </c>
      <c r="E107" s="3" t="s">
        <v>456</v>
      </c>
      <c r="F107" s="3">
        <v>15209</v>
      </c>
      <c r="G107" s="3" t="s">
        <v>98</v>
      </c>
      <c r="H107" s="3">
        <v>6452</v>
      </c>
      <c r="I107" s="3">
        <v>92</v>
      </c>
      <c r="J107" s="3">
        <v>7</v>
      </c>
      <c r="K107" s="3">
        <v>4</v>
      </c>
      <c r="L107" s="2">
        <v>43421.509791666664</v>
      </c>
      <c r="M107" s="3"/>
      <c r="N107" s="3"/>
      <c r="O107" s="3" t="s">
        <v>73</v>
      </c>
      <c r="P107" s="3" t="s">
        <v>74</v>
      </c>
      <c r="Q107" s="3" t="s">
        <v>77</v>
      </c>
      <c r="R107" s="3" t="s">
        <v>78</v>
      </c>
      <c r="S107" s="2">
        <v>43421.536736111113</v>
      </c>
      <c r="T107" s="3"/>
      <c r="U107" s="2">
        <v>43421.546423611115</v>
      </c>
      <c r="V107" s="3"/>
      <c r="W107" s="3"/>
      <c r="X107" s="2">
        <f t="shared" si="51"/>
        <v>43421.50885416667</v>
      </c>
      <c r="Y107" s="33">
        <f t="shared" si="52"/>
        <v>0</v>
      </c>
      <c r="Z107" s="33">
        <f t="shared" si="53"/>
        <v>0</v>
      </c>
      <c r="AA107" s="10"/>
      <c r="AB107" s="10">
        <f t="shared" si="54"/>
        <v>0</v>
      </c>
      <c r="AC107" s="10">
        <f>IF(IF(B107="☆",(IF(L107&gt;S107,L107-X107,S107-X107)),M107-X107)&lt;0,0,IF(B107="☆",(IF(L107&gt;S107,L107-X107,S107-X107)),M107-X107))</f>
        <v>2.7881944442924578E-2</v>
      </c>
      <c r="AD107" s="10"/>
      <c r="AE107" s="10"/>
    </row>
    <row r="108" spans="1:33" s="7" customFormat="1" hidden="1" x14ac:dyDescent="0.4">
      <c r="A108" s="16" t="str">
        <f t="shared" si="49"/>
        <v>-</v>
      </c>
      <c r="B108" s="16" t="str">
        <f t="shared" si="50"/>
        <v>☆</v>
      </c>
      <c r="C108" s="7">
        <v>12</v>
      </c>
      <c r="D108" s="2">
        <v>43421.509583333333</v>
      </c>
      <c r="E108" s="3" t="s">
        <v>380</v>
      </c>
      <c r="F108" s="3">
        <v>15211</v>
      </c>
      <c r="G108" s="3" t="s">
        <v>18</v>
      </c>
      <c r="H108" s="3">
        <v>6423</v>
      </c>
      <c r="I108" s="3">
        <v>754</v>
      </c>
      <c r="J108" s="3">
        <v>8</v>
      </c>
      <c r="K108" s="3">
        <v>4</v>
      </c>
      <c r="L108" s="2">
        <v>43421.513229166667</v>
      </c>
      <c r="M108" s="3"/>
      <c r="N108" s="3"/>
      <c r="O108" s="3" t="s">
        <v>30</v>
      </c>
      <c r="P108" s="3" t="s">
        <v>31</v>
      </c>
      <c r="Q108" s="3" t="s">
        <v>46</v>
      </c>
      <c r="R108" s="3" t="s">
        <v>47</v>
      </c>
      <c r="S108" s="2">
        <v>43421.539305555554</v>
      </c>
      <c r="T108" s="3"/>
      <c r="U108" s="2">
        <v>43421.550497685188</v>
      </c>
      <c r="V108" s="3"/>
      <c r="W108" s="3"/>
      <c r="X108" s="2">
        <f t="shared" si="51"/>
        <v>43421.509583333333</v>
      </c>
      <c r="Y108" s="33">
        <f t="shared" si="52"/>
        <v>0</v>
      </c>
      <c r="Z108" s="33">
        <f t="shared" si="53"/>
        <v>0</v>
      </c>
      <c r="AA108" s="10"/>
      <c r="AB108" s="10">
        <f t="shared" si="54"/>
        <v>0</v>
      </c>
      <c r="AC108" s="10">
        <f>IF(IF(B108="☆",(IF(L108&gt;S108,L108-X108,S108-X108)),M108-X108)&lt;0,0,IF(B108="☆",(IF(L108&gt;S108,L108-X108,S108-X108)),M108-X108))</f>
        <v>2.9722222221607808E-2</v>
      </c>
      <c r="AD108" s="10"/>
      <c r="AE108" s="10"/>
    </row>
    <row r="109" spans="1:33" s="7" customFormat="1" hidden="1" x14ac:dyDescent="0.4">
      <c r="A109" s="16" t="str">
        <f t="shared" si="49"/>
        <v>★</v>
      </c>
      <c r="B109" s="16" t="str">
        <f t="shared" si="50"/>
        <v>☆</v>
      </c>
      <c r="C109" s="7">
        <v>12</v>
      </c>
      <c r="D109" s="2">
        <v>43421.513090277775</v>
      </c>
      <c r="E109" s="3" t="s">
        <v>502</v>
      </c>
      <c r="F109" s="3">
        <v>15213</v>
      </c>
      <c r="G109" s="3" t="s">
        <v>32</v>
      </c>
      <c r="H109" s="3">
        <v>5476</v>
      </c>
      <c r="I109" s="3">
        <v>308</v>
      </c>
      <c r="J109" s="3">
        <v>3</v>
      </c>
      <c r="K109" s="3">
        <v>3</v>
      </c>
      <c r="L109" s="2">
        <v>43421.517418981479</v>
      </c>
      <c r="M109" s="3"/>
      <c r="N109" s="3"/>
      <c r="O109" s="3" t="s">
        <v>43</v>
      </c>
      <c r="P109" s="3" t="s">
        <v>89</v>
      </c>
      <c r="Q109" s="3" t="s">
        <v>70</v>
      </c>
      <c r="R109" s="3" t="s">
        <v>125</v>
      </c>
      <c r="S109" s="2">
        <v>43421.536041666666</v>
      </c>
      <c r="T109" s="3"/>
      <c r="U109" s="2">
        <v>43421.545729166668</v>
      </c>
      <c r="V109" s="3"/>
      <c r="W109" s="2">
        <v>43421.52002314815</v>
      </c>
      <c r="X109" s="2">
        <f t="shared" si="51"/>
        <v>43421.52002314815</v>
      </c>
      <c r="Y109" s="33">
        <f t="shared" si="52"/>
        <v>0</v>
      </c>
      <c r="Z109" s="33">
        <f t="shared" si="53"/>
        <v>0</v>
      </c>
      <c r="AA109" s="10"/>
      <c r="AB109" s="10">
        <f t="shared" si="54"/>
        <v>0</v>
      </c>
      <c r="AC109" s="10">
        <f>IF(IF(B109="☆",(IF(L109&gt;S109,L109-X109,S109-X109)),M109-X109)&lt;0,0,IF(B109="☆",(IF(L109&gt;S109,L109-X109,S109-X109)),M109-X109))</f>
        <v>1.6018518515920732E-2</v>
      </c>
      <c r="AD109" s="10"/>
      <c r="AE109" s="10"/>
    </row>
    <row r="110" spans="1:33" s="7" customFormat="1" hidden="1" x14ac:dyDescent="0.4">
      <c r="A110" s="16" t="str">
        <f t="shared" si="49"/>
        <v>-</v>
      </c>
      <c r="B110" s="16" t="str">
        <f t="shared" si="50"/>
        <v>☆</v>
      </c>
      <c r="C110" s="7">
        <v>12</v>
      </c>
      <c r="D110" s="2">
        <v>43421.516863425924</v>
      </c>
      <c r="E110" s="3" t="s">
        <v>503</v>
      </c>
      <c r="F110" s="3">
        <v>15215</v>
      </c>
      <c r="G110" s="3" t="s">
        <v>32</v>
      </c>
      <c r="H110" s="3">
        <v>3449</v>
      </c>
      <c r="I110" s="3">
        <v>120</v>
      </c>
      <c r="J110" s="3">
        <v>4</v>
      </c>
      <c r="K110" s="3">
        <v>2</v>
      </c>
      <c r="L110" s="2">
        <v>43421.517604166664</v>
      </c>
      <c r="M110" s="3"/>
      <c r="N110" s="3"/>
      <c r="O110" s="3" t="s">
        <v>30</v>
      </c>
      <c r="P110" s="3" t="s">
        <v>31</v>
      </c>
      <c r="Q110" s="3" t="s">
        <v>33</v>
      </c>
      <c r="R110" s="3" t="s">
        <v>34</v>
      </c>
      <c r="S110" s="2">
        <v>43421.532847222225</v>
      </c>
      <c r="T110" s="3"/>
      <c r="U110" s="2">
        <v>43421.54277777778</v>
      </c>
      <c r="V110" s="3"/>
      <c r="W110" s="3"/>
      <c r="X110" s="2">
        <f t="shared" si="51"/>
        <v>43421.516863425924</v>
      </c>
      <c r="Y110" s="33">
        <f t="shared" si="52"/>
        <v>0</v>
      </c>
      <c r="Z110" s="33">
        <f t="shared" si="53"/>
        <v>0</v>
      </c>
      <c r="AA110" s="10"/>
      <c r="AB110" s="10">
        <f t="shared" si="54"/>
        <v>0</v>
      </c>
      <c r="AC110" s="10"/>
      <c r="AD110" s="10"/>
      <c r="AE110" s="10"/>
      <c r="AG110" s="3" t="s">
        <v>100</v>
      </c>
    </row>
    <row r="111" spans="1:33" s="7" customFormat="1" hidden="1" x14ac:dyDescent="0.4">
      <c r="A111" s="16" t="str">
        <f t="shared" si="49"/>
        <v>-</v>
      </c>
      <c r="B111" s="16" t="str">
        <f t="shared" si="50"/>
        <v>☆</v>
      </c>
      <c r="C111" s="7">
        <v>12</v>
      </c>
      <c r="D111" s="2">
        <v>43421.518043981479</v>
      </c>
      <c r="E111" s="3" t="s">
        <v>503</v>
      </c>
      <c r="F111" s="3">
        <v>15218</v>
      </c>
      <c r="G111" s="3" t="s">
        <v>32</v>
      </c>
      <c r="H111" s="3">
        <v>3449</v>
      </c>
      <c r="I111" s="3">
        <v>315</v>
      </c>
      <c r="J111" s="3">
        <v>3</v>
      </c>
      <c r="K111" s="3">
        <v>2</v>
      </c>
      <c r="L111" s="2">
        <v>43421.519409722219</v>
      </c>
      <c r="M111" s="3"/>
      <c r="N111" s="3"/>
      <c r="O111" s="3" t="s">
        <v>30</v>
      </c>
      <c r="P111" s="3" t="s">
        <v>31</v>
      </c>
      <c r="Q111" s="3" t="s">
        <v>33</v>
      </c>
      <c r="R111" s="3" t="s">
        <v>34</v>
      </c>
      <c r="S111" s="2">
        <v>43421.53266203704</v>
      </c>
      <c r="T111" s="3"/>
      <c r="U111" s="2">
        <v>43421.542592592596</v>
      </c>
      <c r="V111" s="3"/>
      <c r="W111" s="3"/>
      <c r="X111" s="2">
        <f t="shared" si="51"/>
        <v>43421.518043981479</v>
      </c>
      <c r="Y111" s="33">
        <f t="shared" si="52"/>
        <v>0</v>
      </c>
      <c r="Z111" s="33">
        <f t="shared" si="53"/>
        <v>0</v>
      </c>
      <c r="AA111" s="10"/>
      <c r="AB111" s="10">
        <f t="shared" si="54"/>
        <v>0</v>
      </c>
      <c r="AC111" s="10">
        <f t="shared" ref="AC111:AC118" si="55">IF(IF(B111="☆",(IF(L111&gt;S111,L111-X111,S111-X111)),M111-X111)&lt;0,0,IF(B111="☆",(IF(L111&gt;S111,L111-X111,S111-X111)),M111-X111))</f>
        <v>1.4618055560276844E-2</v>
      </c>
      <c r="AD111" s="10"/>
      <c r="AE111" s="10"/>
      <c r="AG111" s="3" t="s">
        <v>733</v>
      </c>
    </row>
    <row r="112" spans="1:33" s="7" customFormat="1" hidden="1" x14ac:dyDescent="0.4">
      <c r="A112" s="16" t="str">
        <f t="shared" si="49"/>
        <v>-</v>
      </c>
      <c r="B112" s="16" t="str">
        <f t="shared" si="50"/>
        <v>☆</v>
      </c>
      <c r="C112" s="7">
        <v>12</v>
      </c>
      <c r="D112" s="2">
        <v>43421.51898148148</v>
      </c>
      <c r="E112" s="3" t="s">
        <v>504</v>
      </c>
      <c r="F112" s="3">
        <v>15219</v>
      </c>
      <c r="G112" s="3" t="s">
        <v>32</v>
      </c>
      <c r="H112" s="3">
        <v>2747</v>
      </c>
      <c r="I112" s="3">
        <v>508</v>
      </c>
      <c r="J112" s="3">
        <v>4</v>
      </c>
      <c r="K112" s="3">
        <v>1</v>
      </c>
      <c r="L112" s="2">
        <v>43421.519444444442</v>
      </c>
      <c r="M112" s="3"/>
      <c r="N112" s="3"/>
      <c r="O112" s="3" t="s">
        <v>48</v>
      </c>
      <c r="P112" s="3" t="s">
        <v>49</v>
      </c>
      <c r="Q112" s="3" t="s">
        <v>44</v>
      </c>
      <c r="R112" s="3" t="s">
        <v>45</v>
      </c>
      <c r="S112" s="2">
        <v>43421.530439814815</v>
      </c>
      <c r="T112" s="3"/>
      <c r="U112" s="2">
        <v>43421.53869212963</v>
      </c>
      <c r="V112" s="3"/>
      <c r="W112" s="3"/>
      <c r="X112" s="2">
        <f t="shared" si="51"/>
        <v>43421.51898148148</v>
      </c>
      <c r="Y112" s="33">
        <f t="shared" si="52"/>
        <v>0</v>
      </c>
      <c r="Z112" s="33">
        <f t="shared" si="53"/>
        <v>0</v>
      </c>
      <c r="AA112" s="10"/>
      <c r="AB112" s="10">
        <f t="shared" si="54"/>
        <v>0</v>
      </c>
      <c r="AC112" s="10">
        <f t="shared" si="55"/>
        <v>1.1458333334303461E-2</v>
      </c>
      <c r="AD112" s="10"/>
      <c r="AE112" s="10"/>
    </row>
    <row r="113" spans="1:33" s="7" customFormat="1" hidden="1" x14ac:dyDescent="0.4">
      <c r="A113" s="16" t="str">
        <f t="shared" si="49"/>
        <v>-</v>
      </c>
      <c r="B113" s="16" t="str">
        <f t="shared" si="50"/>
        <v>☆</v>
      </c>
      <c r="C113" s="7">
        <v>12</v>
      </c>
      <c r="D113" s="2">
        <v>43421.519178240742</v>
      </c>
      <c r="E113" s="3" t="s">
        <v>505</v>
      </c>
      <c r="F113" s="3">
        <v>15220</v>
      </c>
      <c r="G113" s="3" t="s">
        <v>32</v>
      </c>
      <c r="H113" s="3">
        <v>6484</v>
      </c>
      <c r="I113" s="3">
        <v>933</v>
      </c>
      <c r="J113" s="3">
        <v>1</v>
      </c>
      <c r="K113" s="3">
        <v>2</v>
      </c>
      <c r="L113" s="2">
        <v>43421.519502314812</v>
      </c>
      <c r="M113" s="3"/>
      <c r="N113" s="3"/>
      <c r="O113" s="3" t="s">
        <v>57</v>
      </c>
      <c r="P113" s="3" t="s">
        <v>58</v>
      </c>
      <c r="Q113" s="3" t="s">
        <v>68</v>
      </c>
      <c r="R113" s="3" t="s">
        <v>69</v>
      </c>
      <c r="S113" s="2">
        <v>43421.544039351851</v>
      </c>
      <c r="T113" s="3"/>
      <c r="U113" s="2">
        <v>43421.555335648147</v>
      </c>
      <c r="V113" s="3"/>
      <c r="W113" s="3"/>
      <c r="X113" s="2">
        <f t="shared" si="51"/>
        <v>43421.519178240742</v>
      </c>
      <c r="Y113" s="33">
        <f t="shared" si="52"/>
        <v>0</v>
      </c>
      <c r="Z113" s="33">
        <f t="shared" si="53"/>
        <v>0</v>
      </c>
      <c r="AA113" s="10"/>
      <c r="AB113" s="10">
        <f t="shared" si="54"/>
        <v>0</v>
      </c>
      <c r="AC113" s="10">
        <f t="shared" si="55"/>
        <v>2.4861111109203193E-2</v>
      </c>
      <c r="AD113" s="10"/>
      <c r="AE113" s="10"/>
    </row>
    <row r="114" spans="1:33" s="7" customFormat="1" hidden="1" x14ac:dyDescent="0.4">
      <c r="A114" s="16" t="str">
        <f t="shared" si="49"/>
        <v>-</v>
      </c>
      <c r="B114" s="16" t="str">
        <f t="shared" si="50"/>
        <v>☆</v>
      </c>
      <c r="C114" s="7">
        <v>12</v>
      </c>
      <c r="D114" s="2">
        <v>43421.532719907409</v>
      </c>
      <c r="E114" s="3" t="s">
        <v>320</v>
      </c>
      <c r="F114" s="3">
        <v>15229</v>
      </c>
      <c r="G114" s="3" t="s">
        <v>50</v>
      </c>
      <c r="H114" s="3">
        <v>6417</v>
      </c>
      <c r="I114" s="3">
        <v>407</v>
      </c>
      <c r="J114" s="3">
        <v>8</v>
      </c>
      <c r="K114" s="3">
        <v>1</v>
      </c>
      <c r="L114" s="2">
        <v>43421.534537037034</v>
      </c>
      <c r="M114" s="3"/>
      <c r="N114" s="3"/>
      <c r="O114" s="3" t="s">
        <v>26</v>
      </c>
      <c r="P114" s="3" t="s">
        <v>27</v>
      </c>
      <c r="Q114" s="3" t="s">
        <v>53</v>
      </c>
      <c r="R114" s="3" t="s">
        <v>54</v>
      </c>
      <c r="S114" s="2">
        <v>43421.536087962966</v>
      </c>
      <c r="T114" s="3"/>
      <c r="U114" s="2">
        <v>43421.543807870374</v>
      </c>
      <c r="V114" s="3"/>
      <c r="W114" s="3"/>
      <c r="X114" s="2">
        <f t="shared" si="51"/>
        <v>43421.532719907409</v>
      </c>
      <c r="Y114" s="33">
        <f t="shared" si="52"/>
        <v>0</v>
      </c>
      <c r="Z114" s="33">
        <f t="shared" si="53"/>
        <v>0</v>
      </c>
      <c r="AA114" s="10"/>
      <c r="AB114" s="10">
        <f t="shared" si="54"/>
        <v>0</v>
      </c>
      <c r="AC114" s="10">
        <f t="shared" si="55"/>
        <v>3.3680555570754223E-3</v>
      </c>
      <c r="AD114" s="10"/>
      <c r="AE114" s="10"/>
    </row>
    <row r="115" spans="1:33" s="12" customFormat="1" hidden="1" x14ac:dyDescent="0.4">
      <c r="A115" s="17" t="str">
        <f t="shared" si="49"/>
        <v>-</v>
      </c>
      <c r="B115" s="17" t="str">
        <f t="shared" si="50"/>
        <v>☆</v>
      </c>
      <c r="C115" s="12">
        <v>12</v>
      </c>
      <c r="D115" s="4">
        <v>43421.535219907404</v>
      </c>
      <c r="E115" s="5" t="s">
        <v>512</v>
      </c>
      <c r="F115" s="5">
        <v>15233</v>
      </c>
      <c r="G115" s="5" t="s">
        <v>96</v>
      </c>
      <c r="H115" s="5">
        <v>0</v>
      </c>
      <c r="I115" s="5">
        <v>204</v>
      </c>
      <c r="J115" s="5">
        <v>8</v>
      </c>
      <c r="K115" s="5">
        <v>2</v>
      </c>
      <c r="L115" s="4">
        <v>43421.537060185183</v>
      </c>
      <c r="M115" s="5"/>
      <c r="N115" s="5"/>
      <c r="O115" s="5" t="s">
        <v>63</v>
      </c>
      <c r="P115" s="5" t="s">
        <v>64</v>
      </c>
      <c r="Q115" s="5" t="s">
        <v>108</v>
      </c>
      <c r="R115" s="5" t="s">
        <v>19</v>
      </c>
      <c r="S115" s="4">
        <v>43421.544050925928</v>
      </c>
      <c r="T115" s="5"/>
      <c r="U115" s="4">
        <v>43421.550185185188</v>
      </c>
      <c r="V115" s="5"/>
      <c r="W115" s="5"/>
      <c r="X115" s="4">
        <f t="shared" si="51"/>
        <v>43421.535219907404</v>
      </c>
      <c r="Y115" s="34">
        <f t="shared" si="52"/>
        <v>0</v>
      </c>
      <c r="Z115" s="34">
        <f t="shared" si="53"/>
        <v>0</v>
      </c>
      <c r="AA115" s="19"/>
      <c r="AB115" s="19">
        <f t="shared" si="54"/>
        <v>0</v>
      </c>
      <c r="AC115" s="19">
        <f t="shared" si="55"/>
        <v>8.8310185237787664E-3</v>
      </c>
      <c r="AD115" s="19"/>
      <c r="AE115" s="19"/>
    </row>
    <row r="116" spans="1:33" s="23" customFormat="1" x14ac:dyDescent="0.4">
      <c r="A116" s="20" t="str">
        <f t="shared" si="49"/>
        <v>★</v>
      </c>
      <c r="B116" s="20" t="str">
        <f t="shared" si="50"/>
        <v>-</v>
      </c>
      <c r="C116" s="23">
        <v>13</v>
      </c>
      <c r="D116" s="22">
        <v>43421.517754629633</v>
      </c>
      <c r="E116" s="21" t="s">
        <v>452</v>
      </c>
      <c r="F116" s="21">
        <v>15216</v>
      </c>
      <c r="G116" s="21" t="s">
        <v>18</v>
      </c>
      <c r="H116" s="21">
        <v>1888</v>
      </c>
      <c r="I116" s="21">
        <v>516</v>
      </c>
      <c r="J116" s="21">
        <v>3</v>
      </c>
      <c r="K116" s="21">
        <v>1</v>
      </c>
      <c r="L116" s="21"/>
      <c r="M116" s="22">
        <v>43421.556284722225</v>
      </c>
      <c r="N116" s="22">
        <v>43421.562511574077</v>
      </c>
      <c r="O116" s="21" t="s">
        <v>108</v>
      </c>
      <c r="P116" s="21" t="s">
        <v>19</v>
      </c>
      <c r="Q116" s="21" t="s">
        <v>39</v>
      </c>
      <c r="R116" s="21" t="s">
        <v>40</v>
      </c>
      <c r="S116" s="22">
        <v>43421.55940972222</v>
      </c>
      <c r="T116" s="22">
        <v>43421.55940972222</v>
      </c>
      <c r="U116" s="22">
        <v>43421.567349537036</v>
      </c>
      <c r="V116" s="22">
        <v>43421.567349537036</v>
      </c>
      <c r="W116" s="22">
        <v>43421.55940972222</v>
      </c>
      <c r="X116" s="22">
        <f t="shared" si="51"/>
        <v>43421.55940972222</v>
      </c>
      <c r="Y116" s="35">
        <f t="shared" si="52"/>
        <v>6.2268518522614613E-3</v>
      </c>
      <c r="Z116" s="35">
        <f t="shared" si="53"/>
        <v>6.2268518522614613E-3</v>
      </c>
      <c r="AA116" s="26">
        <f>SUM(Z116:Z162)</f>
        <v>0.52107638893357944</v>
      </c>
      <c r="AB116" s="26">
        <f t="shared" si="54"/>
        <v>0</v>
      </c>
      <c r="AC116" s="26">
        <f t="shared" si="55"/>
        <v>0</v>
      </c>
      <c r="AD116" s="26">
        <f>AVERAGE(AC116:AC162)</f>
        <v>3.9382716049052155E-3</v>
      </c>
      <c r="AE116" s="26">
        <f>MEDIAN(AC116:AC162)</f>
        <v>3.9236111115314998E-3</v>
      </c>
      <c r="AG116" s="21"/>
    </row>
    <row r="117" spans="1:33" s="7" customFormat="1" x14ac:dyDescent="0.4">
      <c r="A117" s="16" t="str">
        <f t="shared" si="49"/>
        <v>★</v>
      </c>
      <c r="B117" s="16" t="str">
        <f t="shared" si="50"/>
        <v>-</v>
      </c>
      <c r="C117" s="7">
        <v>13</v>
      </c>
      <c r="D117" s="2">
        <v>43421.524375000001</v>
      </c>
      <c r="E117" s="3" t="s">
        <v>506</v>
      </c>
      <c r="F117" s="3">
        <v>15221</v>
      </c>
      <c r="G117" s="3" t="s">
        <v>32</v>
      </c>
      <c r="H117" s="3">
        <v>2568</v>
      </c>
      <c r="I117" s="3">
        <v>92</v>
      </c>
      <c r="J117" s="3">
        <v>15</v>
      </c>
      <c r="K117" s="3">
        <v>1</v>
      </c>
      <c r="L117" s="3"/>
      <c r="M117" s="2">
        <v>43421.562997685185</v>
      </c>
      <c r="N117" s="2">
        <v>43421.573310185187</v>
      </c>
      <c r="O117" s="3" t="s">
        <v>22</v>
      </c>
      <c r="P117" s="3" t="s">
        <v>23</v>
      </c>
      <c r="Q117" s="3" t="s">
        <v>77</v>
      </c>
      <c r="R117" s="3" t="s">
        <v>78</v>
      </c>
      <c r="S117" s="2">
        <v>43421.566041666665</v>
      </c>
      <c r="T117" s="2">
        <v>43421.566041666665</v>
      </c>
      <c r="U117" s="2">
        <v>43421.577499999999</v>
      </c>
      <c r="V117" s="2">
        <v>43421.577499999999</v>
      </c>
      <c r="W117" s="2">
        <v>43421.566041666665</v>
      </c>
      <c r="X117" s="2">
        <f t="shared" si="51"/>
        <v>43421.566041666665</v>
      </c>
      <c r="Y117" s="33">
        <f t="shared" si="52"/>
        <v>1.0312500002328306E-2</v>
      </c>
      <c r="Z117" s="33">
        <f t="shared" si="53"/>
        <v>1.0312500002328306E-2</v>
      </c>
      <c r="AA117" s="10"/>
      <c r="AB117" s="10">
        <f t="shared" si="54"/>
        <v>0</v>
      </c>
      <c r="AC117" s="10">
        <f t="shared" si="55"/>
        <v>0</v>
      </c>
      <c r="AD117" s="10"/>
      <c r="AE117" s="10"/>
    </row>
    <row r="118" spans="1:33" s="7" customFormat="1" x14ac:dyDescent="0.4">
      <c r="A118" s="16" t="str">
        <f t="shared" si="49"/>
        <v>★</v>
      </c>
      <c r="B118" s="16" t="str">
        <f t="shared" si="50"/>
        <v>-</v>
      </c>
      <c r="C118" s="7">
        <v>13</v>
      </c>
      <c r="D118" s="2">
        <v>43421.537164351852</v>
      </c>
      <c r="E118" s="3" t="s">
        <v>513</v>
      </c>
      <c r="F118" s="3">
        <v>15235</v>
      </c>
      <c r="G118" s="3" t="s">
        <v>32</v>
      </c>
      <c r="H118" s="3">
        <v>6422</v>
      </c>
      <c r="I118" s="3">
        <v>509</v>
      </c>
      <c r="J118" s="3">
        <v>4</v>
      </c>
      <c r="K118" s="3">
        <v>2</v>
      </c>
      <c r="L118" s="3"/>
      <c r="M118" s="2">
        <v>43421.54277777778</v>
      </c>
      <c r="N118" s="2">
        <v>43421.56627314815</v>
      </c>
      <c r="O118" s="3" t="s">
        <v>43</v>
      </c>
      <c r="P118" s="3" t="s">
        <v>89</v>
      </c>
      <c r="Q118" s="3" t="s">
        <v>22</v>
      </c>
      <c r="R118" s="3" t="s">
        <v>23</v>
      </c>
      <c r="S118" s="2">
        <v>43421.54409722222</v>
      </c>
      <c r="T118" s="2">
        <v>43421.54409722222</v>
      </c>
      <c r="U118" s="2">
        <v>43421.560486111113</v>
      </c>
      <c r="V118" s="2">
        <v>43421.560486111113</v>
      </c>
      <c r="W118" s="2">
        <v>43421.54409722222</v>
      </c>
      <c r="X118" s="2">
        <f t="shared" si="51"/>
        <v>43421.54409722222</v>
      </c>
      <c r="Y118" s="33">
        <f t="shared" si="52"/>
        <v>2.3495370369346347E-2</v>
      </c>
      <c r="Z118" s="33">
        <f t="shared" si="53"/>
        <v>4.6990740738692693E-2</v>
      </c>
      <c r="AA118" s="10"/>
      <c r="AB118" s="10">
        <f t="shared" si="54"/>
        <v>0</v>
      </c>
      <c r="AC118" s="10">
        <f t="shared" si="55"/>
        <v>0</v>
      </c>
      <c r="AD118" s="10"/>
      <c r="AE118" s="10"/>
    </row>
    <row r="119" spans="1:33" s="7" customFormat="1" hidden="1" x14ac:dyDescent="0.4">
      <c r="A119" s="16" t="str">
        <f t="shared" si="46"/>
        <v>-</v>
      </c>
      <c r="B119" s="16" t="str">
        <f t="shared" si="47"/>
        <v>-</v>
      </c>
      <c r="C119" s="7">
        <v>13</v>
      </c>
      <c r="D119" s="2">
        <v>43421.543958333335</v>
      </c>
      <c r="E119" s="3" t="s">
        <v>518</v>
      </c>
      <c r="F119" s="3">
        <v>15242</v>
      </c>
      <c r="G119" s="3" t="s">
        <v>95</v>
      </c>
      <c r="H119" s="3">
        <v>0</v>
      </c>
      <c r="I119" s="3">
        <v>678</v>
      </c>
      <c r="J119" s="3">
        <v>1</v>
      </c>
      <c r="K119" s="3">
        <v>2</v>
      </c>
      <c r="L119" s="3"/>
      <c r="M119" s="2">
        <v>43421.551863425928</v>
      </c>
      <c r="N119" s="2">
        <v>43421.556944444441</v>
      </c>
      <c r="O119" s="3" t="s">
        <v>59</v>
      </c>
      <c r="P119" s="3" t="s">
        <v>60</v>
      </c>
      <c r="Q119" s="3" t="s">
        <v>70</v>
      </c>
      <c r="R119" s="3" t="s">
        <v>125</v>
      </c>
      <c r="S119" s="2">
        <v>43421.545740740738</v>
      </c>
      <c r="T119" s="2">
        <v>43421.545740740738</v>
      </c>
      <c r="U119" s="2">
        <v>43421.555462962962</v>
      </c>
      <c r="V119" s="2">
        <v>43421.555462962962</v>
      </c>
      <c r="W119" s="3"/>
      <c r="X119" s="2">
        <f t="shared" si="48"/>
        <v>43421.543958333335</v>
      </c>
      <c r="Y119" s="33">
        <f t="shared" si="25"/>
        <v>5.0810185130103491E-3</v>
      </c>
      <c r="Z119" s="33">
        <f t="shared" si="26"/>
        <v>1.0162037026020698E-2</v>
      </c>
      <c r="AB119" s="10">
        <f t="shared" si="27"/>
        <v>6.1226851903484203E-3</v>
      </c>
      <c r="AC119" s="10">
        <f t="shared" si="28"/>
        <v>7.9050925924093463E-3</v>
      </c>
    </row>
    <row r="120" spans="1:33" s="7" customFormat="1" x14ac:dyDescent="0.4">
      <c r="A120" s="16" t="str">
        <f t="shared" si="46"/>
        <v>★</v>
      </c>
      <c r="B120" s="16" t="str">
        <f t="shared" si="47"/>
        <v>-</v>
      </c>
      <c r="C120" s="7">
        <v>13</v>
      </c>
      <c r="D120" s="2">
        <v>43421.544861111113</v>
      </c>
      <c r="E120" s="3" t="s">
        <v>519</v>
      </c>
      <c r="F120" s="3">
        <v>15243</v>
      </c>
      <c r="G120" s="3" t="s">
        <v>98</v>
      </c>
      <c r="H120" s="3">
        <v>4211</v>
      </c>
      <c r="I120" s="3">
        <v>501</v>
      </c>
      <c r="J120" s="3">
        <v>7</v>
      </c>
      <c r="K120" s="3">
        <v>2</v>
      </c>
      <c r="L120" s="3"/>
      <c r="M120" s="2">
        <v>43421.551631944443</v>
      </c>
      <c r="N120" s="2">
        <v>43421.556759259256</v>
      </c>
      <c r="O120" s="3" t="s">
        <v>108</v>
      </c>
      <c r="P120" s="3" t="s">
        <v>19</v>
      </c>
      <c r="Q120" s="3" t="s">
        <v>43</v>
      </c>
      <c r="R120" s="3" t="s">
        <v>89</v>
      </c>
      <c r="S120" s="2">
        <v>43421.551793981482</v>
      </c>
      <c r="T120" s="2">
        <v>43421.551793981482</v>
      </c>
      <c r="U120" s="2">
        <v>43421.562071759261</v>
      </c>
      <c r="V120" s="2">
        <v>43421.562071759261</v>
      </c>
      <c r="W120" s="2">
        <v>43421.551793981482</v>
      </c>
      <c r="X120" s="2">
        <f t="shared" si="48"/>
        <v>43421.551793981482</v>
      </c>
      <c r="Y120" s="33">
        <f t="shared" si="25"/>
        <v>5.1273148128530011E-3</v>
      </c>
      <c r="Z120" s="33">
        <f t="shared" si="26"/>
        <v>1.0254629625706002E-2</v>
      </c>
      <c r="AA120" s="10"/>
      <c r="AB120" s="10">
        <f t="shared" si="27"/>
        <v>0</v>
      </c>
      <c r="AC120" s="10">
        <f t="shared" si="28"/>
        <v>0</v>
      </c>
      <c r="AD120" s="10"/>
      <c r="AE120" s="10"/>
    </row>
    <row r="121" spans="1:33" s="7" customFormat="1" x14ac:dyDescent="0.4">
      <c r="A121" s="16" t="str">
        <f t="shared" si="46"/>
        <v>★</v>
      </c>
      <c r="B121" s="16" t="str">
        <f t="shared" si="47"/>
        <v>-</v>
      </c>
      <c r="C121" s="7">
        <v>13</v>
      </c>
      <c r="D121" s="2">
        <v>43421.545092592591</v>
      </c>
      <c r="E121" s="3" t="s">
        <v>520</v>
      </c>
      <c r="F121" s="3">
        <v>15244</v>
      </c>
      <c r="G121" s="3" t="s">
        <v>32</v>
      </c>
      <c r="H121" s="3">
        <v>2971</v>
      </c>
      <c r="I121" s="3">
        <v>918</v>
      </c>
      <c r="J121" s="3">
        <v>4</v>
      </c>
      <c r="K121" s="3">
        <v>1</v>
      </c>
      <c r="L121" s="3"/>
      <c r="M121" s="2">
        <v>43421.55060185185</v>
      </c>
      <c r="N121" s="2">
        <v>43421.557581018518</v>
      </c>
      <c r="O121" s="3" t="s">
        <v>70</v>
      </c>
      <c r="P121" s="3" t="s">
        <v>125</v>
      </c>
      <c r="Q121" s="3" t="s">
        <v>28</v>
      </c>
      <c r="R121" s="3" t="s">
        <v>29</v>
      </c>
      <c r="S121" s="2">
        <v>43421.552025462966</v>
      </c>
      <c r="T121" s="2">
        <v>43421.552025462966</v>
      </c>
      <c r="U121" s="2">
        <v>43421.559930555559</v>
      </c>
      <c r="V121" s="2">
        <v>43421.559930555559</v>
      </c>
      <c r="W121" s="2">
        <v>43421.552025462966</v>
      </c>
      <c r="X121" s="2">
        <f t="shared" si="48"/>
        <v>43421.552025462966</v>
      </c>
      <c r="Y121" s="33">
        <f t="shared" si="25"/>
        <v>6.9791666683158837E-3</v>
      </c>
      <c r="Z121" s="33">
        <f t="shared" si="26"/>
        <v>6.9791666683158837E-3</v>
      </c>
      <c r="AA121" s="10"/>
      <c r="AB121" s="10">
        <f t="shared" si="27"/>
        <v>0</v>
      </c>
      <c r="AC121" s="10">
        <f t="shared" si="28"/>
        <v>0</v>
      </c>
      <c r="AD121" s="10"/>
      <c r="AE121" s="10"/>
    </row>
    <row r="122" spans="1:33" s="7" customFormat="1" x14ac:dyDescent="0.4">
      <c r="A122" s="16" t="str">
        <f t="shared" si="46"/>
        <v>★</v>
      </c>
      <c r="B122" s="16" t="str">
        <f t="shared" si="47"/>
        <v>-</v>
      </c>
      <c r="C122" s="7">
        <v>13</v>
      </c>
      <c r="D122" s="2">
        <v>43421.545324074075</v>
      </c>
      <c r="E122" s="3" t="s">
        <v>468</v>
      </c>
      <c r="F122" s="3">
        <v>15245</v>
      </c>
      <c r="G122" s="3" t="s">
        <v>65</v>
      </c>
      <c r="H122" s="3">
        <v>1141</v>
      </c>
      <c r="I122" s="3">
        <v>206</v>
      </c>
      <c r="J122" s="3">
        <v>8</v>
      </c>
      <c r="K122" s="3">
        <v>1</v>
      </c>
      <c r="L122" s="3"/>
      <c r="M122" s="2">
        <v>43421.549074074072</v>
      </c>
      <c r="N122" s="2">
        <v>43421.555949074071</v>
      </c>
      <c r="O122" s="3" t="s">
        <v>28</v>
      </c>
      <c r="P122" s="3" t="s">
        <v>29</v>
      </c>
      <c r="Q122" s="3" t="s">
        <v>108</v>
      </c>
      <c r="R122" s="3" t="s">
        <v>19</v>
      </c>
      <c r="S122" s="2">
        <v>43421.552268518521</v>
      </c>
      <c r="T122" s="2">
        <v>43421.552268518521</v>
      </c>
      <c r="U122" s="2">
        <v>43421.56322916667</v>
      </c>
      <c r="V122" s="2">
        <v>43421.56322916667</v>
      </c>
      <c r="W122" s="2">
        <v>43421.552268518521</v>
      </c>
      <c r="X122" s="2">
        <f t="shared" si="48"/>
        <v>43421.552268518521</v>
      </c>
      <c r="Y122" s="33">
        <f t="shared" si="25"/>
        <v>6.8749999991268851E-3</v>
      </c>
      <c r="Z122" s="33">
        <f t="shared" si="26"/>
        <v>6.8749999991268851E-3</v>
      </c>
      <c r="AA122" s="10"/>
      <c r="AB122" s="10">
        <f t="shared" si="27"/>
        <v>0</v>
      </c>
      <c r="AC122" s="10">
        <f t="shared" si="28"/>
        <v>0</v>
      </c>
      <c r="AD122" s="10"/>
      <c r="AE122" s="10"/>
    </row>
    <row r="123" spans="1:33" s="7" customFormat="1" hidden="1" x14ac:dyDescent="0.4">
      <c r="A123" s="16" t="str">
        <f t="shared" si="46"/>
        <v>-</v>
      </c>
      <c r="B123" s="16" t="str">
        <f t="shared" si="47"/>
        <v>-</v>
      </c>
      <c r="C123" s="7">
        <v>13</v>
      </c>
      <c r="D123" s="2">
        <v>43421.545937499999</v>
      </c>
      <c r="E123" s="3" t="s">
        <v>521</v>
      </c>
      <c r="F123" s="3">
        <v>15246</v>
      </c>
      <c r="G123" s="3" t="s">
        <v>96</v>
      </c>
      <c r="H123" s="3">
        <v>0</v>
      </c>
      <c r="I123" s="3">
        <v>494</v>
      </c>
      <c r="J123" s="3">
        <v>10</v>
      </c>
      <c r="K123" s="3">
        <v>1</v>
      </c>
      <c r="L123" s="3"/>
      <c r="M123" s="2">
        <v>43421.552719907406</v>
      </c>
      <c r="N123" s="2">
        <v>43421.559421296297</v>
      </c>
      <c r="O123" s="3" t="s">
        <v>30</v>
      </c>
      <c r="P123" s="3" t="s">
        <v>31</v>
      </c>
      <c r="Q123" s="3" t="s">
        <v>68</v>
      </c>
      <c r="R123" s="3" t="s">
        <v>69</v>
      </c>
      <c r="S123" s="2">
        <v>43421.553124999999</v>
      </c>
      <c r="T123" s="2">
        <v>43421.553124999999</v>
      </c>
      <c r="U123" s="2">
        <v>43421.561111111114</v>
      </c>
      <c r="V123" s="2">
        <v>43421.561111111114</v>
      </c>
      <c r="W123" s="3"/>
      <c r="X123" s="2">
        <f t="shared" si="48"/>
        <v>43421.545937499999</v>
      </c>
      <c r="Y123" s="33">
        <f t="shared" si="25"/>
        <v>6.701388891087845E-3</v>
      </c>
      <c r="Z123" s="33">
        <f t="shared" si="26"/>
        <v>6.701388891087845E-3</v>
      </c>
      <c r="AA123" s="10"/>
      <c r="AB123" s="10">
        <f t="shared" si="27"/>
        <v>0</v>
      </c>
      <c r="AC123" s="10">
        <f t="shared" si="28"/>
        <v>6.7824074067175388E-3</v>
      </c>
      <c r="AD123" s="10"/>
      <c r="AE123" s="10"/>
    </row>
    <row r="124" spans="1:33" s="7" customFormat="1" hidden="1" x14ac:dyDescent="0.4">
      <c r="A124" s="16" t="str">
        <f t="shared" si="46"/>
        <v>-</v>
      </c>
      <c r="B124" s="16" t="str">
        <f t="shared" si="47"/>
        <v>-</v>
      </c>
      <c r="C124" s="7">
        <v>13</v>
      </c>
      <c r="D124" s="2">
        <v>43421.546122685184</v>
      </c>
      <c r="E124" s="3" t="s">
        <v>522</v>
      </c>
      <c r="F124" s="3">
        <v>15247</v>
      </c>
      <c r="G124" s="3" t="s">
        <v>95</v>
      </c>
      <c r="H124" s="3">
        <v>0</v>
      </c>
      <c r="I124" s="3">
        <v>853</v>
      </c>
      <c r="J124" s="3">
        <v>9</v>
      </c>
      <c r="K124" s="3">
        <v>1</v>
      </c>
      <c r="L124" s="3"/>
      <c r="M124" s="2">
        <v>43421.554375</v>
      </c>
      <c r="N124" s="2">
        <v>43421.561666666668</v>
      </c>
      <c r="O124" s="3" t="s">
        <v>36</v>
      </c>
      <c r="P124" s="3" t="s">
        <v>37</v>
      </c>
      <c r="Q124" s="3" t="s">
        <v>26</v>
      </c>
      <c r="R124" s="3" t="s">
        <v>27</v>
      </c>
      <c r="S124" s="2">
        <v>43421.555659722224</v>
      </c>
      <c r="T124" s="2">
        <v>43421.555659722224</v>
      </c>
      <c r="U124" s="2">
        <v>43421.565497685187</v>
      </c>
      <c r="V124" s="2">
        <v>43421.565497685187</v>
      </c>
      <c r="W124" s="3"/>
      <c r="X124" s="2">
        <f t="shared" si="48"/>
        <v>43421.546122685184</v>
      </c>
      <c r="Y124" s="33">
        <f t="shared" si="25"/>
        <v>7.291666668606922E-3</v>
      </c>
      <c r="Z124" s="33">
        <f t="shared" si="26"/>
        <v>7.291666668606922E-3</v>
      </c>
      <c r="AA124" s="10"/>
      <c r="AB124" s="10">
        <f t="shared" si="27"/>
        <v>0</v>
      </c>
      <c r="AC124" s="10">
        <f t="shared" si="28"/>
        <v>8.2523148157633841E-3</v>
      </c>
      <c r="AD124" s="10"/>
      <c r="AE124" s="10"/>
    </row>
    <row r="125" spans="1:33" s="7" customFormat="1" x14ac:dyDescent="0.4">
      <c r="A125" s="16" t="str">
        <f t="shared" si="46"/>
        <v>-</v>
      </c>
      <c r="B125" s="16" t="str">
        <f t="shared" si="47"/>
        <v>-</v>
      </c>
      <c r="C125" s="7">
        <v>13</v>
      </c>
      <c r="D125" s="2">
        <v>43421.551747685182</v>
      </c>
      <c r="E125" s="3" t="s">
        <v>525</v>
      </c>
      <c r="F125" s="3">
        <v>15250</v>
      </c>
      <c r="G125" s="3" t="s">
        <v>32</v>
      </c>
      <c r="H125" s="3">
        <v>6440</v>
      </c>
      <c r="I125" s="3">
        <v>952</v>
      </c>
      <c r="J125" s="3">
        <v>2</v>
      </c>
      <c r="K125" s="3">
        <v>2</v>
      </c>
      <c r="L125" s="3"/>
      <c r="M125" s="2">
        <v>43421.556793981479</v>
      </c>
      <c r="N125" s="2">
        <v>43421.561203703706</v>
      </c>
      <c r="O125" s="3" t="s">
        <v>108</v>
      </c>
      <c r="P125" s="3" t="s">
        <v>19</v>
      </c>
      <c r="Q125" s="3" t="s">
        <v>51</v>
      </c>
      <c r="R125" s="3" t="s">
        <v>52</v>
      </c>
      <c r="S125" s="2">
        <v>43421.557326388887</v>
      </c>
      <c r="T125" s="2">
        <v>43421.557326388887</v>
      </c>
      <c r="U125" s="2">
        <v>43421.564571759256</v>
      </c>
      <c r="V125" s="2">
        <v>43421.564571759256</v>
      </c>
      <c r="W125" s="3"/>
      <c r="X125" s="2">
        <f t="shared" si="48"/>
        <v>43421.551747685182</v>
      </c>
      <c r="Y125" s="33">
        <f t="shared" si="25"/>
        <v>4.4097222271375358E-3</v>
      </c>
      <c r="Z125" s="33">
        <f t="shared" si="26"/>
        <v>8.8194444542750716E-3</v>
      </c>
      <c r="AA125" s="10"/>
      <c r="AB125" s="10">
        <f t="shared" si="27"/>
        <v>0</v>
      </c>
      <c r="AC125" s="10">
        <f t="shared" si="28"/>
        <v>5.0462962972233072E-3</v>
      </c>
      <c r="AD125" s="10"/>
      <c r="AE125" s="10"/>
    </row>
    <row r="126" spans="1:33" s="7" customFormat="1" x14ac:dyDescent="0.4">
      <c r="A126" s="16" t="str">
        <f t="shared" si="46"/>
        <v>-</v>
      </c>
      <c r="B126" s="16" t="str">
        <f t="shared" si="47"/>
        <v>-</v>
      </c>
      <c r="C126" s="7">
        <v>13</v>
      </c>
      <c r="D126" s="2">
        <v>43421.554930555554</v>
      </c>
      <c r="E126" s="3" t="s">
        <v>475</v>
      </c>
      <c r="F126" s="3">
        <v>15252</v>
      </c>
      <c r="G126" s="3" t="s">
        <v>32</v>
      </c>
      <c r="H126" s="3">
        <v>5277</v>
      </c>
      <c r="I126" s="3">
        <v>255</v>
      </c>
      <c r="J126" s="3">
        <v>11</v>
      </c>
      <c r="K126" s="3">
        <v>2</v>
      </c>
      <c r="L126" s="3"/>
      <c r="M126" s="2">
        <v>43421.559861111113</v>
      </c>
      <c r="N126" s="2">
        <v>43421.56417824074</v>
      </c>
      <c r="O126" s="3" t="s">
        <v>30</v>
      </c>
      <c r="P126" s="3" t="s">
        <v>31</v>
      </c>
      <c r="Q126" s="3" t="s">
        <v>48</v>
      </c>
      <c r="R126" s="3" t="s">
        <v>49</v>
      </c>
      <c r="S126" s="2">
        <v>43421.561342592591</v>
      </c>
      <c r="T126" s="2">
        <v>43421.561342592591</v>
      </c>
      <c r="U126" s="2">
        <v>43421.568356481483</v>
      </c>
      <c r="V126" s="2">
        <v>43421.568356481483</v>
      </c>
      <c r="W126" s="3"/>
      <c r="X126" s="2">
        <f t="shared" si="48"/>
        <v>43421.554930555554</v>
      </c>
      <c r="Y126" s="33">
        <f t="shared" si="25"/>
        <v>4.3171296274522319E-3</v>
      </c>
      <c r="Z126" s="33">
        <f t="shared" si="26"/>
        <v>8.6342592549044639E-3</v>
      </c>
      <c r="AA126" s="10"/>
      <c r="AB126" s="10">
        <f t="shared" si="27"/>
        <v>0</v>
      </c>
      <c r="AC126" s="10">
        <f t="shared" si="28"/>
        <v>4.9305555585306138E-3</v>
      </c>
      <c r="AD126" s="10"/>
      <c r="AE126" s="10"/>
      <c r="AG126" s="3"/>
    </row>
    <row r="127" spans="1:33" s="7" customFormat="1" x14ac:dyDescent="0.4">
      <c r="A127" s="16" t="str">
        <f t="shared" si="46"/>
        <v>-</v>
      </c>
      <c r="B127" s="16" t="str">
        <f t="shared" si="47"/>
        <v>-</v>
      </c>
      <c r="C127" s="7">
        <v>13</v>
      </c>
      <c r="D127" s="2">
        <v>43421.556250000001</v>
      </c>
      <c r="E127" s="3" t="s">
        <v>481</v>
      </c>
      <c r="F127" s="3">
        <v>15253</v>
      </c>
      <c r="G127" s="3" t="s">
        <v>18</v>
      </c>
      <c r="H127" s="3">
        <v>6314</v>
      </c>
      <c r="I127" s="3">
        <v>809</v>
      </c>
      <c r="J127" s="3">
        <v>8</v>
      </c>
      <c r="K127" s="3">
        <v>1</v>
      </c>
      <c r="L127" s="3"/>
      <c r="M127" s="2">
        <v>43421.561041666668</v>
      </c>
      <c r="N127" s="2">
        <v>43421.567754629628</v>
      </c>
      <c r="O127" s="3" t="s">
        <v>30</v>
      </c>
      <c r="P127" s="3" t="s">
        <v>31</v>
      </c>
      <c r="Q127" s="3" t="s">
        <v>26</v>
      </c>
      <c r="R127" s="3" t="s">
        <v>27</v>
      </c>
      <c r="S127" s="2">
        <v>43421.564050925925</v>
      </c>
      <c r="T127" s="2">
        <v>43421.564050925925</v>
      </c>
      <c r="U127" s="2">
        <v>43421.572025462963</v>
      </c>
      <c r="V127" s="2">
        <v>43421.572025462963</v>
      </c>
      <c r="W127" s="3"/>
      <c r="X127" s="2">
        <f t="shared" si="48"/>
        <v>43421.556250000001</v>
      </c>
      <c r="Y127" s="33">
        <f t="shared" si="25"/>
        <v>6.7129629605915397E-3</v>
      </c>
      <c r="Z127" s="33">
        <f t="shared" si="26"/>
        <v>6.7129629605915397E-3</v>
      </c>
      <c r="AA127" s="10"/>
      <c r="AB127" s="10">
        <f t="shared" ref="AB127:AB189" si="56">IF(IF(A127="☆",L127-S127,M127-S127)&lt;0,0,IF(A127="☆",L127-S127,M127-S127))</f>
        <v>0</v>
      </c>
      <c r="AC127" s="10">
        <f t="shared" ref="AC127:AC189" si="57">IF(IF(B127="☆",(IF(L127&gt;S127,L127-X127,S127-X127)),M127-X127)&lt;0,0,IF(B127="☆",(IF(L127&gt;S127,L127-X127,S127-X127)),M127-X127))</f>
        <v>4.7916666662786156E-3</v>
      </c>
      <c r="AD127" s="10"/>
      <c r="AE127" s="10"/>
      <c r="AG127" s="3"/>
    </row>
    <row r="128" spans="1:33" s="7" customFormat="1" x14ac:dyDescent="0.4">
      <c r="A128" s="16" t="str">
        <f t="shared" si="46"/>
        <v>★</v>
      </c>
      <c r="B128" s="16" t="str">
        <f t="shared" si="47"/>
        <v>-</v>
      </c>
      <c r="C128" s="7">
        <v>13</v>
      </c>
      <c r="D128" s="2">
        <v>43421.556516203702</v>
      </c>
      <c r="E128" s="3" t="s">
        <v>527</v>
      </c>
      <c r="F128" s="3">
        <v>15254</v>
      </c>
      <c r="G128" s="3" t="s">
        <v>32</v>
      </c>
      <c r="H128" s="3">
        <v>5952</v>
      </c>
      <c r="I128" s="3">
        <v>728</v>
      </c>
      <c r="J128" s="3">
        <v>10</v>
      </c>
      <c r="K128" s="3">
        <v>3</v>
      </c>
      <c r="L128" s="3"/>
      <c r="M128" s="2">
        <v>43421.562280092592</v>
      </c>
      <c r="N128" s="2">
        <v>43421.589386574073</v>
      </c>
      <c r="O128" s="3" t="s">
        <v>53</v>
      </c>
      <c r="P128" s="3" t="s">
        <v>54</v>
      </c>
      <c r="Q128" s="3" t="s">
        <v>22</v>
      </c>
      <c r="R128" s="3" t="s">
        <v>23</v>
      </c>
      <c r="S128" s="2">
        <v>43421.563437500001</v>
      </c>
      <c r="T128" s="2">
        <v>43421.563437500001</v>
      </c>
      <c r="U128" s="2">
        <v>43421.581134259257</v>
      </c>
      <c r="V128" s="2">
        <v>43421.581134259257</v>
      </c>
      <c r="W128" s="2">
        <v>43421.563437500001</v>
      </c>
      <c r="X128" s="2">
        <f t="shared" si="48"/>
        <v>43421.563437500001</v>
      </c>
      <c r="Y128" s="33">
        <f t="shared" ref="Y128:Y190" si="58">N128-M128</f>
        <v>2.7106481480586808E-2</v>
      </c>
      <c r="Z128" s="33">
        <f t="shared" ref="Z128:Z190" si="59">Y128*K128</f>
        <v>8.1319444441760425E-2</v>
      </c>
      <c r="AA128" s="10"/>
      <c r="AB128" s="10">
        <f t="shared" si="56"/>
        <v>0</v>
      </c>
      <c r="AC128" s="10">
        <f t="shared" si="57"/>
        <v>0</v>
      </c>
      <c r="AD128" s="10"/>
      <c r="AE128" s="10"/>
    </row>
    <row r="129" spans="1:33" s="7" customFormat="1" x14ac:dyDescent="0.4">
      <c r="A129" s="16" t="str">
        <f t="shared" si="46"/>
        <v>★</v>
      </c>
      <c r="B129" s="16" t="str">
        <f t="shared" si="47"/>
        <v>-</v>
      </c>
      <c r="C129" s="7">
        <v>13</v>
      </c>
      <c r="D129" s="2">
        <v>43421.556863425925</v>
      </c>
      <c r="E129" s="3" t="s">
        <v>453</v>
      </c>
      <c r="F129" s="3">
        <v>15255</v>
      </c>
      <c r="G129" s="3" t="s">
        <v>32</v>
      </c>
      <c r="H129" s="3">
        <v>4700</v>
      </c>
      <c r="I129" s="3">
        <v>91</v>
      </c>
      <c r="J129" s="3">
        <v>6</v>
      </c>
      <c r="K129" s="3">
        <v>3</v>
      </c>
      <c r="L129" s="3"/>
      <c r="M129" s="2">
        <v>43421.562534722223</v>
      </c>
      <c r="N129" s="2">
        <v>43421.573958333334</v>
      </c>
      <c r="O129" s="3" t="s">
        <v>28</v>
      </c>
      <c r="P129" s="3" t="s">
        <v>29</v>
      </c>
      <c r="Q129" s="3" t="s">
        <v>68</v>
      </c>
      <c r="R129" s="3" t="s">
        <v>69</v>
      </c>
      <c r="S129" s="2">
        <v>43421.563796296294</v>
      </c>
      <c r="T129" s="2">
        <v>43421.563796296294</v>
      </c>
      <c r="U129" s="2">
        <v>43421.577465277776</v>
      </c>
      <c r="V129" s="2">
        <v>43421.577465277776</v>
      </c>
      <c r="W129" s="2">
        <v>43421.563796296294</v>
      </c>
      <c r="X129" s="2">
        <f t="shared" si="48"/>
        <v>43421.563796296294</v>
      </c>
      <c r="Y129" s="33">
        <f t="shared" si="58"/>
        <v>1.1423611111240461E-2</v>
      </c>
      <c r="Z129" s="33">
        <f t="shared" si="59"/>
        <v>3.4270833333721384E-2</v>
      </c>
      <c r="AA129" s="10"/>
      <c r="AB129" s="10">
        <f t="shared" si="56"/>
        <v>0</v>
      </c>
      <c r="AC129" s="10">
        <f t="shared" si="57"/>
        <v>0</v>
      </c>
      <c r="AD129" s="10"/>
      <c r="AE129" s="10"/>
    </row>
    <row r="130" spans="1:33" s="7" customFormat="1" x14ac:dyDescent="0.4">
      <c r="A130" s="16" t="str">
        <f t="shared" ref="A130:A131" si="60">IF(W130&gt;0, "★", "-")</f>
        <v>-</v>
      </c>
      <c r="B130" s="16" t="str">
        <f t="shared" ref="B130:B131" si="61">IF(L130&gt;0, "☆", "-")</f>
        <v>-</v>
      </c>
      <c r="C130" s="7">
        <v>13</v>
      </c>
      <c r="D130" s="2">
        <v>43421.557974537034</v>
      </c>
      <c r="E130" s="3" t="s">
        <v>244</v>
      </c>
      <c r="F130" s="3">
        <v>15257</v>
      </c>
      <c r="G130" s="3" t="s">
        <v>18</v>
      </c>
      <c r="H130" s="3">
        <v>6068</v>
      </c>
      <c r="I130" s="3">
        <v>60</v>
      </c>
      <c r="J130" s="3">
        <v>5</v>
      </c>
      <c r="K130" s="3">
        <v>3</v>
      </c>
      <c r="L130" s="3"/>
      <c r="M130" s="2">
        <v>43421.558287037034</v>
      </c>
      <c r="N130" s="2">
        <v>43421.568055555559</v>
      </c>
      <c r="O130" s="3" t="s">
        <v>48</v>
      </c>
      <c r="P130" s="3" t="s">
        <v>49</v>
      </c>
      <c r="Q130" s="3" t="s">
        <v>22</v>
      </c>
      <c r="R130" s="3" t="s">
        <v>23</v>
      </c>
      <c r="S130" s="2">
        <v>43421.559548611112</v>
      </c>
      <c r="T130" s="2">
        <v>43421.559548611112</v>
      </c>
      <c r="U130" s="2">
        <v>43421.574907407405</v>
      </c>
      <c r="V130" s="2">
        <v>43421.574907407405</v>
      </c>
      <c r="W130" s="3"/>
      <c r="X130" s="2">
        <f t="shared" si="48"/>
        <v>43421.557974537034</v>
      </c>
      <c r="Y130" s="33">
        <f t="shared" si="58"/>
        <v>9.7685185246518813E-3</v>
      </c>
      <c r="Z130" s="33">
        <f t="shared" si="59"/>
        <v>2.9305555573955644E-2</v>
      </c>
      <c r="AA130" s="10"/>
      <c r="AB130" s="10">
        <f t="shared" si="56"/>
        <v>0</v>
      </c>
      <c r="AC130" s="10">
        <f t="shared" si="57"/>
        <v>3.125000002910383E-4</v>
      </c>
      <c r="AD130" s="10"/>
      <c r="AE130" s="10"/>
    </row>
    <row r="131" spans="1:33" s="7" customFormat="1" hidden="1" x14ac:dyDescent="0.4">
      <c r="A131" s="16" t="str">
        <f t="shared" si="60"/>
        <v>-</v>
      </c>
      <c r="B131" s="16" t="str">
        <f t="shared" si="61"/>
        <v>-</v>
      </c>
      <c r="C131" s="7">
        <v>13</v>
      </c>
      <c r="D131" s="2">
        <v>43421.560914351852</v>
      </c>
      <c r="E131" s="3" t="s">
        <v>528</v>
      </c>
      <c r="F131" s="3">
        <v>15258</v>
      </c>
      <c r="G131" s="3" t="s">
        <v>96</v>
      </c>
      <c r="H131" s="3">
        <v>0</v>
      </c>
      <c r="I131" s="3">
        <v>715</v>
      </c>
      <c r="J131" s="3">
        <v>4</v>
      </c>
      <c r="K131" s="3">
        <v>5</v>
      </c>
      <c r="L131" s="3"/>
      <c r="M131" s="2">
        <v>43421.568159722221</v>
      </c>
      <c r="N131" s="2">
        <v>43421.572685185187</v>
      </c>
      <c r="O131" s="3" t="s">
        <v>61</v>
      </c>
      <c r="P131" s="3" t="s">
        <v>62</v>
      </c>
      <c r="Q131" s="3" t="s">
        <v>73</v>
      </c>
      <c r="R131" s="3" t="s">
        <v>74</v>
      </c>
      <c r="S131" s="2">
        <v>43421.568206018521</v>
      </c>
      <c r="T131" s="2">
        <v>43421.568206018521</v>
      </c>
      <c r="U131" s="2">
        <v>43421.57775462963</v>
      </c>
      <c r="V131" s="2">
        <v>43421.57775462963</v>
      </c>
      <c r="W131" s="3"/>
      <c r="X131" s="2">
        <f t="shared" si="48"/>
        <v>43421.560914351852</v>
      </c>
      <c r="Y131" s="33">
        <f t="shared" si="58"/>
        <v>4.5254629658302292E-3</v>
      </c>
      <c r="Z131" s="33">
        <f t="shared" si="59"/>
        <v>2.2627314829151146E-2</v>
      </c>
      <c r="AB131" s="10">
        <f t="shared" si="56"/>
        <v>0</v>
      </c>
      <c r="AC131" s="10">
        <f t="shared" si="57"/>
        <v>7.2453703687642701E-3</v>
      </c>
    </row>
    <row r="132" spans="1:33" s="7" customFormat="1" x14ac:dyDescent="0.4">
      <c r="A132" s="16" t="str">
        <f t="shared" ref="A132:A138" si="62">IF(W132&gt;0, "★", "-")</f>
        <v>-</v>
      </c>
      <c r="B132" s="16" t="str">
        <f t="shared" ref="B132:B138" si="63">IF(L132&gt;0, "☆", "-")</f>
        <v>-</v>
      </c>
      <c r="C132" s="7">
        <v>13</v>
      </c>
      <c r="D132" s="2">
        <v>43421.563310185185</v>
      </c>
      <c r="E132" s="3" t="s">
        <v>241</v>
      </c>
      <c r="F132" s="3">
        <v>15259</v>
      </c>
      <c r="G132" s="3" t="s">
        <v>18</v>
      </c>
      <c r="H132" s="3">
        <v>2512</v>
      </c>
      <c r="I132" s="3">
        <v>124</v>
      </c>
      <c r="J132" s="3">
        <v>13</v>
      </c>
      <c r="K132" s="3">
        <v>1</v>
      </c>
      <c r="L132" s="3"/>
      <c r="M132" s="2">
        <v>43421.567974537036</v>
      </c>
      <c r="N132" s="2">
        <v>43421.572731481479</v>
      </c>
      <c r="O132" s="3" t="s">
        <v>108</v>
      </c>
      <c r="P132" s="3" t="s">
        <v>19</v>
      </c>
      <c r="Q132" s="3" t="s">
        <v>30</v>
      </c>
      <c r="R132" s="3" t="s">
        <v>31</v>
      </c>
      <c r="S132" s="2">
        <v>43421.567187499997</v>
      </c>
      <c r="T132" s="2">
        <v>43421.567187499997</v>
      </c>
      <c r="U132" s="2">
        <v>43421.574756944443</v>
      </c>
      <c r="V132" s="2">
        <v>43421.574756944443</v>
      </c>
      <c r="W132" s="3"/>
      <c r="X132" s="2">
        <f t="shared" si="48"/>
        <v>43421.563310185185</v>
      </c>
      <c r="Y132" s="33">
        <f t="shared" si="58"/>
        <v>4.756944443215616E-3</v>
      </c>
      <c r="Z132" s="33">
        <f t="shared" si="59"/>
        <v>4.756944443215616E-3</v>
      </c>
      <c r="AA132" s="10"/>
      <c r="AB132" s="10">
        <f t="shared" si="56"/>
        <v>7.8703703911742195E-4</v>
      </c>
      <c r="AC132" s="10">
        <f t="shared" si="57"/>
        <v>4.6643518508062698E-3</v>
      </c>
      <c r="AD132" s="10"/>
      <c r="AE132" s="10"/>
    </row>
    <row r="133" spans="1:33" s="7" customFormat="1" hidden="1" x14ac:dyDescent="0.4">
      <c r="A133" s="16" t="str">
        <f t="shared" si="62"/>
        <v>-</v>
      </c>
      <c r="B133" s="16" t="str">
        <f t="shared" si="63"/>
        <v>-</v>
      </c>
      <c r="C133" s="7">
        <v>13</v>
      </c>
      <c r="D133" s="2">
        <v>43421.567650462966</v>
      </c>
      <c r="E133" s="3" t="s">
        <v>512</v>
      </c>
      <c r="F133" s="3">
        <v>15260</v>
      </c>
      <c r="G133" s="3" t="s">
        <v>96</v>
      </c>
      <c r="H133" s="3">
        <v>0</v>
      </c>
      <c r="I133" s="3">
        <v>95</v>
      </c>
      <c r="J133" s="3">
        <v>11</v>
      </c>
      <c r="K133" s="3">
        <v>2</v>
      </c>
      <c r="L133" s="3"/>
      <c r="M133" s="2">
        <v>43421.571689814817</v>
      </c>
      <c r="N133" s="2">
        <v>43421.578622685185</v>
      </c>
      <c r="O133" s="3" t="s">
        <v>33</v>
      </c>
      <c r="P133" s="3" t="s">
        <v>34</v>
      </c>
      <c r="Q133" s="3" t="s">
        <v>61</v>
      </c>
      <c r="R133" s="3" t="s">
        <v>62</v>
      </c>
      <c r="S133" s="2">
        <v>43421.573171296295</v>
      </c>
      <c r="T133" s="2">
        <v>43421.573171296295</v>
      </c>
      <c r="U133" s="2">
        <v>43421.581296296295</v>
      </c>
      <c r="V133" s="2">
        <v>43421.586168981485</v>
      </c>
      <c r="W133" s="3"/>
      <c r="X133" s="2">
        <f t="shared" si="48"/>
        <v>43421.567650462966</v>
      </c>
      <c r="Y133" s="33">
        <f t="shared" si="58"/>
        <v>6.9328703684732318E-3</v>
      </c>
      <c r="Z133" s="33">
        <f t="shared" si="59"/>
        <v>1.3865740736946464E-2</v>
      </c>
      <c r="AA133" s="10"/>
      <c r="AB133" s="10">
        <f t="shared" si="56"/>
        <v>0</v>
      </c>
      <c r="AC133" s="10">
        <f t="shared" si="57"/>
        <v>4.0393518502241932E-3</v>
      </c>
      <c r="AD133" s="10"/>
      <c r="AE133" s="10"/>
    </row>
    <row r="134" spans="1:33" s="7" customFormat="1" x14ac:dyDescent="0.4">
      <c r="A134" s="16" t="str">
        <f t="shared" si="62"/>
        <v>-</v>
      </c>
      <c r="B134" s="16" t="str">
        <f t="shared" si="63"/>
        <v>-</v>
      </c>
      <c r="C134" s="7">
        <v>13</v>
      </c>
      <c r="D134" s="2">
        <v>43421.567662037036</v>
      </c>
      <c r="E134" s="3" t="s">
        <v>529</v>
      </c>
      <c r="F134" s="3">
        <v>15261</v>
      </c>
      <c r="G134" s="3" t="s">
        <v>32</v>
      </c>
      <c r="H134" s="3">
        <v>2891</v>
      </c>
      <c r="I134" s="3">
        <v>802</v>
      </c>
      <c r="J134" s="3">
        <v>9</v>
      </c>
      <c r="K134" s="3">
        <v>1</v>
      </c>
      <c r="L134" s="3"/>
      <c r="M134" s="2">
        <v>43421.569884259261</v>
      </c>
      <c r="N134" s="2">
        <v>43421.573495370372</v>
      </c>
      <c r="O134" s="3" t="s">
        <v>68</v>
      </c>
      <c r="P134" s="3" t="s">
        <v>69</v>
      </c>
      <c r="Q134" s="3" t="s">
        <v>51</v>
      </c>
      <c r="R134" s="3" t="s">
        <v>52</v>
      </c>
      <c r="S134" s="2">
        <v>43421.569108796299</v>
      </c>
      <c r="T134" s="2">
        <v>43421.569108796299</v>
      </c>
      <c r="U134" s="2">
        <v>43421.573599537034</v>
      </c>
      <c r="V134" s="2">
        <v>43421.574120370373</v>
      </c>
      <c r="W134" s="3"/>
      <c r="X134" s="2">
        <f t="shared" si="48"/>
        <v>43421.567662037036</v>
      </c>
      <c r="Y134" s="33">
        <f t="shared" si="58"/>
        <v>3.6111111112404615E-3</v>
      </c>
      <c r="Z134" s="33">
        <f t="shared" si="59"/>
        <v>3.6111111112404615E-3</v>
      </c>
      <c r="AA134" s="10"/>
      <c r="AB134" s="10">
        <f t="shared" si="56"/>
        <v>7.7546296233776957E-4</v>
      </c>
      <c r="AC134" s="10">
        <f t="shared" si="57"/>
        <v>2.2222222251002677E-3</v>
      </c>
      <c r="AD134" s="10"/>
      <c r="AE134" s="10"/>
      <c r="AG134" s="3"/>
    </row>
    <row r="135" spans="1:33" s="7" customFormat="1" x14ac:dyDescent="0.4">
      <c r="A135" s="16" t="str">
        <f t="shared" si="62"/>
        <v>-</v>
      </c>
      <c r="B135" s="16" t="str">
        <f t="shared" si="63"/>
        <v>-</v>
      </c>
      <c r="C135" s="7">
        <v>13</v>
      </c>
      <c r="D135" s="2">
        <v>43421.568391203706</v>
      </c>
      <c r="E135" s="3" t="s">
        <v>530</v>
      </c>
      <c r="F135" s="3">
        <v>15262</v>
      </c>
      <c r="G135" s="3" t="s">
        <v>18</v>
      </c>
      <c r="H135" s="3">
        <v>6475</v>
      </c>
      <c r="I135" s="3">
        <v>169</v>
      </c>
      <c r="J135" s="3">
        <v>1</v>
      </c>
      <c r="K135" s="3">
        <v>1</v>
      </c>
      <c r="L135" s="3"/>
      <c r="M135" s="2">
        <v>43421.577835648146</v>
      </c>
      <c r="N135" s="2">
        <v>43421.585011574076</v>
      </c>
      <c r="O135" s="3" t="s">
        <v>46</v>
      </c>
      <c r="P135" s="3" t="s">
        <v>47</v>
      </c>
      <c r="Q135" s="3" t="s">
        <v>39</v>
      </c>
      <c r="R135" s="3" t="s">
        <v>40</v>
      </c>
      <c r="S135" s="2">
        <v>43421.575578703705</v>
      </c>
      <c r="T135" s="2">
        <v>43421.577916666669</v>
      </c>
      <c r="U135" s="2">
        <v>43421.585520833331</v>
      </c>
      <c r="V135" s="2">
        <v>43421.595995370371</v>
      </c>
      <c r="W135" s="3"/>
      <c r="X135" s="2">
        <f t="shared" si="48"/>
        <v>43421.568391203706</v>
      </c>
      <c r="Y135" s="33">
        <f t="shared" si="58"/>
        <v>7.1759259299142286E-3</v>
      </c>
      <c r="Z135" s="33">
        <f t="shared" si="59"/>
        <v>7.1759259299142286E-3</v>
      </c>
      <c r="AA135" s="10"/>
      <c r="AB135" s="10">
        <f t="shared" si="56"/>
        <v>2.2569444408873096E-3</v>
      </c>
      <c r="AC135" s="10">
        <f t="shared" si="57"/>
        <v>9.444444440305233E-3</v>
      </c>
      <c r="AD135" s="10"/>
      <c r="AE135" s="10"/>
      <c r="AG135" s="3"/>
    </row>
    <row r="136" spans="1:33" s="7" customFormat="1" x14ac:dyDescent="0.4">
      <c r="A136" s="16" t="str">
        <f t="shared" si="62"/>
        <v>★</v>
      </c>
      <c r="B136" s="16" t="str">
        <f t="shared" si="63"/>
        <v>-</v>
      </c>
      <c r="C136" s="7">
        <v>13</v>
      </c>
      <c r="D136" s="2">
        <v>43421.568414351852</v>
      </c>
      <c r="E136" s="3" t="s">
        <v>531</v>
      </c>
      <c r="F136" s="3">
        <v>15263</v>
      </c>
      <c r="G136" s="3" t="s">
        <v>32</v>
      </c>
      <c r="H136" s="3">
        <v>6430</v>
      </c>
      <c r="I136" s="3">
        <v>571</v>
      </c>
      <c r="J136" s="3">
        <v>8</v>
      </c>
      <c r="K136" s="3">
        <v>1</v>
      </c>
      <c r="L136" s="3"/>
      <c r="M136" s="2">
        <v>43421.574594907404</v>
      </c>
      <c r="N136" s="2">
        <v>43421.582719907405</v>
      </c>
      <c r="O136" s="3" t="s">
        <v>26</v>
      </c>
      <c r="P136" s="3" t="s">
        <v>27</v>
      </c>
      <c r="Q136" s="3" t="s">
        <v>77</v>
      </c>
      <c r="R136" s="3" t="s">
        <v>78</v>
      </c>
      <c r="S136" s="2">
        <v>43421.575335648151</v>
      </c>
      <c r="T136" s="2">
        <v>43421.575335648151</v>
      </c>
      <c r="U136" s="2">
        <v>43421.582361111112</v>
      </c>
      <c r="V136" s="2">
        <v>43421.582361111112</v>
      </c>
      <c r="W136" s="2">
        <v>43421.575335648151</v>
      </c>
      <c r="X136" s="2">
        <f t="shared" si="48"/>
        <v>43421.575335648151</v>
      </c>
      <c r="Y136" s="33">
        <f t="shared" si="58"/>
        <v>8.1250000002910383E-3</v>
      </c>
      <c r="Z136" s="33">
        <f t="shared" si="59"/>
        <v>8.1250000002910383E-3</v>
      </c>
      <c r="AA136" s="10"/>
      <c r="AB136" s="10">
        <f t="shared" si="56"/>
        <v>0</v>
      </c>
      <c r="AC136" s="10">
        <f t="shared" si="57"/>
        <v>0</v>
      </c>
      <c r="AD136" s="10"/>
      <c r="AE136" s="10"/>
    </row>
    <row r="137" spans="1:33" s="7" customFormat="1" x14ac:dyDescent="0.4">
      <c r="A137" s="16" t="str">
        <f t="shared" si="62"/>
        <v>-</v>
      </c>
      <c r="B137" s="16" t="str">
        <f t="shared" si="63"/>
        <v>-</v>
      </c>
      <c r="C137" s="7">
        <v>13</v>
      </c>
      <c r="D137" s="2">
        <v>43421.569108796299</v>
      </c>
      <c r="E137" s="3" t="s">
        <v>532</v>
      </c>
      <c r="F137" s="3">
        <v>15264</v>
      </c>
      <c r="G137" s="3" t="s">
        <v>18</v>
      </c>
      <c r="H137" s="3">
        <v>6487</v>
      </c>
      <c r="I137" s="3">
        <v>146</v>
      </c>
      <c r="J137" s="3">
        <v>2</v>
      </c>
      <c r="K137" s="3">
        <v>3</v>
      </c>
      <c r="L137" s="3"/>
      <c r="M137" s="2">
        <v>43421.575416666667</v>
      </c>
      <c r="N137" s="2">
        <v>43421.582071759258</v>
      </c>
      <c r="O137" s="3" t="s">
        <v>38</v>
      </c>
      <c r="P137" s="3" t="s">
        <v>126</v>
      </c>
      <c r="Q137" s="3" t="s">
        <v>24</v>
      </c>
      <c r="R137" s="3" t="s">
        <v>25</v>
      </c>
      <c r="S137" s="2">
        <v>43421.573553240742</v>
      </c>
      <c r="T137" s="2">
        <v>43421.573553240742</v>
      </c>
      <c r="U137" s="2">
        <v>43421.584039351852</v>
      </c>
      <c r="V137" s="2">
        <v>43421.584039351852</v>
      </c>
      <c r="W137" s="3"/>
      <c r="X137" s="2">
        <f t="shared" si="48"/>
        <v>43421.569108796299</v>
      </c>
      <c r="Y137" s="33">
        <f t="shared" si="58"/>
        <v>6.655092591245193E-3</v>
      </c>
      <c r="Z137" s="33">
        <f t="shared" si="59"/>
        <v>1.9965277773735579E-2</v>
      </c>
      <c r="AA137" s="10"/>
      <c r="AB137" s="10">
        <f t="shared" si="56"/>
        <v>1.8634259249665774E-3</v>
      </c>
      <c r="AC137" s="10">
        <f t="shared" si="57"/>
        <v>6.3078703678911552E-3</v>
      </c>
      <c r="AD137" s="10"/>
      <c r="AE137" s="10"/>
      <c r="AG137" s="3"/>
    </row>
    <row r="138" spans="1:33" s="7" customFormat="1" hidden="1" x14ac:dyDescent="0.4">
      <c r="A138" s="16" t="str">
        <f t="shared" si="62"/>
        <v>-</v>
      </c>
      <c r="B138" s="16" t="str">
        <f t="shared" si="63"/>
        <v>-</v>
      </c>
      <c r="C138" s="7">
        <v>13</v>
      </c>
      <c r="D138" s="2">
        <v>43421.569143518522</v>
      </c>
      <c r="E138" s="3" t="s">
        <v>533</v>
      </c>
      <c r="F138" s="3">
        <v>15265</v>
      </c>
      <c r="G138" s="3" t="s">
        <v>95</v>
      </c>
      <c r="H138" s="3">
        <v>0</v>
      </c>
      <c r="I138" s="3">
        <v>834</v>
      </c>
      <c r="J138" s="3">
        <v>15</v>
      </c>
      <c r="K138" s="3">
        <v>3</v>
      </c>
      <c r="L138" s="3"/>
      <c r="M138" s="2">
        <v>43421.577141203707</v>
      </c>
      <c r="N138" s="2">
        <v>43421.585497685184</v>
      </c>
      <c r="O138" s="3" t="s">
        <v>43</v>
      </c>
      <c r="P138" s="3" t="s">
        <v>89</v>
      </c>
      <c r="Q138" s="3" t="s">
        <v>108</v>
      </c>
      <c r="R138" s="3" t="s">
        <v>19</v>
      </c>
      <c r="S138" s="2">
        <v>43421.57335648148</v>
      </c>
      <c r="T138" s="2">
        <v>43421.576226851852</v>
      </c>
      <c r="U138" s="2">
        <v>43421.582870370374</v>
      </c>
      <c r="V138" s="2">
        <v>43421.585740740738</v>
      </c>
      <c r="W138" s="3"/>
      <c r="X138" s="2">
        <f t="shared" si="48"/>
        <v>43421.569143518522</v>
      </c>
      <c r="Y138" s="33">
        <f t="shared" si="58"/>
        <v>8.3564814776764251E-3</v>
      </c>
      <c r="Z138" s="33">
        <f t="shared" si="59"/>
        <v>2.5069444433029275E-2</v>
      </c>
      <c r="AA138" s="10"/>
      <c r="AB138" s="10">
        <f t="shared" si="56"/>
        <v>3.7847222265554592E-3</v>
      </c>
      <c r="AC138" s="10">
        <f t="shared" si="57"/>
        <v>7.9976851848186925E-3</v>
      </c>
      <c r="AD138" s="10"/>
      <c r="AE138" s="10"/>
      <c r="AG138" s="3"/>
    </row>
    <row r="139" spans="1:33" s="7" customFormat="1" x14ac:dyDescent="0.4">
      <c r="A139" s="16" t="str">
        <f t="shared" si="44"/>
        <v>-</v>
      </c>
      <c r="B139" s="16" t="str">
        <f t="shared" si="45"/>
        <v>-</v>
      </c>
      <c r="C139" s="7">
        <v>13</v>
      </c>
      <c r="D139" s="2">
        <v>43421.570023148146</v>
      </c>
      <c r="E139" s="3" t="s">
        <v>517</v>
      </c>
      <c r="F139" s="3">
        <v>15268</v>
      </c>
      <c r="G139" s="3" t="s">
        <v>18</v>
      </c>
      <c r="H139" s="3">
        <v>6478</v>
      </c>
      <c r="I139" s="3">
        <v>10</v>
      </c>
      <c r="J139" s="3">
        <v>9</v>
      </c>
      <c r="K139" s="3">
        <v>2</v>
      </c>
      <c r="L139" s="3"/>
      <c r="M139" s="2">
        <v>43421.577905092592</v>
      </c>
      <c r="N139" s="2">
        <v>43421.584282407406</v>
      </c>
      <c r="O139" s="3" t="s">
        <v>39</v>
      </c>
      <c r="P139" s="3" t="s">
        <v>40</v>
      </c>
      <c r="Q139" s="3" t="s">
        <v>41</v>
      </c>
      <c r="R139" s="3" t="s">
        <v>42</v>
      </c>
      <c r="S139" s="2">
        <v>43421.577280092592</v>
      </c>
      <c r="T139" s="2">
        <v>43421.577280092592</v>
      </c>
      <c r="U139" s="2">
        <v>43421.583287037036</v>
      </c>
      <c r="V139" s="2">
        <v>43421.583287037036</v>
      </c>
      <c r="W139" s="3"/>
      <c r="X139" s="2">
        <f t="shared" si="43"/>
        <v>43421.570023148146</v>
      </c>
      <c r="Y139" s="33">
        <f t="shared" si="58"/>
        <v>6.3773148140171543E-3</v>
      </c>
      <c r="Z139" s="33">
        <f t="shared" si="59"/>
        <v>1.2754629628034309E-2</v>
      </c>
      <c r="AA139" s="10"/>
      <c r="AB139" s="10">
        <f t="shared" si="56"/>
        <v>6.2500000058207661E-4</v>
      </c>
      <c r="AC139" s="10">
        <f t="shared" si="57"/>
        <v>7.8819444461259991E-3</v>
      </c>
      <c r="AD139" s="10"/>
      <c r="AE139" s="10"/>
      <c r="AG139" s="3"/>
    </row>
    <row r="140" spans="1:33" s="7" customFormat="1" hidden="1" x14ac:dyDescent="0.4">
      <c r="A140" s="16" t="str">
        <f t="shared" si="44"/>
        <v>-</v>
      </c>
      <c r="B140" s="16" t="str">
        <f t="shared" si="45"/>
        <v>-</v>
      </c>
      <c r="C140" s="7">
        <v>13</v>
      </c>
      <c r="D140" s="2">
        <v>43421.570891203701</v>
      </c>
      <c r="E140" s="3" t="s">
        <v>535</v>
      </c>
      <c r="F140" s="3">
        <v>15269</v>
      </c>
      <c r="G140" s="3" t="s">
        <v>96</v>
      </c>
      <c r="H140" s="3">
        <v>0</v>
      </c>
      <c r="I140" s="3">
        <v>310</v>
      </c>
      <c r="J140" s="3">
        <v>5</v>
      </c>
      <c r="K140" s="3">
        <v>3</v>
      </c>
      <c r="L140" s="3"/>
      <c r="M140" s="2">
        <v>43421.579027777778</v>
      </c>
      <c r="N140" s="2">
        <v>43421.582743055558</v>
      </c>
      <c r="O140" s="3" t="s">
        <v>108</v>
      </c>
      <c r="P140" s="3" t="s">
        <v>19</v>
      </c>
      <c r="Q140" s="3" t="s">
        <v>30</v>
      </c>
      <c r="R140" s="3" t="s">
        <v>31</v>
      </c>
      <c r="S140" s="2">
        <v>43421.57775462963</v>
      </c>
      <c r="T140" s="2">
        <v>43421.57775462963</v>
      </c>
      <c r="U140" s="2">
        <v>43421.586712962962</v>
      </c>
      <c r="V140" s="2">
        <v>43421.586712962962</v>
      </c>
      <c r="W140" s="3"/>
      <c r="X140" s="2">
        <f t="shared" si="43"/>
        <v>43421.570891203701</v>
      </c>
      <c r="Y140" s="33">
        <f t="shared" si="58"/>
        <v>3.7152777804294601E-3</v>
      </c>
      <c r="Z140" s="33">
        <f t="shared" si="59"/>
        <v>1.114583334128838E-2</v>
      </c>
      <c r="AA140" s="10"/>
      <c r="AB140" s="10">
        <f t="shared" si="56"/>
        <v>1.2731481474475004E-3</v>
      </c>
      <c r="AC140" s="10">
        <f t="shared" si="57"/>
        <v>8.1365740770706907E-3</v>
      </c>
      <c r="AD140" s="10"/>
      <c r="AE140" s="10"/>
      <c r="AG140" s="3"/>
    </row>
    <row r="141" spans="1:33" s="7" customFormat="1" x14ac:dyDescent="0.4">
      <c r="A141" s="16" t="str">
        <f t="shared" si="44"/>
        <v>★</v>
      </c>
      <c r="B141" s="16" t="str">
        <f t="shared" si="45"/>
        <v>-</v>
      </c>
      <c r="C141" s="7">
        <v>13</v>
      </c>
      <c r="D141" s="2">
        <v>43421.571458333332</v>
      </c>
      <c r="E141" s="3" t="s">
        <v>536</v>
      </c>
      <c r="F141" s="3">
        <v>15270</v>
      </c>
      <c r="G141" s="3" t="s">
        <v>18</v>
      </c>
      <c r="H141" s="3">
        <v>6488</v>
      </c>
      <c r="I141" s="3">
        <v>722</v>
      </c>
      <c r="J141" s="3">
        <v>10</v>
      </c>
      <c r="K141" s="3">
        <v>1</v>
      </c>
      <c r="L141" s="3"/>
      <c r="M141" s="2">
        <v>43421.577476851853</v>
      </c>
      <c r="N141" s="2">
        <v>43421.585370370369</v>
      </c>
      <c r="O141" s="3" t="s">
        <v>33</v>
      </c>
      <c r="P141" s="3" t="s">
        <v>34</v>
      </c>
      <c r="Q141" s="3" t="s">
        <v>28</v>
      </c>
      <c r="R141" s="3" t="s">
        <v>29</v>
      </c>
      <c r="S141" s="2">
        <v>43421.5783912037</v>
      </c>
      <c r="T141" s="2">
        <v>43421.5783912037</v>
      </c>
      <c r="U141" s="2">
        <v>43421.585648148146</v>
      </c>
      <c r="V141" s="2">
        <v>43421.586342592593</v>
      </c>
      <c r="W141" s="2">
        <v>43421.5783912037</v>
      </c>
      <c r="X141" s="2">
        <f t="shared" si="43"/>
        <v>43421.5783912037</v>
      </c>
      <c r="Y141" s="33">
        <f t="shared" si="58"/>
        <v>7.8935185156296939E-3</v>
      </c>
      <c r="Z141" s="33">
        <f t="shared" si="59"/>
        <v>7.8935185156296939E-3</v>
      </c>
      <c r="AA141" s="10"/>
      <c r="AB141" s="10">
        <f t="shared" si="56"/>
        <v>0</v>
      </c>
      <c r="AC141" s="10">
        <f t="shared" si="57"/>
        <v>0</v>
      </c>
      <c r="AD141" s="10"/>
      <c r="AE141" s="10"/>
    </row>
    <row r="142" spans="1:33" s="7" customFormat="1" hidden="1" x14ac:dyDescent="0.4">
      <c r="A142" s="16" t="str">
        <f t="shared" si="44"/>
        <v>-</v>
      </c>
      <c r="B142" s="16" t="str">
        <f t="shared" si="45"/>
        <v>-</v>
      </c>
      <c r="C142" s="7">
        <v>13</v>
      </c>
      <c r="D142" s="2">
        <v>43421.571655092594</v>
      </c>
      <c r="E142" s="3" t="s">
        <v>538</v>
      </c>
      <c r="F142" s="3">
        <v>15272</v>
      </c>
      <c r="G142" s="3" t="s">
        <v>96</v>
      </c>
      <c r="H142" s="3">
        <v>0</v>
      </c>
      <c r="I142" s="3">
        <v>177</v>
      </c>
      <c r="J142" s="3">
        <v>4</v>
      </c>
      <c r="K142" s="3">
        <v>4</v>
      </c>
      <c r="L142" s="3"/>
      <c r="M142" s="2">
        <v>43421.579699074071</v>
      </c>
      <c r="N142" s="2">
        <v>43421.582974537036</v>
      </c>
      <c r="O142" s="3" t="s">
        <v>108</v>
      </c>
      <c r="P142" s="3" t="s">
        <v>19</v>
      </c>
      <c r="Q142" s="3" t="s">
        <v>30</v>
      </c>
      <c r="R142" s="3" t="s">
        <v>31</v>
      </c>
      <c r="S142" s="2">
        <v>43421.581689814811</v>
      </c>
      <c r="T142" s="2">
        <v>43421.581689814811</v>
      </c>
      <c r="U142" s="2">
        <v>43421.59134259259</v>
      </c>
      <c r="V142" s="2">
        <v>43421.59134259259</v>
      </c>
      <c r="W142" s="3"/>
      <c r="X142" s="2">
        <f t="shared" si="43"/>
        <v>43421.571655092594</v>
      </c>
      <c r="Y142" s="33">
        <f t="shared" si="58"/>
        <v>3.275462964666076E-3</v>
      </c>
      <c r="Z142" s="33">
        <f t="shared" si="59"/>
        <v>1.3101851858664304E-2</v>
      </c>
      <c r="AA142" s="10"/>
      <c r="AB142" s="10">
        <f t="shared" si="56"/>
        <v>0</v>
      </c>
      <c r="AC142" s="10">
        <f t="shared" si="57"/>
        <v>8.0439814773853868E-3</v>
      </c>
      <c r="AD142" s="10"/>
      <c r="AE142" s="10"/>
    </row>
    <row r="143" spans="1:33" s="7" customFormat="1" x14ac:dyDescent="0.4">
      <c r="A143" s="16" t="str">
        <f t="shared" si="44"/>
        <v>★</v>
      </c>
      <c r="B143" s="16" t="str">
        <f t="shared" si="45"/>
        <v>-</v>
      </c>
      <c r="C143" s="7">
        <v>13</v>
      </c>
      <c r="D143" s="2">
        <v>43421.573599537034</v>
      </c>
      <c r="E143" s="3" t="s">
        <v>464</v>
      </c>
      <c r="F143" s="3">
        <v>15274</v>
      </c>
      <c r="G143" s="3" t="s">
        <v>32</v>
      </c>
      <c r="H143" s="3">
        <v>5906</v>
      </c>
      <c r="I143" s="3">
        <v>103</v>
      </c>
      <c r="J143" s="3">
        <v>13</v>
      </c>
      <c r="K143" s="3">
        <v>1</v>
      </c>
      <c r="L143" s="3"/>
      <c r="M143" s="2">
        <v>43421.576469907406</v>
      </c>
      <c r="N143" s="2">
        <v>43421.581469907411</v>
      </c>
      <c r="O143" s="3" t="s">
        <v>36</v>
      </c>
      <c r="P143" s="3" t="s">
        <v>37</v>
      </c>
      <c r="Q143" s="3" t="s">
        <v>33</v>
      </c>
      <c r="R143" s="3" t="s">
        <v>34</v>
      </c>
      <c r="S143" s="2">
        <v>43421.58053240741</v>
      </c>
      <c r="T143" s="2">
        <v>43421.58053240741</v>
      </c>
      <c r="U143" s="2">
        <v>43421.587013888886</v>
      </c>
      <c r="V143" s="2">
        <v>43421.587013888886</v>
      </c>
      <c r="W143" s="2">
        <v>43421.58053240741</v>
      </c>
      <c r="X143" s="2">
        <f t="shared" si="43"/>
        <v>43421.58053240741</v>
      </c>
      <c r="Y143" s="33">
        <f t="shared" si="58"/>
        <v>5.0000000046566129E-3</v>
      </c>
      <c r="Z143" s="33">
        <f t="shared" si="59"/>
        <v>5.0000000046566129E-3</v>
      </c>
      <c r="AB143" s="10">
        <f t="shared" si="56"/>
        <v>0</v>
      </c>
      <c r="AC143" s="10">
        <f t="shared" si="57"/>
        <v>0</v>
      </c>
      <c r="AG143" s="3"/>
    </row>
    <row r="144" spans="1:33" s="7" customFormat="1" x14ac:dyDescent="0.4">
      <c r="A144" s="16" t="str">
        <f t="shared" si="44"/>
        <v>-</v>
      </c>
      <c r="B144" s="16" t="str">
        <f t="shared" si="45"/>
        <v>-</v>
      </c>
      <c r="C144" s="7">
        <v>13</v>
      </c>
      <c r="D144" s="2">
        <v>43421.574421296296</v>
      </c>
      <c r="E144" s="3" t="s">
        <v>537</v>
      </c>
      <c r="F144" s="3">
        <v>15275</v>
      </c>
      <c r="G144" s="3" t="s">
        <v>18</v>
      </c>
      <c r="H144" s="3">
        <v>6489</v>
      </c>
      <c r="I144" s="3">
        <v>621</v>
      </c>
      <c r="J144" s="3">
        <v>10</v>
      </c>
      <c r="K144" s="3">
        <v>1</v>
      </c>
      <c r="L144" s="3"/>
      <c r="M144" s="2">
        <v>43421.577696759261</v>
      </c>
      <c r="N144" s="2">
        <v>43421.585266203707</v>
      </c>
      <c r="O144" s="3" t="s">
        <v>33</v>
      </c>
      <c r="P144" s="3" t="s">
        <v>34</v>
      </c>
      <c r="Q144" s="3" t="s">
        <v>28</v>
      </c>
      <c r="R144" s="3" t="s">
        <v>29</v>
      </c>
      <c r="S144" s="2">
        <v>43421.578738425924</v>
      </c>
      <c r="T144" s="2">
        <v>43421.578738425924</v>
      </c>
      <c r="U144" s="2">
        <v>43421.585995370369</v>
      </c>
      <c r="V144" s="2">
        <v>43421.585995370369</v>
      </c>
      <c r="W144" s="3"/>
      <c r="X144" s="2">
        <f t="shared" si="43"/>
        <v>43421.574421296296</v>
      </c>
      <c r="Y144" s="33">
        <f t="shared" si="58"/>
        <v>7.5694444458349608E-3</v>
      </c>
      <c r="Z144" s="33">
        <f t="shared" si="59"/>
        <v>7.5694444458349608E-3</v>
      </c>
      <c r="AA144" s="10"/>
      <c r="AB144" s="10">
        <f t="shared" si="56"/>
        <v>0</v>
      </c>
      <c r="AC144" s="10">
        <f t="shared" si="57"/>
        <v>3.275462964666076E-3</v>
      </c>
      <c r="AD144" s="10"/>
      <c r="AE144" s="10"/>
      <c r="AG144" s="3"/>
    </row>
    <row r="145" spans="1:33" s="7" customFormat="1" x14ac:dyDescent="0.4">
      <c r="A145" s="16" t="str">
        <f t="shared" si="44"/>
        <v>-</v>
      </c>
      <c r="B145" s="16" t="str">
        <f t="shared" si="45"/>
        <v>-</v>
      </c>
      <c r="C145" s="7">
        <v>13</v>
      </c>
      <c r="D145" s="2">
        <v>43421.577430555553</v>
      </c>
      <c r="E145" s="3" t="s">
        <v>540</v>
      </c>
      <c r="F145" s="3">
        <v>15277</v>
      </c>
      <c r="G145" s="3" t="s">
        <v>32</v>
      </c>
      <c r="H145" s="3">
        <v>3880</v>
      </c>
      <c r="I145" s="3">
        <v>207</v>
      </c>
      <c r="J145" s="3">
        <v>6</v>
      </c>
      <c r="K145" s="3">
        <v>3</v>
      </c>
      <c r="L145" s="3"/>
      <c r="M145" s="2">
        <v>43421.579108796293</v>
      </c>
      <c r="N145" s="2">
        <v>43421.587314814817</v>
      </c>
      <c r="O145" s="3" t="s">
        <v>88</v>
      </c>
      <c r="P145" s="3" t="s">
        <v>35</v>
      </c>
      <c r="Q145" s="3" t="s">
        <v>61</v>
      </c>
      <c r="R145" s="3" t="s">
        <v>62</v>
      </c>
      <c r="S145" s="2">
        <v>43421.578668981485</v>
      </c>
      <c r="T145" s="2">
        <v>43421.578668981485</v>
      </c>
      <c r="U145" s="2">
        <v>43421.591678240744</v>
      </c>
      <c r="V145" s="2">
        <v>43421.591678240744</v>
      </c>
      <c r="W145" s="3"/>
      <c r="X145" s="2">
        <f t="shared" si="43"/>
        <v>43421.577430555553</v>
      </c>
      <c r="Y145" s="33">
        <f t="shared" si="58"/>
        <v>8.2060185231966898E-3</v>
      </c>
      <c r="Z145" s="33">
        <f t="shared" si="59"/>
        <v>2.4618055569590069E-2</v>
      </c>
      <c r="AA145" s="10"/>
      <c r="AB145" s="10">
        <f t="shared" si="56"/>
        <v>4.3981480848742649E-4</v>
      </c>
      <c r="AC145" s="10">
        <f t="shared" si="57"/>
        <v>1.6782407401478849E-3</v>
      </c>
      <c r="AD145" s="10"/>
      <c r="AE145" s="10"/>
    </row>
    <row r="146" spans="1:33" s="7" customFormat="1" x14ac:dyDescent="0.4">
      <c r="A146" s="16" t="str">
        <f t="shared" si="41"/>
        <v>-</v>
      </c>
      <c r="B146" s="16" t="str">
        <f t="shared" si="42"/>
        <v>-</v>
      </c>
      <c r="C146" s="7">
        <v>13</v>
      </c>
      <c r="D146" s="2">
        <v>43421.577581018515</v>
      </c>
      <c r="E146" s="3" t="s">
        <v>541</v>
      </c>
      <c r="F146" s="3">
        <v>15279</v>
      </c>
      <c r="G146" s="3" t="s">
        <v>65</v>
      </c>
      <c r="H146" s="3">
        <v>6407</v>
      </c>
      <c r="I146" s="3">
        <v>587</v>
      </c>
      <c r="J146" s="3">
        <v>13</v>
      </c>
      <c r="K146" s="3">
        <v>1</v>
      </c>
      <c r="L146" s="3"/>
      <c r="M146" s="2">
        <v>43421.586678240739</v>
      </c>
      <c r="N146" s="2">
        <v>43421.601736111108</v>
      </c>
      <c r="O146" s="3" t="s">
        <v>108</v>
      </c>
      <c r="P146" s="3" t="s">
        <v>19</v>
      </c>
      <c r="Q146" s="3" t="s">
        <v>39</v>
      </c>
      <c r="R146" s="3" t="s">
        <v>40</v>
      </c>
      <c r="S146" s="2">
        <v>43421.584398148145</v>
      </c>
      <c r="T146" s="2">
        <v>43421.587256944447</v>
      </c>
      <c r="U146" s="2">
        <v>43421.59233796296</v>
      </c>
      <c r="V146" s="2">
        <v>43421.603148148148</v>
      </c>
      <c r="W146" s="3"/>
      <c r="X146" s="2">
        <f t="shared" si="43"/>
        <v>43421.577581018515</v>
      </c>
      <c r="Y146" s="33">
        <f t="shared" si="58"/>
        <v>1.505787036876427E-2</v>
      </c>
      <c r="Z146" s="33">
        <f t="shared" si="59"/>
        <v>1.505787036876427E-2</v>
      </c>
      <c r="AA146" s="10"/>
      <c r="AB146" s="10">
        <f t="shared" si="56"/>
        <v>2.2800925944466144E-3</v>
      </c>
      <c r="AC146" s="10">
        <f t="shared" si="57"/>
        <v>9.0972222242271528E-3</v>
      </c>
      <c r="AD146" s="10"/>
      <c r="AE146" s="10"/>
    </row>
    <row r="147" spans="1:33" s="7" customFormat="1" hidden="1" x14ac:dyDescent="0.4">
      <c r="A147" s="16" t="str">
        <f t="shared" si="41"/>
        <v>-</v>
      </c>
      <c r="B147" s="16" t="str">
        <f t="shared" si="42"/>
        <v>-</v>
      </c>
      <c r="C147" s="7">
        <v>13</v>
      </c>
      <c r="D147" s="2">
        <v>43421.578541666669</v>
      </c>
      <c r="E147" s="3" t="s">
        <v>543</v>
      </c>
      <c r="F147" s="3">
        <v>15281</v>
      </c>
      <c r="G147" s="3" t="s">
        <v>96</v>
      </c>
      <c r="H147" s="3">
        <v>0</v>
      </c>
      <c r="I147" s="3">
        <v>825</v>
      </c>
      <c r="J147" s="3">
        <v>3</v>
      </c>
      <c r="K147" s="3">
        <v>1</v>
      </c>
      <c r="L147" s="3"/>
      <c r="M147" s="2">
        <v>43421.58085648148</v>
      </c>
      <c r="N147" s="2">
        <v>43421.584664351853</v>
      </c>
      <c r="O147" s="3" t="s">
        <v>39</v>
      </c>
      <c r="P147" s="3" t="s">
        <v>40</v>
      </c>
      <c r="Q147" s="3" t="s">
        <v>108</v>
      </c>
      <c r="R147" s="3" t="s">
        <v>19</v>
      </c>
      <c r="S147" s="2">
        <v>43421.580937500003</v>
      </c>
      <c r="T147" s="2">
        <v>43421.580937500003</v>
      </c>
      <c r="U147" s="2">
        <v>43421.589490740742</v>
      </c>
      <c r="V147" s="2">
        <v>43421.589490740742</v>
      </c>
      <c r="W147" s="3"/>
      <c r="X147" s="2">
        <f t="shared" si="43"/>
        <v>43421.578541666669</v>
      </c>
      <c r="Y147" s="33">
        <f t="shared" si="58"/>
        <v>3.8078703728388064E-3</v>
      </c>
      <c r="Z147" s="33">
        <f t="shared" si="59"/>
        <v>3.8078703728388064E-3</v>
      </c>
      <c r="AA147" s="10"/>
      <c r="AB147" s="10">
        <f t="shared" si="56"/>
        <v>0</v>
      </c>
      <c r="AC147" s="10">
        <f t="shared" si="57"/>
        <v>2.3148148102336563E-3</v>
      </c>
      <c r="AD147" s="10"/>
      <c r="AE147" s="10"/>
    </row>
    <row r="148" spans="1:33" s="7" customFormat="1" x14ac:dyDescent="0.4">
      <c r="A148" s="16" t="str">
        <f t="shared" ref="A148" si="64">IF(W148&gt;0, "★", "-")</f>
        <v>-</v>
      </c>
      <c r="B148" s="16" t="str">
        <f t="shared" ref="B148" si="65">IF(L148&gt;0, "☆", "-")</f>
        <v>-</v>
      </c>
      <c r="C148" s="7">
        <v>13</v>
      </c>
      <c r="D148" s="2">
        <v>43421.580983796295</v>
      </c>
      <c r="E148" s="3" t="s">
        <v>515</v>
      </c>
      <c r="F148" s="3">
        <v>15283</v>
      </c>
      <c r="G148" s="3" t="s">
        <v>18</v>
      </c>
      <c r="H148" s="3">
        <v>5375</v>
      </c>
      <c r="I148" s="3">
        <v>250</v>
      </c>
      <c r="J148" s="3">
        <v>9</v>
      </c>
      <c r="K148" s="3">
        <v>2</v>
      </c>
      <c r="L148" s="3"/>
      <c r="M148" s="2">
        <v>43421.589560185188</v>
      </c>
      <c r="N148" s="2">
        <v>43421.601574074077</v>
      </c>
      <c r="O148" s="3" t="s">
        <v>68</v>
      </c>
      <c r="P148" s="3" t="s">
        <v>69</v>
      </c>
      <c r="Q148" s="3" t="s">
        <v>108</v>
      </c>
      <c r="R148" s="3" t="s">
        <v>19</v>
      </c>
      <c r="S148" s="2">
        <v>43421.586400462962</v>
      </c>
      <c r="T148" s="2">
        <v>43421.587939814817</v>
      </c>
      <c r="U148" s="2">
        <v>43421.596400462964</v>
      </c>
      <c r="V148" s="2">
        <v>43421.603518518517</v>
      </c>
      <c r="W148" s="3"/>
      <c r="X148" s="2">
        <f t="shared" si="43"/>
        <v>43421.580983796295</v>
      </c>
      <c r="Y148" s="33">
        <f t="shared" si="58"/>
        <v>1.2013888888759539E-2</v>
      </c>
      <c r="Z148" s="33">
        <f t="shared" si="59"/>
        <v>2.4027777777519077E-2</v>
      </c>
      <c r="AA148" s="10"/>
      <c r="AB148" s="10">
        <f t="shared" si="56"/>
        <v>3.1597222259733826E-3</v>
      </c>
      <c r="AC148" s="10">
        <f t="shared" si="57"/>
        <v>8.5763888928340748E-3</v>
      </c>
      <c r="AD148" s="10"/>
      <c r="AE148" s="10"/>
      <c r="AG148" s="3"/>
    </row>
    <row r="149" spans="1:33" s="7" customFormat="1" hidden="1" x14ac:dyDescent="0.4">
      <c r="A149" s="16" t="str">
        <f t="shared" si="41"/>
        <v>-</v>
      </c>
      <c r="B149" s="16" t="str">
        <f t="shared" ref="B149:B221" si="66">IF(L149&gt;0, "☆", "-")</f>
        <v>-</v>
      </c>
      <c r="C149" s="7">
        <v>13</v>
      </c>
      <c r="D149" s="2">
        <v>43421.581886574073</v>
      </c>
      <c r="E149" s="3" t="s">
        <v>544</v>
      </c>
      <c r="F149" s="3">
        <v>15284</v>
      </c>
      <c r="G149" s="3" t="s">
        <v>96</v>
      </c>
      <c r="H149" s="3">
        <v>0</v>
      </c>
      <c r="I149" s="3">
        <v>589</v>
      </c>
      <c r="J149" s="3">
        <v>11</v>
      </c>
      <c r="K149" s="3">
        <v>1</v>
      </c>
      <c r="L149" s="3"/>
      <c r="M149" s="2">
        <v>43421.584305555552</v>
      </c>
      <c r="N149" s="2">
        <v>43421.592453703706</v>
      </c>
      <c r="O149" s="3" t="s">
        <v>63</v>
      </c>
      <c r="P149" s="3" t="s">
        <v>64</v>
      </c>
      <c r="Q149" s="3" t="s">
        <v>53</v>
      </c>
      <c r="R149" s="3" t="s">
        <v>54</v>
      </c>
      <c r="S149" s="2">
        <v>43421.583622685182</v>
      </c>
      <c r="T149" s="2">
        <v>43421.583622685182</v>
      </c>
      <c r="U149" s="2">
        <v>43421.596724537034</v>
      </c>
      <c r="V149" s="2">
        <v>43421.596724537034</v>
      </c>
      <c r="W149" s="3"/>
      <c r="X149" s="2">
        <f t="shared" si="43"/>
        <v>43421.581886574073</v>
      </c>
      <c r="Y149" s="33">
        <f t="shared" si="58"/>
        <v>8.1481481538503431E-3</v>
      </c>
      <c r="Z149" s="33">
        <f t="shared" si="59"/>
        <v>8.1481481538503431E-3</v>
      </c>
      <c r="AA149" s="10"/>
      <c r="AB149" s="10">
        <f t="shared" si="56"/>
        <v>6.8287036992842332E-4</v>
      </c>
      <c r="AC149" s="10">
        <f t="shared" si="57"/>
        <v>2.418981479422655E-3</v>
      </c>
      <c r="AD149" s="10"/>
      <c r="AE149" s="10"/>
    </row>
    <row r="150" spans="1:33" s="7" customFormat="1" hidden="1" x14ac:dyDescent="0.4">
      <c r="A150" s="16" t="str">
        <f t="shared" si="41"/>
        <v>-</v>
      </c>
      <c r="B150" s="16" t="str">
        <f t="shared" si="66"/>
        <v>-</v>
      </c>
      <c r="C150" s="7">
        <v>13</v>
      </c>
      <c r="D150" s="2">
        <v>43421.582974537036</v>
      </c>
      <c r="E150" s="3" t="s">
        <v>448</v>
      </c>
      <c r="F150" s="3">
        <v>15286</v>
      </c>
      <c r="G150" s="3" t="s">
        <v>96</v>
      </c>
      <c r="H150" s="3">
        <v>0</v>
      </c>
      <c r="I150" s="3">
        <v>691</v>
      </c>
      <c r="J150" s="3">
        <v>8</v>
      </c>
      <c r="K150" s="3">
        <v>1</v>
      </c>
      <c r="L150" s="3"/>
      <c r="M150" s="2">
        <v>43421.585613425923</v>
      </c>
      <c r="N150" s="2">
        <v>43421.587511574071</v>
      </c>
      <c r="O150" s="3" t="s">
        <v>39</v>
      </c>
      <c r="P150" s="3" t="s">
        <v>40</v>
      </c>
      <c r="Q150" s="3" t="s">
        <v>77</v>
      </c>
      <c r="R150" s="3" t="s">
        <v>78</v>
      </c>
      <c r="S150" s="2">
        <v>43421.586261574077</v>
      </c>
      <c r="T150" s="2">
        <v>43421.586261574077</v>
      </c>
      <c r="U150" s="2">
        <v>43421.589837962965</v>
      </c>
      <c r="V150" s="2">
        <v>43421.589837962965</v>
      </c>
      <c r="W150" s="3"/>
      <c r="X150" s="2">
        <f t="shared" si="43"/>
        <v>43421.582974537036</v>
      </c>
      <c r="Y150" s="33">
        <f t="shared" si="58"/>
        <v>1.898148148029577E-3</v>
      </c>
      <c r="Z150" s="33">
        <f t="shared" si="59"/>
        <v>1.898148148029577E-3</v>
      </c>
      <c r="AA150" s="10"/>
      <c r="AB150" s="10">
        <f t="shared" si="56"/>
        <v>0</v>
      </c>
      <c r="AC150" s="10">
        <f t="shared" si="57"/>
        <v>2.638888887304347E-3</v>
      </c>
      <c r="AD150" s="10"/>
      <c r="AE150" s="10"/>
    </row>
    <row r="151" spans="1:33" s="7" customFormat="1" hidden="1" x14ac:dyDescent="0.4">
      <c r="A151" s="16" t="str">
        <f t="shared" ref="A151:A164" si="67">IF(W151&gt;0, "★", "-")</f>
        <v>★</v>
      </c>
      <c r="B151" s="16" t="str">
        <f t="shared" ref="B151:B164" si="68">IF(L151&gt;0, "☆", "-")</f>
        <v>☆</v>
      </c>
      <c r="C151" s="7">
        <v>13</v>
      </c>
      <c r="D151" s="2">
        <v>43421.508310185185</v>
      </c>
      <c r="E151" s="3" t="s">
        <v>452</v>
      </c>
      <c r="F151" s="3">
        <v>15206</v>
      </c>
      <c r="G151" s="3" t="s">
        <v>18</v>
      </c>
      <c r="H151" s="3">
        <v>1888</v>
      </c>
      <c r="I151" s="3">
        <v>8</v>
      </c>
      <c r="J151" s="3">
        <v>10</v>
      </c>
      <c r="K151" s="3">
        <v>1</v>
      </c>
      <c r="L151" s="2">
        <v>43421.508483796293</v>
      </c>
      <c r="M151" s="3"/>
      <c r="N151" s="3"/>
      <c r="O151" s="3" t="s">
        <v>108</v>
      </c>
      <c r="P151" s="3" t="s">
        <v>19</v>
      </c>
      <c r="Q151" s="3" t="s">
        <v>39</v>
      </c>
      <c r="R151" s="3" t="s">
        <v>40</v>
      </c>
      <c r="S151" s="2">
        <v>43421.549953703703</v>
      </c>
      <c r="T151" s="3"/>
      <c r="U151" s="2">
        <v>43421.557893518519</v>
      </c>
      <c r="V151" s="3"/>
      <c r="W151" s="2">
        <v>43421.549953703703</v>
      </c>
      <c r="X151" s="2">
        <f t="shared" ref="X151:X164" si="69">IF(W151&gt;0,W151,D151)</f>
        <v>43421.549953703703</v>
      </c>
      <c r="Y151" s="33">
        <f t="shared" ref="Y151:Y164" si="70">N151-M151</f>
        <v>0</v>
      </c>
      <c r="Z151" s="33">
        <f t="shared" ref="Z151:Z164" si="71">Y151*K151</f>
        <v>0</v>
      </c>
      <c r="AA151" s="10"/>
      <c r="AB151" s="10">
        <f t="shared" ref="AB151:AB164" si="72">IF(IF(A151="☆",L151-S151,M151-S151)&lt;0,0,IF(A151="☆",L151-S151,M151-S151))</f>
        <v>0</v>
      </c>
      <c r="AC151" s="10">
        <f>IF(IF(B151="☆",(IF(L151&gt;S151,L151-X151,S151-X151)),M151-X151)&lt;0,0,IF(B151="☆",(IF(L151&gt;S151,L151-X151,S151-X151)),M151-X151))</f>
        <v>0</v>
      </c>
      <c r="AD151" s="10"/>
      <c r="AE151" s="10"/>
    </row>
    <row r="152" spans="1:33" s="7" customFormat="1" hidden="1" x14ac:dyDescent="0.4">
      <c r="A152" s="16" t="str">
        <f t="shared" si="67"/>
        <v>-</v>
      </c>
      <c r="B152" s="16" t="str">
        <f t="shared" si="68"/>
        <v>☆</v>
      </c>
      <c r="C152" s="7">
        <v>13</v>
      </c>
      <c r="D152" s="2">
        <v>43421.548495370371</v>
      </c>
      <c r="E152" s="3" t="s">
        <v>523</v>
      </c>
      <c r="F152" s="3">
        <v>15248</v>
      </c>
      <c r="G152" s="3" t="s">
        <v>18</v>
      </c>
      <c r="H152" s="3">
        <v>6068</v>
      </c>
      <c r="I152" s="3">
        <v>298</v>
      </c>
      <c r="J152" s="3">
        <v>5</v>
      </c>
      <c r="K152" s="3">
        <v>1</v>
      </c>
      <c r="L152" s="2">
        <v>43421.557534722226</v>
      </c>
      <c r="M152" s="3"/>
      <c r="N152" s="3"/>
      <c r="O152" s="3" t="s">
        <v>48</v>
      </c>
      <c r="P152" s="3" t="s">
        <v>49</v>
      </c>
      <c r="Q152" s="3" t="s">
        <v>22</v>
      </c>
      <c r="R152" s="3" t="s">
        <v>23</v>
      </c>
      <c r="S152" s="2">
        <v>43421.556828703702</v>
      </c>
      <c r="T152" s="3"/>
      <c r="U152" s="2">
        <v>43421.570798611108</v>
      </c>
      <c r="V152" s="3"/>
      <c r="W152" s="3"/>
      <c r="X152" s="2">
        <f t="shared" si="69"/>
        <v>43421.548495370371</v>
      </c>
      <c r="Y152" s="33">
        <f t="shared" si="70"/>
        <v>0</v>
      </c>
      <c r="Z152" s="33">
        <f t="shared" si="71"/>
        <v>0</v>
      </c>
      <c r="AA152" s="10"/>
      <c r="AB152" s="10">
        <f t="shared" si="72"/>
        <v>0</v>
      </c>
      <c r="AC152" s="10">
        <f>IF(IF(B152="☆",(IF(L152&gt;S152,L152-X152,S152-X152)),M152-X152)&lt;0,0,IF(B152="☆",(IF(L152&gt;S152,L152-X152,S152-X152)),M152-X152))</f>
        <v>9.0393518548808061E-3</v>
      </c>
      <c r="AD152" s="10"/>
      <c r="AE152" s="10"/>
    </row>
    <row r="153" spans="1:33" s="7" customFormat="1" hidden="1" x14ac:dyDescent="0.4">
      <c r="A153" s="16" t="str">
        <f t="shared" si="67"/>
        <v>-</v>
      </c>
      <c r="B153" s="16" t="str">
        <f t="shared" si="68"/>
        <v>☆</v>
      </c>
      <c r="C153" s="7">
        <v>13</v>
      </c>
      <c r="D153" s="2">
        <v>43421.550995370373</v>
      </c>
      <c r="E153" s="3" t="s">
        <v>524</v>
      </c>
      <c r="F153" s="3">
        <v>15249</v>
      </c>
      <c r="G153" s="3" t="s">
        <v>18</v>
      </c>
      <c r="H153" s="3">
        <v>6486</v>
      </c>
      <c r="I153" s="3">
        <v>473</v>
      </c>
      <c r="J153" s="3">
        <v>6</v>
      </c>
      <c r="K153" s="3">
        <v>1</v>
      </c>
      <c r="L153" s="2">
        <v>43421.560787037037</v>
      </c>
      <c r="M153" s="3"/>
      <c r="N153" s="3"/>
      <c r="O153" s="3" t="s">
        <v>61</v>
      </c>
      <c r="P153" s="3" t="s">
        <v>62</v>
      </c>
      <c r="Q153" s="3" t="s">
        <v>73</v>
      </c>
      <c r="R153" s="3" t="s">
        <v>74</v>
      </c>
      <c r="S153" s="2">
        <v>43421.557789351849</v>
      </c>
      <c r="T153" s="3"/>
      <c r="U153" s="2">
        <v>43421.564560185187</v>
      </c>
      <c r="V153" s="3"/>
      <c r="W153" s="3"/>
      <c r="X153" s="2">
        <f t="shared" si="69"/>
        <v>43421.550995370373</v>
      </c>
      <c r="Y153" s="33">
        <f t="shared" si="70"/>
        <v>0</v>
      </c>
      <c r="Z153" s="33">
        <f t="shared" si="71"/>
        <v>0</v>
      </c>
      <c r="AA153" s="10"/>
      <c r="AB153" s="10">
        <f t="shared" si="72"/>
        <v>0</v>
      </c>
      <c r="AC153" s="10">
        <f>IF(IF(B153="☆",(IF(L153&gt;S153,L153-X153,S153-X153)),M153-X153)&lt;0,0,IF(B153="☆",(IF(L153&gt;S153,L153-X153,S153-X153)),M153-X153))</f>
        <v>9.7916666636592709E-3</v>
      </c>
      <c r="AD153" s="10"/>
      <c r="AE153" s="10"/>
    </row>
    <row r="154" spans="1:33" s="7" customFormat="1" hidden="1" x14ac:dyDescent="0.4">
      <c r="A154" s="16" t="str">
        <f t="shared" si="67"/>
        <v>-</v>
      </c>
      <c r="B154" s="16" t="str">
        <f t="shared" si="68"/>
        <v>☆</v>
      </c>
      <c r="C154" s="7">
        <v>13</v>
      </c>
      <c r="D154" s="2">
        <v>43421.553611111114</v>
      </c>
      <c r="E154" s="3" t="s">
        <v>526</v>
      </c>
      <c r="F154" s="3">
        <v>15251</v>
      </c>
      <c r="G154" s="3" t="s">
        <v>18</v>
      </c>
      <c r="H154" s="3">
        <v>6487</v>
      </c>
      <c r="I154" s="3">
        <v>304</v>
      </c>
      <c r="J154" s="3">
        <v>7</v>
      </c>
      <c r="K154" s="3">
        <v>2</v>
      </c>
      <c r="L154" s="2">
        <v>43421.560949074075</v>
      </c>
      <c r="M154" s="3"/>
      <c r="N154" s="3"/>
      <c r="O154" s="3" t="s">
        <v>68</v>
      </c>
      <c r="P154" s="3" t="s">
        <v>69</v>
      </c>
      <c r="Q154" s="3" t="s">
        <v>24</v>
      </c>
      <c r="R154" s="3" t="s">
        <v>25</v>
      </c>
      <c r="S154" s="2">
        <v>43421.558576388888</v>
      </c>
      <c r="T154" s="3"/>
      <c r="U154" s="2">
        <v>43421.568530092591</v>
      </c>
      <c r="V154" s="3"/>
      <c r="W154" s="3"/>
      <c r="X154" s="2">
        <f t="shared" si="69"/>
        <v>43421.553611111114</v>
      </c>
      <c r="Y154" s="33">
        <f t="shared" si="70"/>
        <v>0</v>
      </c>
      <c r="Z154" s="33">
        <f t="shared" si="71"/>
        <v>0</v>
      </c>
      <c r="AA154" s="10"/>
      <c r="AB154" s="10">
        <f t="shared" si="72"/>
        <v>0</v>
      </c>
      <c r="AC154" s="10">
        <f>IF(IF(B154="☆",(IF(L154&gt;S154,L154-X154,S154-X154)),M154-X154)&lt;0,0,IF(B154="☆",(IF(L154&gt;S154,L154-X154,S154-X154)),M154-X154))</f>
        <v>7.3379629611736163E-3</v>
      </c>
      <c r="AD154" s="10"/>
      <c r="AE154" s="10"/>
    </row>
    <row r="155" spans="1:33" s="7" customFormat="1" hidden="1" x14ac:dyDescent="0.4">
      <c r="A155" s="16" t="str">
        <f t="shared" si="67"/>
        <v>★</v>
      </c>
      <c r="B155" s="16" t="str">
        <f t="shared" si="68"/>
        <v>☆</v>
      </c>
      <c r="C155" s="7">
        <v>13</v>
      </c>
      <c r="D155" s="2">
        <v>43421.557210648149</v>
      </c>
      <c r="E155" s="3" t="s">
        <v>241</v>
      </c>
      <c r="F155" s="3">
        <v>15256</v>
      </c>
      <c r="G155" s="3" t="s">
        <v>18</v>
      </c>
      <c r="H155" s="3">
        <v>2512</v>
      </c>
      <c r="I155" s="3">
        <v>745</v>
      </c>
      <c r="J155" s="3">
        <v>9</v>
      </c>
      <c r="K155" s="3">
        <v>1</v>
      </c>
      <c r="L155" s="2">
        <v>43421.557627314818</v>
      </c>
      <c r="M155" s="3"/>
      <c r="N155" s="3"/>
      <c r="O155" s="3" t="s">
        <v>108</v>
      </c>
      <c r="P155" s="3" t="s">
        <v>19</v>
      </c>
      <c r="Q155" s="3" t="s">
        <v>30</v>
      </c>
      <c r="R155" s="3" t="s">
        <v>31</v>
      </c>
      <c r="S155" s="2">
        <v>43421.564143518517</v>
      </c>
      <c r="T155" s="3"/>
      <c r="U155" s="2">
        <v>43421.578379629631</v>
      </c>
      <c r="V155" s="3"/>
      <c r="W155" s="2">
        <v>43421.564143518517</v>
      </c>
      <c r="X155" s="2">
        <f t="shared" si="69"/>
        <v>43421.564143518517</v>
      </c>
      <c r="Y155" s="33">
        <f t="shared" si="70"/>
        <v>0</v>
      </c>
      <c r="Z155" s="33">
        <f t="shared" si="71"/>
        <v>0</v>
      </c>
      <c r="AA155" s="10"/>
      <c r="AB155" s="10">
        <f t="shared" si="72"/>
        <v>0</v>
      </c>
      <c r="AC155" s="10">
        <f>IF(IF(B155="☆",(IF(L155&gt;S155,L155-X155,S155-X155)),M155-X155)&lt;0,0,IF(B155="☆",(IF(L155&gt;S155,L155-X155,S155-X155)),M155-X155))</f>
        <v>0</v>
      </c>
      <c r="AD155" s="10"/>
      <c r="AE155" s="10"/>
    </row>
    <row r="156" spans="1:33" s="7" customFormat="1" hidden="1" x14ac:dyDescent="0.4">
      <c r="A156" s="16" t="str">
        <f t="shared" si="67"/>
        <v>-</v>
      </c>
      <c r="B156" s="16" t="str">
        <f t="shared" si="68"/>
        <v>☆</v>
      </c>
      <c r="C156" s="7">
        <v>13</v>
      </c>
      <c r="D156" s="2">
        <v>43421.569363425922</v>
      </c>
      <c r="E156" s="3" t="s">
        <v>534</v>
      </c>
      <c r="F156" s="3">
        <v>15266</v>
      </c>
      <c r="G156" s="3" t="s">
        <v>98</v>
      </c>
      <c r="H156" s="3">
        <v>6497</v>
      </c>
      <c r="I156" s="3">
        <v>131</v>
      </c>
      <c r="J156" s="3">
        <v>7</v>
      </c>
      <c r="K156" s="3">
        <v>1</v>
      </c>
      <c r="L156" s="2">
        <v>43421.577743055554</v>
      </c>
      <c r="M156" s="3"/>
      <c r="N156" s="3"/>
      <c r="O156" s="3" t="s">
        <v>26</v>
      </c>
      <c r="P156" s="3" t="s">
        <v>27</v>
      </c>
      <c r="Q156" s="3" t="s">
        <v>36</v>
      </c>
      <c r="R156" s="3" t="s">
        <v>37</v>
      </c>
      <c r="S156" s="2">
        <v>43421.576273148145</v>
      </c>
      <c r="T156" s="3"/>
      <c r="U156" s="2">
        <v>43421.585266203707</v>
      </c>
      <c r="V156" s="3"/>
      <c r="W156" s="3"/>
      <c r="X156" s="2">
        <f t="shared" si="69"/>
        <v>43421.569363425922</v>
      </c>
      <c r="Y156" s="33">
        <f t="shared" si="70"/>
        <v>0</v>
      </c>
      <c r="Z156" s="33">
        <f t="shared" si="71"/>
        <v>0</v>
      </c>
      <c r="AA156" s="10"/>
      <c r="AB156" s="10">
        <f t="shared" si="72"/>
        <v>0</v>
      </c>
      <c r="AC156" s="10"/>
      <c r="AD156" s="10"/>
      <c r="AE156" s="10"/>
      <c r="AG156" s="3" t="s">
        <v>737</v>
      </c>
    </row>
    <row r="157" spans="1:33" s="7" customFormat="1" hidden="1" x14ac:dyDescent="0.4">
      <c r="A157" s="16" t="str">
        <f t="shared" si="67"/>
        <v>-</v>
      </c>
      <c r="B157" s="16" t="str">
        <f t="shared" si="68"/>
        <v>☆</v>
      </c>
      <c r="C157" s="7">
        <v>13</v>
      </c>
      <c r="D157" s="2">
        <v>43421.56958333333</v>
      </c>
      <c r="E157" s="3" t="s">
        <v>482</v>
      </c>
      <c r="F157" s="3">
        <v>15267</v>
      </c>
      <c r="G157" s="3" t="s">
        <v>32</v>
      </c>
      <c r="H157" s="3">
        <v>2535</v>
      </c>
      <c r="I157" s="3">
        <v>663</v>
      </c>
      <c r="J157" s="3">
        <v>5</v>
      </c>
      <c r="K157" s="3">
        <v>1</v>
      </c>
      <c r="L157" s="2">
        <v>43421.569699074076</v>
      </c>
      <c r="M157" s="3"/>
      <c r="N157" s="3"/>
      <c r="O157" s="3" t="s">
        <v>30</v>
      </c>
      <c r="P157" s="3" t="s">
        <v>31</v>
      </c>
      <c r="Q157" s="3" t="s">
        <v>20</v>
      </c>
      <c r="R157" s="3" t="s">
        <v>21</v>
      </c>
      <c r="S157" s="2">
        <v>43421.574456018519</v>
      </c>
      <c r="T157" s="3"/>
      <c r="U157" s="2">
        <v>43421.575949074075</v>
      </c>
      <c r="V157" s="3"/>
      <c r="W157" s="3"/>
      <c r="X157" s="2">
        <f t="shared" si="69"/>
        <v>43421.56958333333</v>
      </c>
      <c r="Y157" s="33">
        <f t="shared" si="70"/>
        <v>0</v>
      </c>
      <c r="Z157" s="33">
        <f t="shared" si="71"/>
        <v>0</v>
      </c>
      <c r="AA157" s="10"/>
      <c r="AB157" s="10">
        <f t="shared" si="72"/>
        <v>0</v>
      </c>
      <c r="AC157" s="10">
        <f>IF(IF(B157="☆",(IF(L157&gt;S157,L157-X157,S157-X157)),M157-X157)&lt;0,0,IF(B157="☆",(IF(L157&gt;S157,L157-X157,S157-X157)),M157-X157))</f>
        <v>4.8726851891842671E-3</v>
      </c>
      <c r="AD157" s="10"/>
      <c r="AE157" s="10"/>
    </row>
    <row r="158" spans="1:33" s="7" customFormat="1" hidden="1" x14ac:dyDescent="0.4">
      <c r="A158" s="16" t="str">
        <f t="shared" si="67"/>
        <v>★</v>
      </c>
      <c r="B158" s="16" t="str">
        <f t="shared" si="68"/>
        <v>☆</v>
      </c>
      <c r="C158" s="7">
        <v>13</v>
      </c>
      <c r="D158" s="2">
        <v>43421.571458333332</v>
      </c>
      <c r="E158" s="3" t="s">
        <v>537</v>
      </c>
      <c r="F158" s="3">
        <v>15271</v>
      </c>
      <c r="G158" s="3" t="s">
        <v>18</v>
      </c>
      <c r="H158" s="3">
        <v>6489</v>
      </c>
      <c r="I158" s="3">
        <v>733</v>
      </c>
      <c r="J158" s="3">
        <v>11</v>
      </c>
      <c r="K158" s="3">
        <v>1</v>
      </c>
      <c r="L158" s="2">
        <v>43421.571712962963</v>
      </c>
      <c r="M158" s="3"/>
      <c r="N158" s="3"/>
      <c r="O158" s="3" t="s">
        <v>33</v>
      </c>
      <c r="P158" s="3" t="s">
        <v>34</v>
      </c>
      <c r="Q158" s="3" t="s">
        <v>28</v>
      </c>
      <c r="R158" s="3" t="s">
        <v>29</v>
      </c>
      <c r="S158" s="2">
        <v>43421.5783912037</v>
      </c>
      <c r="T158" s="3"/>
      <c r="U158" s="2">
        <v>43421.591608796298</v>
      </c>
      <c r="V158" s="3"/>
      <c r="W158" s="2">
        <v>43421.5783912037</v>
      </c>
      <c r="X158" s="2">
        <f t="shared" si="69"/>
        <v>43421.5783912037</v>
      </c>
      <c r="Y158" s="33">
        <f t="shared" si="70"/>
        <v>0</v>
      </c>
      <c r="Z158" s="33">
        <f t="shared" si="71"/>
        <v>0</v>
      </c>
      <c r="AA158" s="10"/>
      <c r="AB158" s="10">
        <f t="shared" si="72"/>
        <v>0</v>
      </c>
      <c r="AC158" s="10">
        <f>IF(IF(B158="☆",(IF(L158&gt;S158,L158-X158,S158-X158)),M158-X158)&lt;0,0,IF(B158="☆",(IF(L158&gt;S158,L158-X158,S158-X158)),M158-X158))</f>
        <v>0</v>
      </c>
      <c r="AD158" s="10"/>
      <c r="AE158" s="10"/>
      <c r="AG158" s="3" t="s">
        <v>734</v>
      </c>
    </row>
    <row r="159" spans="1:33" s="7" customFormat="1" hidden="1" x14ac:dyDescent="0.4">
      <c r="A159" s="16" t="str">
        <f t="shared" si="67"/>
        <v>-</v>
      </c>
      <c r="B159" s="16" t="str">
        <f t="shared" si="68"/>
        <v>☆</v>
      </c>
      <c r="C159" s="7">
        <v>13</v>
      </c>
      <c r="D159" s="2">
        <v>43421.572060185186</v>
      </c>
      <c r="E159" s="3" t="s">
        <v>537</v>
      </c>
      <c r="F159" s="3">
        <v>15273</v>
      </c>
      <c r="G159" s="3" t="s">
        <v>18</v>
      </c>
      <c r="H159" s="3">
        <v>6489</v>
      </c>
      <c r="I159" s="3">
        <v>761</v>
      </c>
      <c r="J159" s="3">
        <v>10</v>
      </c>
      <c r="K159" s="3">
        <v>1</v>
      </c>
      <c r="L159" s="2">
        <v>43421.573865740742</v>
      </c>
      <c r="M159" s="3"/>
      <c r="N159" s="3"/>
      <c r="O159" s="3" t="s">
        <v>33</v>
      </c>
      <c r="P159" s="3" t="s">
        <v>34</v>
      </c>
      <c r="Q159" s="3" t="s">
        <v>28</v>
      </c>
      <c r="R159" s="3" t="s">
        <v>29</v>
      </c>
      <c r="S159" s="2">
        <v>43421.574143518519</v>
      </c>
      <c r="T159" s="3"/>
      <c r="U159" s="2">
        <v>43421.585648148146</v>
      </c>
      <c r="V159" s="3"/>
      <c r="W159" s="3"/>
      <c r="X159" s="2">
        <f t="shared" si="69"/>
        <v>43421.572060185186</v>
      </c>
      <c r="Y159" s="33">
        <f t="shared" si="70"/>
        <v>0</v>
      </c>
      <c r="Z159" s="33">
        <f t="shared" si="71"/>
        <v>0</v>
      </c>
      <c r="AA159" s="10"/>
      <c r="AB159" s="10">
        <f t="shared" si="72"/>
        <v>0</v>
      </c>
      <c r="AC159" s="10"/>
      <c r="AD159" s="10"/>
      <c r="AE159" s="10"/>
      <c r="AG159" s="3" t="s">
        <v>735</v>
      </c>
    </row>
    <row r="160" spans="1:33" s="7" customFormat="1" hidden="1" x14ac:dyDescent="0.4">
      <c r="A160" s="16" t="str">
        <f t="shared" si="67"/>
        <v>★</v>
      </c>
      <c r="B160" s="16" t="str">
        <f t="shared" si="68"/>
        <v>☆</v>
      </c>
      <c r="C160" s="7">
        <v>13</v>
      </c>
      <c r="D160" s="2">
        <v>43421.5783912037</v>
      </c>
      <c r="E160" s="3" t="s">
        <v>542</v>
      </c>
      <c r="F160" s="3">
        <v>15280</v>
      </c>
      <c r="G160" s="3" t="s">
        <v>32</v>
      </c>
      <c r="H160" s="3">
        <v>5211</v>
      </c>
      <c r="I160" s="3">
        <v>778</v>
      </c>
      <c r="J160" s="3">
        <v>7</v>
      </c>
      <c r="K160" s="3">
        <v>1</v>
      </c>
      <c r="L160" s="2">
        <v>43421.58630787037</v>
      </c>
      <c r="M160" s="3"/>
      <c r="N160" s="3"/>
      <c r="O160" s="3" t="s">
        <v>26</v>
      </c>
      <c r="P160" s="3" t="s">
        <v>27</v>
      </c>
      <c r="Q160" s="3" t="s">
        <v>53</v>
      </c>
      <c r="R160" s="3" t="s">
        <v>54</v>
      </c>
      <c r="S160" s="2">
        <v>43421.585324074076</v>
      </c>
      <c r="T160" s="3"/>
      <c r="U160" s="2">
        <v>43421.593043981484</v>
      </c>
      <c r="V160" s="3"/>
      <c r="W160" s="2">
        <v>43421.585324074076</v>
      </c>
      <c r="X160" s="2">
        <f t="shared" si="69"/>
        <v>43421.585324074076</v>
      </c>
      <c r="Y160" s="33">
        <f t="shared" si="70"/>
        <v>0</v>
      </c>
      <c r="Z160" s="33">
        <f t="shared" si="71"/>
        <v>0</v>
      </c>
      <c r="AA160" s="10"/>
      <c r="AB160" s="10">
        <f t="shared" si="72"/>
        <v>0</v>
      </c>
      <c r="AC160" s="10">
        <f>IF(IF(B160="☆",(IF(L160&gt;S160,L160-X160,S160-X160)),M160-X160)&lt;0,0,IF(B160="☆",(IF(L160&gt;S160,L160-X160,S160-X160)),M160-X160))</f>
        <v>9.8379629343980923E-4</v>
      </c>
      <c r="AD160" s="10"/>
      <c r="AE160" s="10"/>
    </row>
    <row r="161" spans="1:33" s="7" customFormat="1" hidden="1" x14ac:dyDescent="0.4">
      <c r="A161" s="16" t="str">
        <f t="shared" si="67"/>
        <v>-</v>
      </c>
      <c r="B161" s="16" t="str">
        <f t="shared" si="68"/>
        <v>☆</v>
      </c>
      <c r="C161" s="7">
        <v>13</v>
      </c>
      <c r="D161" s="2">
        <v>43421.580763888887</v>
      </c>
      <c r="E161" s="3" t="s">
        <v>534</v>
      </c>
      <c r="F161" s="3">
        <v>15282</v>
      </c>
      <c r="G161" s="3" t="s">
        <v>98</v>
      </c>
      <c r="H161" s="3">
        <v>6497</v>
      </c>
      <c r="I161" s="3">
        <v>957</v>
      </c>
      <c r="J161" s="3">
        <v>8</v>
      </c>
      <c r="K161" s="3">
        <v>1</v>
      </c>
      <c r="L161" s="2">
        <v>43421.581597222219</v>
      </c>
      <c r="M161" s="3"/>
      <c r="N161" s="3"/>
      <c r="O161" s="3" t="s">
        <v>26</v>
      </c>
      <c r="P161" s="3" t="s">
        <v>27</v>
      </c>
      <c r="Q161" s="3" t="s">
        <v>30</v>
      </c>
      <c r="R161" s="3" t="s">
        <v>31</v>
      </c>
      <c r="S161" s="2">
        <v>43421.58803240741</v>
      </c>
      <c r="T161" s="3"/>
      <c r="U161" s="2">
        <v>43421.596319444441</v>
      </c>
      <c r="V161" s="3"/>
      <c r="W161" s="3"/>
      <c r="X161" s="2">
        <f t="shared" si="69"/>
        <v>43421.580763888887</v>
      </c>
      <c r="Y161" s="33">
        <f t="shared" si="70"/>
        <v>0</v>
      </c>
      <c r="Z161" s="33">
        <f t="shared" si="71"/>
        <v>0</v>
      </c>
      <c r="AA161" s="10"/>
      <c r="AB161" s="10">
        <f t="shared" si="72"/>
        <v>0</v>
      </c>
      <c r="AC161" s="10">
        <f>IF(IF(B161="☆",(IF(L161&gt;S161,L161-X161,S161-X161)),M161-X161)&lt;0,0,IF(B161="☆",(IF(L161&gt;S161,L161-X161,S161-X161)),M161-X161))</f>
        <v>7.2685185223235749E-3</v>
      </c>
      <c r="AD161" s="10"/>
      <c r="AE161" s="10"/>
      <c r="AG161" s="3" t="s">
        <v>736</v>
      </c>
    </row>
    <row r="162" spans="1:33" s="12" customFormat="1" hidden="1" x14ac:dyDescent="0.4">
      <c r="A162" s="17" t="str">
        <f t="shared" si="67"/>
        <v>-</v>
      </c>
      <c r="B162" s="17" t="str">
        <f t="shared" si="68"/>
        <v>☆</v>
      </c>
      <c r="C162" s="12">
        <v>13</v>
      </c>
      <c r="D162" s="4">
        <v>43421.582824074074</v>
      </c>
      <c r="E162" s="5" t="s">
        <v>545</v>
      </c>
      <c r="F162" s="5">
        <v>15285</v>
      </c>
      <c r="G162" s="5" t="s">
        <v>18</v>
      </c>
      <c r="H162" s="5">
        <v>2400</v>
      </c>
      <c r="I162" s="5">
        <v>324</v>
      </c>
      <c r="J162" s="5">
        <v>15</v>
      </c>
      <c r="K162" s="5">
        <v>1</v>
      </c>
      <c r="L162" s="4">
        <v>43421.583032407405</v>
      </c>
      <c r="M162" s="5"/>
      <c r="N162" s="5"/>
      <c r="O162" s="5" t="s">
        <v>108</v>
      </c>
      <c r="P162" s="5" t="s">
        <v>19</v>
      </c>
      <c r="Q162" s="5" t="s">
        <v>44</v>
      </c>
      <c r="R162" s="5" t="s">
        <v>45</v>
      </c>
      <c r="S162" s="4">
        <v>43421.586747685185</v>
      </c>
      <c r="T162" s="5"/>
      <c r="U162" s="4">
        <v>43421.592951388891</v>
      </c>
      <c r="V162" s="5"/>
      <c r="W162" s="5"/>
      <c r="X162" s="4">
        <f t="shared" si="69"/>
        <v>43421.582824074074</v>
      </c>
      <c r="Y162" s="34">
        <f t="shared" si="70"/>
        <v>0</v>
      </c>
      <c r="Z162" s="34">
        <f t="shared" si="71"/>
        <v>0</v>
      </c>
      <c r="AA162" s="19"/>
      <c r="AB162" s="19">
        <f t="shared" si="72"/>
        <v>0</v>
      </c>
      <c r="AC162" s="19">
        <f>IF(IF(B162="☆",(IF(L162&gt;S162,L162-X162,S162-X162)),M162-X162)&lt;0,0,IF(B162="☆",(IF(L162&gt;S162,L162-X162,S162-X162)),M162-X162))</f>
        <v>3.9236111115314998E-3</v>
      </c>
      <c r="AD162" s="19"/>
      <c r="AE162" s="19"/>
    </row>
    <row r="163" spans="1:33" s="23" customFormat="1" x14ac:dyDescent="0.4">
      <c r="A163" s="20" t="str">
        <f t="shared" si="67"/>
        <v>★</v>
      </c>
      <c r="B163" s="20" t="str">
        <f t="shared" si="68"/>
        <v>-</v>
      </c>
      <c r="C163" s="23">
        <v>14</v>
      </c>
      <c r="D163" s="22">
        <v>43421.574803240743</v>
      </c>
      <c r="E163" s="21" t="s">
        <v>539</v>
      </c>
      <c r="F163" s="21">
        <v>15276</v>
      </c>
      <c r="G163" s="21" t="s">
        <v>65</v>
      </c>
      <c r="H163" s="21">
        <v>4173</v>
      </c>
      <c r="I163" s="21">
        <v>375</v>
      </c>
      <c r="J163" s="21">
        <v>15</v>
      </c>
      <c r="K163" s="21">
        <v>2</v>
      </c>
      <c r="L163" s="21"/>
      <c r="M163" s="22">
        <v>43421.614675925928</v>
      </c>
      <c r="N163" s="22">
        <v>43421.61996527778</v>
      </c>
      <c r="O163" s="21" t="s">
        <v>108</v>
      </c>
      <c r="P163" s="21" t="s">
        <v>19</v>
      </c>
      <c r="Q163" s="21" t="s">
        <v>48</v>
      </c>
      <c r="R163" s="21" t="s">
        <v>49</v>
      </c>
      <c r="S163" s="22">
        <v>43421.61645833333</v>
      </c>
      <c r="T163" s="22">
        <v>43421.61645833333</v>
      </c>
      <c r="U163" s="22">
        <v>43421.624224537038</v>
      </c>
      <c r="V163" s="22">
        <v>43421.624224537038</v>
      </c>
      <c r="W163" s="22">
        <v>43421.61645833333</v>
      </c>
      <c r="X163" s="22">
        <f t="shared" si="69"/>
        <v>43421.61645833333</v>
      </c>
      <c r="Y163" s="35">
        <f t="shared" si="70"/>
        <v>5.2893518513883464E-3</v>
      </c>
      <c r="Z163" s="35">
        <f t="shared" si="71"/>
        <v>1.0578703702776693E-2</v>
      </c>
      <c r="AA163" s="26">
        <f>SUM(Z163:Z205)</f>
        <v>0.46990740739420289</v>
      </c>
      <c r="AB163" s="26">
        <f t="shared" si="72"/>
        <v>0</v>
      </c>
      <c r="AC163" s="26">
        <f>IF(IF(B163="☆",(IF(L163&gt;S163,L163-X163,S163-X163)),M163-X163)&lt;0,0,IF(B163="☆",(IF(L163&gt;S163,L163-X163,S163-X163)),M163-X163))</f>
        <v>0</v>
      </c>
      <c r="AD163" s="26">
        <f>AVERAGE(AC163:AC205)</f>
        <v>5.4370590833492487E-3</v>
      </c>
      <c r="AE163" s="26">
        <f>MEDIAN(AC163:AC205)</f>
        <v>4.1840277772280388E-3</v>
      </c>
      <c r="AG163" s="21"/>
    </row>
    <row r="164" spans="1:33" s="7" customFormat="1" x14ac:dyDescent="0.4">
      <c r="A164" s="16" t="str">
        <f t="shared" si="67"/>
        <v>★</v>
      </c>
      <c r="B164" s="16" t="str">
        <f t="shared" si="68"/>
        <v>-</v>
      </c>
      <c r="C164" s="7">
        <v>14</v>
      </c>
      <c r="D164" s="2">
        <v>43421.577476851853</v>
      </c>
      <c r="E164" s="3" t="s">
        <v>502</v>
      </c>
      <c r="F164" s="3">
        <v>15278</v>
      </c>
      <c r="G164" s="3" t="s">
        <v>18</v>
      </c>
      <c r="H164" s="3">
        <v>5476</v>
      </c>
      <c r="I164" s="3">
        <v>654</v>
      </c>
      <c r="J164" s="3">
        <v>1</v>
      </c>
      <c r="K164" s="3">
        <v>3</v>
      </c>
      <c r="L164" s="3"/>
      <c r="M164" s="2">
        <v>43421.581331018519</v>
      </c>
      <c r="N164" s="2">
        <v>43421.584837962961</v>
      </c>
      <c r="O164" s="3" t="s">
        <v>70</v>
      </c>
      <c r="P164" s="3" t="s">
        <v>125</v>
      </c>
      <c r="Q164" s="3" t="s">
        <v>43</v>
      </c>
      <c r="R164" s="3" t="s">
        <v>89</v>
      </c>
      <c r="S164" s="2">
        <v>43421.584409722222</v>
      </c>
      <c r="T164" s="2">
        <v>43421.584409722222</v>
      </c>
      <c r="U164" s="2">
        <v>43421.591805555552</v>
      </c>
      <c r="V164" s="2">
        <v>43421.591805555552</v>
      </c>
      <c r="W164" s="2">
        <v>43421.584409722222</v>
      </c>
      <c r="X164" s="2">
        <f t="shared" si="69"/>
        <v>43421.584409722222</v>
      </c>
      <c r="Y164" s="33">
        <f t="shared" si="70"/>
        <v>3.5069444420514628E-3</v>
      </c>
      <c r="Z164" s="33">
        <f t="shared" si="71"/>
        <v>1.0520833326154388E-2</v>
      </c>
      <c r="AA164" s="10"/>
      <c r="AB164" s="10">
        <f t="shared" si="72"/>
        <v>0</v>
      </c>
      <c r="AC164" s="10">
        <f>IF(IF(B164="☆",(IF(L164&gt;S164,L164-X164,S164-X164)),M164-X164)&lt;0,0,IF(B164="☆",(IF(L164&gt;S164,L164-X164,S164-X164)),M164-X164))</f>
        <v>0</v>
      </c>
      <c r="AD164" s="10"/>
      <c r="AE164" s="10"/>
    </row>
    <row r="165" spans="1:33" s="7" customFormat="1" x14ac:dyDescent="0.4">
      <c r="A165" s="16" t="str">
        <f t="shared" si="41"/>
        <v>★</v>
      </c>
      <c r="B165" s="16" t="str">
        <f t="shared" si="66"/>
        <v>-</v>
      </c>
      <c r="C165" s="7">
        <v>14</v>
      </c>
      <c r="D165" s="2">
        <v>43421.583379629628</v>
      </c>
      <c r="E165" s="3" t="s">
        <v>545</v>
      </c>
      <c r="F165" s="3">
        <v>15287</v>
      </c>
      <c r="G165" s="3" t="s">
        <v>18</v>
      </c>
      <c r="H165" s="3">
        <v>2400</v>
      </c>
      <c r="I165" s="3">
        <v>751</v>
      </c>
      <c r="J165" s="3">
        <v>13</v>
      </c>
      <c r="K165" s="3">
        <v>1</v>
      </c>
      <c r="L165" s="3"/>
      <c r="M165" s="2">
        <v>43421.589733796296</v>
      </c>
      <c r="N165" s="2">
        <v>43421.593148148146</v>
      </c>
      <c r="O165" s="3" t="s">
        <v>108</v>
      </c>
      <c r="P165" s="3" t="s">
        <v>19</v>
      </c>
      <c r="Q165" s="3" t="s">
        <v>44</v>
      </c>
      <c r="R165" s="3" t="s">
        <v>45</v>
      </c>
      <c r="S165" s="2">
        <v>43421.590312499997</v>
      </c>
      <c r="T165" s="2">
        <v>43421.590312499997</v>
      </c>
      <c r="U165" s="2">
        <v>43421.596516203703</v>
      </c>
      <c r="V165" s="2">
        <v>43421.596516203703</v>
      </c>
      <c r="W165" s="2">
        <v>43421.590312499997</v>
      </c>
      <c r="X165" s="2">
        <f t="shared" si="43"/>
        <v>43421.590312499997</v>
      </c>
      <c r="Y165" s="33">
        <f t="shared" si="58"/>
        <v>3.4143518496421166E-3</v>
      </c>
      <c r="Z165" s="33">
        <f t="shared" si="59"/>
        <v>3.4143518496421166E-3</v>
      </c>
      <c r="AA165" s="10"/>
      <c r="AB165" s="10">
        <f t="shared" si="56"/>
        <v>0</v>
      </c>
      <c r="AC165" s="10">
        <f t="shared" si="57"/>
        <v>0</v>
      </c>
      <c r="AD165" s="10"/>
      <c r="AE165" s="10"/>
    </row>
    <row r="166" spans="1:33" s="7" customFormat="1" x14ac:dyDescent="0.4">
      <c r="A166" s="16" t="str">
        <f t="shared" ref="A166:A223" si="73">IF(W166&gt;0, "★", "-")</f>
        <v>★</v>
      </c>
      <c r="B166" s="16" t="str">
        <f t="shared" si="66"/>
        <v>-</v>
      </c>
      <c r="C166" s="7">
        <v>14</v>
      </c>
      <c r="D166" s="2">
        <v>43421.585729166669</v>
      </c>
      <c r="E166" s="3" t="s">
        <v>489</v>
      </c>
      <c r="F166" s="3">
        <v>15288</v>
      </c>
      <c r="G166" s="3" t="s">
        <v>97</v>
      </c>
      <c r="H166" s="3">
        <v>5711</v>
      </c>
      <c r="I166" s="3">
        <v>628</v>
      </c>
      <c r="J166" s="3">
        <v>9</v>
      </c>
      <c r="K166" s="3">
        <v>2</v>
      </c>
      <c r="L166" s="3"/>
      <c r="M166" s="2">
        <v>43421.592789351853</v>
      </c>
      <c r="N166" s="2">
        <v>43421.606956018521</v>
      </c>
      <c r="O166" s="3" t="s">
        <v>41</v>
      </c>
      <c r="P166" s="3" t="s">
        <v>42</v>
      </c>
      <c r="Q166" s="3" t="s">
        <v>63</v>
      </c>
      <c r="R166" s="3" t="s">
        <v>64</v>
      </c>
      <c r="S166" s="2">
        <v>43421.592361111114</v>
      </c>
      <c r="T166" s="2">
        <v>43421.592361111114</v>
      </c>
      <c r="U166" s="2">
        <v>43421.610520833332</v>
      </c>
      <c r="V166" s="2">
        <v>43421.610520833332</v>
      </c>
      <c r="W166" s="2">
        <v>43421.592361111114</v>
      </c>
      <c r="X166" s="2">
        <f t="shared" si="43"/>
        <v>43421.592361111114</v>
      </c>
      <c r="Y166" s="33">
        <f t="shared" si="58"/>
        <v>1.4166666667733807E-2</v>
      </c>
      <c r="Z166" s="33">
        <f t="shared" si="59"/>
        <v>2.8333333335467614E-2</v>
      </c>
      <c r="AA166" s="10"/>
      <c r="AB166" s="10">
        <f t="shared" si="56"/>
        <v>4.2824073898373172E-4</v>
      </c>
      <c r="AC166" s="10">
        <f t="shared" si="57"/>
        <v>4.2824073898373172E-4</v>
      </c>
      <c r="AD166" s="10"/>
      <c r="AE166" s="10"/>
    </row>
    <row r="167" spans="1:33" s="7" customFormat="1" hidden="1" x14ac:dyDescent="0.4">
      <c r="A167" s="16" t="str">
        <f t="shared" si="73"/>
        <v>-</v>
      </c>
      <c r="B167" s="16" t="str">
        <f t="shared" si="66"/>
        <v>-</v>
      </c>
      <c r="C167" s="7">
        <v>14</v>
      </c>
      <c r="D167" s="2">
        <v>43421.586504629631</v>
      </c>
      <c r="E167" s="3" t="s">
        <v>546</v>
      </c>
      <c r="F167" s="3">
        <v>15289</v>
      </c>
      <c r="G167" s="3" t="s">
        <v>95</v>
      </c>
      <c r="H167" s="3">
        <v>0</v>
      </c>
      <c r="I167" s="3">
        <v>824</v>
      </c>
      <c r="J167" s="3">
        <v>2</v>
      </c>
      <c r="K167" s="3">
        <v>3</v>
      </c>
      <c r="L167" s="3"/>
      <c r="M167" s="2">
        <v>43421.588564814818</v>
      </c>
      <c r="N167" s="2">
        <v>43421.593113425923</v>
      </c>
      <c r="O167" s="3" t="s">
        <v>61</v>
      </c>
      <c r="P167" s="3" t="s">
        <v>62</v>
      </c>
      <c r="Q167" s="3" t="s">
        <v>36</v>
      </c>
      <c r="R167" s="3" t="s">
        <v>37</v>
      </c>
      <c r="S167" s="2">
        <v>43421.588240740741</v>
      </c>
      <c r="T167" s="2">
        <v>43421.588240740741</v>
      </c>
      <c r="U167" s="2">
        <v>43421.596342592595</v>
      </c>
      <c r="V167" s="2">
        <v>43421.596342592595</v>
      </c>
      <c r="W167" s="3"/>
      <c r="X167" s="2">
        <f t="shared" si="43"/>
        <v>43421.586504629631</v>
      </c>
      <c r="Y167" s="33">
        <f t="shared" si="58"/>
        <v>4.5486111048376188E-3</v>
      </c>
      <c r="Z167" s="33">
        <f t="shared" si="59"/>
        <v>1.3645833314512856E-2</v>
      </c>
      <c r="AA167" s="10"/>
      <c r="AB167" s="10">
        <f t="shared" si="56"/>
        <v>3.2407407707069069E-4</v>
      </c>
      <c r="AC167" s="10">
        <f t="shared" si="57"/>
        <v>2.0601851865649223E-3</v>
      </c>
      <c r="AD167" s="10"/>
      <c r="AE167" s="10"/>
    </row>
    <row r="168" spans="1:33" s="7" customFormat="1" hidden="1" x14ac:dyDescent="0.4">
      <c r="A168" s="16" t="str">
        <f t="shared" si="73"/>
        <v>-</v>
      </c>
      <c r="B168" s="16" t="str">
        <f t="shared" si="66"/>
        <v>-</v>
      </c>
      <c r="C168" s="7">
        <v>14</v>
      </c>
      <c r="D168" s="2">
        <v>43421.587222222224</v>
      </c>
      <c r="E168" s="3" t="s">
        <v>547</v>
      </c>
      <c r="F168" s="3">
        <v>15290</v>
      </c>
      <c r="G168" s="3" t="s">
        <v>96</v>
      </c>
      <c r="H168" s="3">
        <v>0</v>
      </c>
      <c r="I168" s="3">
        <v>73</v>
      </c>
      <c r="J168" s="3">
        <v>4</v>
      </c>
      <c r="K168" s="3">
        <v>2</v>
      </c>
      <c r="L168" s="3"/>
      <c r="M168" s="2">
        <v>43421.589768518519</v>
      </c>
      <c r="N168" s="2">
        <v>43421.595243055555</v>
      </c>
      <c r="O168" s="3" t="s">
        <v>61</v>
      </c>
      <c r="P168" s="3" t="s">
        <v>62</v>
      </c>
      <c r="Q168" s="3" t="s">
        <v>108</v>
      </c>
      <c r="R168" s="3" t="s">
        <v>19</v>
      </c>
      <c r="S168" s="2">
        <v>43421.590543981481</v>
      </c>
      <c r="T168" s="2">
        <v>43421.590543981481</v>
      </c>
      <c r="U168" s="2">
        <v>43421.59752314815</v>
      </c>
      <c r="V168" s="2">
        <v>43421.59752314815</v>
      </c>
      <c r="W168" s="3"/>
      <c r="X168" s="2">
        <f t="shared" si="43"/>
        <v>43421.587222222224</v>
      </c>
      <c r="Y168" s="33">
        <f t="shared" si="58"/>
        <v>5.4745370362070389E-3</v>
      </c>
      <c r="Z168" s="33">
        <f t="shared" si="59"/>
        <v>1.0949074072414078E-2</v>
      </c>
      <c r="AA168" s="10"/>
      <c r="AB168" s="10">
        <f t="shared" si="56"/>
        <v>0</v>
      </c>
      <c r="AC168" s="10">
        <f t="shared" si="57"/>
        <v>2.5462962948950008E-3</v>
      </c>
      <c r="AD168" s="10"/>
      <c r="AE168" s="10"/>
    </row>
    <row r="169" spans="1:33" s="7" customFormat="1" x14ac:dyDescent="0.4">
      <c r="A169" s="16" t="str">
        <f t="shared" si="73"/>
        <v>-</v>
      </c>
      <c r="B169" s="16" t="str">
        <f t="shared" si="66"/>
        <v>-</v>
      </c>
      <c r="C169" s="7">
        <v>14</v>
      </c>
      <c r="D169" s="2">
        <v>43421.588449074072</v>
      </c>
      <c r="E169" s="3" t="s">
        <v>548</v>
      </c>
      <c r="F169" s="3">
        <v>15292</v>
      </c>
      <c r="G169" s="3" t="s">
        <v>65</v>
      </c>
      <c r="H169" s="3">
        <v>4644</v>
      </c>
      <c r="I169" s="3">
        <v>288</v>
      </c>
      <c r="J169" s="3">
        <v>8</v>
      </c>
      <c r="K169" s="3">
        <v>1</v>
      </c>
      <c r="L169" s="3"/>
      <c r="M169" s="2">
        <v>43421.591284722221</v>
      </c>
      <c r="N169" s="2">
        <v>43421.59679398148</v>
      </c>
      <c r="O169" s="3" t="s">
        <v>39</v>
      </c>
      <c r="P169" s="3" t="s">
        <v>40</v>
      </c>
      <c r="Q169" s="3" t="s">
        <v>26</v>
      </c>
      <c r="R169" s="3" t="s">
        <v>27</v>
      </c>
      <c r="S169" s="2">
        <v>43421.591469907406</v>
      </c>
      <c r="T169" s="2">
        <v>43421.591469907406</v>
      </c>
      <c r="U169" s="2">
        <v>43421.598576388889</v>
      </c>
      <c r="V169" s="2">
        <v>43421.598576388889</v>
      </c>
      <c r="W169" s="3"/>
      <c r="X169" s="2">
        <f t="shared" si="43"/>
        <v>43421.588449074072</v>
      </c>
      <c r="Y169" s="33">
        <f t="shared" si="58"/>
        <v>5.5092592592700385E-3</v>
      </c>
      <c r="Z169" s="33">
        <f t="shared" si="59"/>
        <v>5.5092592592700385E-3</v>
      </c>
      <c r="AA169" s="10"/>
      <c r="AB169" s="10">
        <f t="shared" si="56"/>
        <v>0</v>
      </c>
      <c r="AC169" s="10">
        <f t="shared" si="57"/>
        <v>2.8356481489026919E-3</v>
      </c>
      <c r="AD169" s="10"/>
      <c r="AE169" s="10"/>
    </row>
    <row r="170" spans="1:33" s="7" customFormat="1" hidden="1" x14ac:dyDescent="0.4">
      <c r="A170" s="16" t="str">
        <f t="shared" si="73"/>
        <v>-</v>
      </c>
      <c r="B170" s="16" t="str">
        <f t="shared" si="66"/>
        <v>-</v>
      </c>
      <c r="C170" s="7">
        <v>14</v>
      </c>
      <c r="D170" s="2">
        <v>43421.588877314818</v>
      </c>
      <c r="E170" s="3" t="s">
        <v>549</v>
      </c>
      <c r="F170" s="3">
        <v>15293</v>
      </c>
      <c r="G170" s="3" t="s">
        <v>95</v>
      </c>
      <c r="H170" s="3">
        <v>0</v>
      </c>
      <c r="I170" s="3">
        <v>652</v>
      </c>
      <c r="J170" s="3">
        <v>1</v>
      </c>
      <c r="K170" s="3">
        <v>3</v>
      </c>
      <c r="L170" s="3"/>
      <c r="M170" s="2">
        <v>43421.59375</v>
      </c>
      <c r="N170" s="2">
        <v>43421.600451388891</v>
      </c>
      <c r="O170" s="3" t="s">
        <v>59</v>
      </c>
      <c r="P170" s="3" t="s">
        <v>60</v>
      </c>
      <c r="Q170" s="3" t="s">
        <v>24</v>
      </c>
      <c r="R170" s="3" t="s">
        <v>25</v>
      </c>
      <c r="S170" s="2">
        <v>43421.589918981481</v>
      </c>
      <c r="T170" s="2">
        <v>43421.589918981481</v>
      </c>
      <c r="U170" s="2">
        <v>43421.600185185183</v>
      </c>
      <c r="V170" s="2">
        <v>43421.600185185183</v>
      </c>
      <c r="W170" s="3"/>
      <c r="X170" s="2">
        <f t="shared" si="43"/>
        <v>43421.588877314818</v>
      </c>
      <c r="Y170" s="33">
        <f t="shared" si="58"/>
        <v>6.701388891087845E-3</v>
      </c>
      <c r="Z170" s="33">
        <f t="shared" si="59"/>
        <v>2.0104166673263535E-2</v>
      </c>
      <c r="AA170" s="10"/>
      <c r="AB170" s="10">
        <f t="shared" si="56"/>
        <v>3.8310185191221535E-3</v>
      </c>
      <c r="AC170" s="10">
        <f t="shared" si="57"/>
        <v>4.8726851819083095E-3</v>
      </c>
      <c r="AD170" s="10"/>
      <c r="AE170" s="10"/>
    </row>
    <row r="171" spans="1:33" s="7" customFormat="1" x14ac:dyDescent="0.4">
      <c r="A171" s="16" t="str">
        <f t="shared" si="73"/>
        <v>-</v>
      </c>
      <c r="B171" s="16" t="str">
        <f t="shared" si="66"/>
        <v>-</v>
      </c>
      <c r="C171" s="7">
        <v>14</v>
      </c>
      <c r="D171" s="2">
        <v>43421.590601851851</v>
      </c>
      <c r="E171" s="3" t="s">
        <v>480</v>
      </c>
      <c r="F171" s="3">
        <v>15294</v>
      </c>
      <c r="G171" s="3" t="s">
        <v>65</v>
      </c>
      <c r="H171" s="3">
        <v>6425</v>
      </c>
      <c r="I171" s="3">
        <v>429</v>
      </c>
      <c r="J171" s="3">
        <v>11</v>
      </c>
      <c r="K171" s="3">
        <v>2</v>
      </c>
      <c r="L171" s="3"/>
      <c r="M171" s="2">
        <v>43421.592974537038</v>
      </c>
      <c r="N171" s="2">
        <v>43421.603101851855</v>
      </c>
      <c r="O171" s="3" t="s">
        <v>53</v>
      </c>
      <c r="P171" s="3" t="s">
        <v>54</v>
      </c>
      <c r="Q171" s="3" t="s">
        <v>24</v>
      </c>
      <c r="R171" s="3" t="s">
        <v>25</v>
      </c>
      <c r="S171" s="2">
        <v>43421.591898148145</v>
      </c>
      <c r="T171" s="2">
        <v>43421.591898148145</v>
      </c>
      <c r="U171" s="2">
        <v>43421.602939814817</v>
      </c>
      <c r="V171" s="2">
        <v>43421.605578703704</v>
      </c>
      <c r="W171" s="3"/>
      <c r="X171" s="2">
        <f t="shared" si="43"/>
        <v>43421.590601851851</v>
      </c>
      <c r="Y171" s="33">
        <f t="shared" si="58"/>
        <v>1.0127314817509614E-2</v>
      </c>
      <c r="Z171" s="33">
        <f t="shared" si="59"/>
        <v>2.0254629635019228E-2</v>
      </c>
      <c r="AA171" s="10"/>
      <c r="AB171" s="10">
        <f t="shared" si="56"/>
        <v>1.0763888931251131E-3</v>
      </c>
      <c r="AC171" s="10">
        <f t="shared" si="57"/>
        <v>2.3726851868559606E-3</v>
      </c>
      <c r="AD171" s="10"/>
      <c r="AE171" s="10"/>
    </row>
    <row r="172" spans="1:33" s="7" customFormat="1" hidden="1" x14ac:dyDescent="0.4">
      <c r="A172" s="16" t="str">
        <f t="shared" ref="A172:A174" si="74">IF(W172&gt;0, "★", "-")</f>
        <v>-</v>
      </c>
      <c r="B172" s="16" t="str">
        <f t="shared" ref="B172:B174" si="75">IF(L172&gt;0, "☆", "-")</f>
        <v>-</v>
      </c>
      <c r="C172" s="7">
        <v>14</v>
      </c>
      <c r="D172" s="2">
        <v>43421.591157407405</v>
      </c>
      <c r="E172" s="3" t="s">
        <v>550</v>
      </c>
      <c r="F172" s="3">
        <v>15295</v>
      </c>
      <c r="G172" s="3" t="s">
        <v>96</v>
      </c>
      <c r="H172" s="3">
        <v>0</v>
      </c>
      <c r="I172" s="3">
        <v>963</v>
      </c>
      <c r="J172" s="3">
        <v>6</v>
      </c>
      <c r="K172" s="3">
        <v>2</v>
      </c>
      <c r="L172" s="3"/>
      <c r="M172" s="2">
        <v>43421.592685185184</v>
      </c>
      <c r="N172" s="2">
        <v>43421.602905092594</v>
      </c>
      <c r="O172" s="3" t="s">
        <v>63</v>
      </c>
      <c r="P172" s="3" t="s">
        <v>64</v>
      </c>
      <c r="Q172" s="3" t="s">
        <v>39</v>
      </c>
      <c r="R172" s="3" t="s">
        <v>40</v>
      </c>
      <c r="S172" s="2">
        <v>43421.592835648145</v>
      </c>
      <c r="T172" s="2">
        <v>43421.592835648145</v>
      </c>
      <c r="U172" s="2">
        <v>43421.605127314811</v>
      </c>
      <c r="V172" s="2">
        <v>43421.605127314811</v>
      </c>
      <c r="W172" s="3"/>
      <c r="X172" s="2">
        <f t="shared" si="43"/>
        <v>43421.591157407405</v>
      </c>
      <c r="Y172" s="33">
        <f t="shared" si="58"/>
        <v>1.021990740991896E-2</v>
      </c>
      <c r="Z172" s="33">
        <f t="shared" si="59"/>
        <v>2.043981481983792E-2</v>
      </c>
      <c r="AA172" s="10"/>
      <c r="AB172" s="10">
        <f t="shared" si="56"/>
        <v>0</v>
      </c>
      <c r="AC172" s="10">
        <f t="shared" si="57"/>
        <v>1.527777778392192E-3</v>
      </c>
      <c r="AD172" s="10"/>
      <c r="AE172" s="10"/>
    </row>
    <row r="173" spans="1:33" s="7" customFormat="1" x14ac:dyDescent="0.4">
      <c r="A173" s="16" t="str">
        <f t="shared" si="74"/>
        <v>-</v>
      </c>
      <c r="B173" s="16" t="str">
        <f t="shared" si="75"/>
        <v>-</v>
      </c>
      <c r="C173" s="7">
        <v>14</v>
      </c>
      <c r="D173" s="2">
        <v>43421.592627314814</v>
      </c>
      <c r="E173" s="3" t="s">
        <v>477</v>
      </c>
      <c r="F173" s="3">
        <v>15297</v>
      </c>
      <c r="G173" s="3" t="s">
        <v>32</v>
      </c>
      <c r="H173" s="3">
        <v>3182</v>
      </c>
      <c r="I173" s="3">
        <v>310</v>
      </c>
      <c r="J173" s="3">
        <v>11</v>
      </c>
      <c r="K173" s="3">
        <v>2</v>
      </c>
      <c r="L173" s="3"/>
      <c r="M173" s="2">
        <v>43421.595324074071</v>
      </c>
      <c r="N173" s="2">
        <v>43421.606851851851</v>
      </c>
      <c r="O173" s="3" t="s">
        <v>43</v>
      </c>
      <c r="P173" s="3" t="s">
        <v>89</v>
      </c>
      <c r="Q173" s="3" t="s">
        <v>22</v>
      </c>
      <c r="R173" s="3" t="s">
        <v>23</v>
      </c>
      <c r="S173" s="2">
        <v>43421.596736111111</v>
      </c>
      <c r="T173" s="2">
        <v>43421.596736111111</v>
      </c>
      <c r="U173" s="2">
        <v>43421.612025462964</v>
      </c>
      <c r="V173" s="2">
        <v>43421.612025462964</v>
      </c>
      <c r="W173" s="3"/>
      <c r="X173" s="2">
        <f t="shared" ref="X173:X225" si="76">IF(W173&gt;0,W173,D173)</f>
        <v>43421.592627314814</v>
      </c>
      <c r="Y173" s="33">
        <f t="shared" si="58"/>
        <v>1.152777778042946E-2</v>
      </c>
      <c r="Z173" s="33">
        <f t="shared" si="59"/>
        <v>2.305555556085892E-2</v>
      </c>
      <c r="AA173" s="10"/>
      <c r="AB173" s="10">
        <f t="shared" si="56"/>
        <v>0</v>
      </c>
      <c r="AC173" s="10">
        <f t="shared" si="57"/>
        <v>2.6967592566506937E-3</v>
      </c>
      <c r="AD173" s="10"/>
      <c r="AE173" s="10"/>
    </row>
    <row r="174" spans="1:33" s="7" customFormat="1" hidden="1" x14ac:dyDescent="0.4">
      <c r="A174" s="16" t="str">
        <f t="shared" si="74"/>
        <v>-</v>
      </c>
      <c r="B174" s="16" t="str">
        <f t="shared" si="75"/>
        <v>-</v>
      </c>
      <c r="C174" s="7">
        <v>14</v>
      </c>
      <c r="D174" s="2">
        <v>43421.592997685184</v>
      </c>
      <c r="E174" s="3" t="s">
        <v>552</v>
      </c>
      <c r="F174" s="3">
        <v>15298</v>
      </c>
      <c r="G174" s="3" t="s">
        <v>95</v>
      </c>
      <c r="H174" s="3">
        <v>0</v>
      </c>
      <c r="I174" s="3">
        <v>190</v>
      </c>
      <c r="J174" s="3">
        <v>3</v>
      </c>
      <c r="K174" s="3">
        <v>3</v>
      </c>
      <c r="L174" s="3"/>
      <c r="M174" s="2">
        <v>43421.597314814811</v>
      </c>
      <c r="N174" s="2">
        <v>43421.607627314814</v>
      </c>
      <c r="O174" s="3" t="s">
        <v>55</v>
      </c>
      <c r="P174" s="3" t="s">
        <v>56</v>
      </c>
      <c r="Q174" s="3" t="s">
        <v>73</v>
      </c>
      <c r="R174" s="3" t="s">
        <v>74</v>
      </c>
      <c r="S174" s="2">
        <v>43421.598935185182</v>
      </c>
      <c r="T174" s="2">
        <v>43421.598935185182</v>
      </c>
      <c r="U174" s="2">
        <v>43421.610590277778</v>
      </c>
      <c r="V174" s="2">
        <v>43421.610590277778</v>
      </c>
      <c r="W174" s="3"/>
      <c r="X174" s="2">
        <f t="shared" si="76"/>
        <v>43421.592997685184</v>
      </c>
      <c r="Y174" s="33">
        <f t="shared" si="58"/>
        <v>1.0312500002328306E-2</v>
      </c>
      <c r="Z174" s="33">
        <f t="shared" si="59"/>
        <v>3.0937500006984919E-2</v>
      </c>
      <c r="AA174" s="10"/>
      <c r="AB174" s="10">
        <f t="shared" si="56"/>
        <v>0</v>
      </c>
      <c r="AC174" s="10">
        <f t="shared" si="57"/>
        <v>4.3171296274522319E-3</v>
      </c>
      <c r="AD174" s="10"/>
      <c r="AE174" s="10"/>
    </row>
    <row r="175" spans="1:33" s="7" customFormat="1" hidden="1" x14ac:dyDescent="0.4">
      <c r="A175" s="16" t="str">
        <f t="shared" si="73"/>
        <v>-</v>
      </c>
      <c r="B175" s="16" t="str">
        <f t="shared" si="66"/>
        <v>-</v>
      </c>
      <c r="C175" s="7">
        <v>14</v>
      </c>
      <c r="D175" s="2">
        <v>43421.593715277777</v>
      </c>
      <c r="E175" s="3" t="s">
        <v>553</v>
      </c>
      <c r="F175" s="3">
        <v>15299</v>
      </c>
      <c r="G175" s="3" t="s">
        <v>96</v>
      </c>
      <c r="H175" s="3">
        <v>0</v>
      </c>
      <c r="I175" s="3">
        <v>354</v>
      </c>
      <c r="J175" s="3">
        <v>10</v>
      </c>
      <c r="K175" s="3">
        <v>4</v>
      </c>
      <c r="L175" s="3"/>
      <c r="M175" s="2">
        <v>43421.596446759257</v>
      </c>
      <c r="N175" s="2">
        <v>43421.602164351854</v>
      </c>
      <c r="O175" s="3" t="s">
        <v>61</v>
      </c>
      <c r="P175" s="3" t="s">
        <v>62</v>
      </c>
      <c r="Q175" s="3" t="s">
        <v>108</v>
      </c>
      <c r="R175" s="3" t="s">
        <v>19</v>
      </c>
      <c r="S175" s="2">
        <v>43421.596655092595</v>
      </c>
      <c r="T175" s="2">
        <v>43421.596655092595</v>
      </c>
      <c r="U175" s="2">
        <v>43421.605023148149</v>
      </c>
      <c r="V175" s="2">
        <v>43421.605023148149</v>
      </c>
      <c r="W175" s="3"/>
      <c r="X175" s="2">
        <f t="shared" si="76"/>
        <v>43421.593715277777</v>
      </c>
      <c r="Y175" s="33">
        <f t="shared" si="58"/>
        <v>5.7175925976480357E-3</v>
      </c>
      <c r="Z175" s="33">
        <f t="shared" si="59"/>
        <v>2.2870370390592143E-2</v>
      </c>
      <c r="AA175" s="10"/>
      <c r="AB175" s="10">
        <f t="shared" si="56"/>
        <v>0</v>
      </c>
      <c r="AC175" s="10">
        <f t="shared" si="57"/>
        <v>2.7314814797136933E-3</v>
      </c>
      <c r="AD175" s="10"/>
      <c r="AE175" s="10"/>
    </row>
    <row r="176" spans="1:33" s="7" customFormat="1" x14ac:dyDescent="0.4">
      <c r="A176" s="16" t="str">
        <f t="shared" ref="A176:A211" si="77">IF(W176&gt;0, "★", "-")</f>
        <v>-</v>
      </c>
      <c r="B176" s="16" t="str">
        <f t="shared" ref="B176:B211" si="78">IF(L176&gt;0, "☆", "-")</f>
        <v>-</v>
      </c>
      <c r="C176" s="7">
        <v>14</v>
      </c>
      <c r="D176" s="2">
        <v>43421.593900462962</v>
      </c>
      <c r="E176" s="3" t="s">
        <v>554</v>
      </c>
      <c r="F176" s="3">
        <v>15300</v>
      </c>
      <c r="G176" s="3" t="s">
        <v>18</v>
      </c>
      <c r="H176" s="3">
        <v>2679</v>
      </c>
      <c r="I176" s="3">
        <v>801</v>
      </c>
      <c r="J176" s="3">
        <v>5</v>
      </c>
      <c r="K176" s="3">
        <v>1</v>
      </c>
      <c r="L176" s="3"/>
      <c r="M176" s="2">
        <v>43421.599490740744</v>
      </c>
      <c r="N176" s="2">
        <v>43421.603946759256</v>
      </c>
      <c r="O176" s="3" t="s">
        <v>55</v>
      </c>
      <c r="P176" s="3" t="s">
        <v>56</v>
      </c>
      <c r="Q176" s="3" t="s">
        <v>33</v>
      </c>
      <c r="R176" s="3" t="s">
        <v>34</v>
      </c>
      <c r="S176" s="2">
        <v>43421.597939814812</v>
      </c>
      <c r="T176" s="2">
        <v>43421.597939814812</v>
      </c>
      <c r="U176" s="2">
        <v>43421.605995370373</v>
      </c>
      <c r="V176" s="2">
        <v>43421.605995370373</v>
      </c>
      <c r="W176" s="3"/>
      <c r="X176" s="2">
        <f t="shared" si="76"/>
        <v>43421.593900462962</v>
      </c>
      <c r="Y176" s="33">
        <f t="shared" si="58"/>
        <v>4.4560185124282725E-3</v>
      </c>
      <c r="Z176" s="33">
        <f t="shared" si="59"/>
        <v>4.4560185124282725E-3</v>
      </c>
      <c r="AA176" s="10"/>
      <c r="AB176" s="10">
        <f t="shared" si="56"/>
        <v>1.5509259319514968E-3</v>
      </c>
      <c r="AC176" s="10">
        <f t="shared" si="57"/>
        <v>5.5902777821756899E-3</v>
      </c>
      <c r="AD176" s="10"/>
      <c r="AE176" s="10"/>
    </row>
    <row r="177" spans="1:33" s="7" customFormat="1" x14ac:dyDescent="0.4">
      <c r="A177" s="16" t="str">
        <f t="shared" si="77"/>
        <v>★</v>
      </c>
      <c r="B177" s="16" t="str">
        <f t="shared" si="78"/>
        <v>-</v>
      </c>
      <c r="C177" s="7">
        <v>14</v>
      </c>
      <c r="D177" s="2">
        <v>43421.596944444442</v>
      </c>
      <c r="E177" s="3" t="s">
        <v>555</v>
      </c>
      <c r="F177" s="3">
        <v>15301</v>
      </c>
      <c r="G177" s="3" t="s">
        <v>97</v>
      </c>
      <c r="H177" s="3">
        <v>6473</v>
      </c>
      <c r="I177" s="3">
        <v>92</v>
      </c>
      <c r="J177" s="3">
        <v>4</v>
      </c>
      <c r="K177" s="3">
        <v>2</v>
      </c>
      <c r="L177" s="3"/>
      <c r="M177" s="2">
        <v>43421.60087962963</v>
      </c>
      <c r="N177" s="2">
        <v>43421.605833333335</v>
      </c>
      <c r="O177" s="3" t="s">
        <v>108</v>
      </c>
      <c r="P177" s="3" t="s">
        <v>19</v>
      </c>
      <c r="Q177" s="3" t="s">
        <v>20</v>
      </c>
      <c r="R177" s="3" t="s">
        <v>21</v>
      </c>
      <c r="S177" s="2">
        <v>43421.603472222225</v>
      </c>
      <c r="T177" s="2">
        <v>43421.603472222225</v>
      </c>
      <c r="U177" s="2">
        <v>43421.611562500002</v>
      </c>
      <c r="V177" s="2">
        <v>43421.611562500002</v>
      </c>
      <c r="W177" s="2">
        <v>43421.603472222225</v>
      </c>
      <c r="X177" s="2">
        <f t="shared" si="76"/>
        <v>43421.603472222225</v>
      </c>
      <c r="Y177" s="33">
        <f t="shared" si="58"/>
        <v>4.9537037048139609E-3</v>
      </c>
      <c r="Z177" s="33">
        <f t="shared" si="59"/>
        <v>9.9074074096279219E-3</v>
      </c>
      <c r="AA177" s="10"/>
      <c r="AB177" s="10">
        <f t="shared" si="56"/>
        <v>0</v>
      </c>
      <c r="AC177" s="10">
        <f t="shared" si="57"/>
        <v>0</v>
      </c>
      <c r="AD177" s="10"/>
      <c r="AE177" s="10"/>
    </row>
    <row r="178" spans="1:33" s="7" customFormat="1" x14ac:dyDescent="0.4">
      <c r="A178" s="16" t="str">
        <f t="shared" si="77"/>
        <v>-</v>
      </c>
      <c r="B178" s="16" t="str">
        <f t="shared" si="78"/>
        <v>-</v>
      </c>
      <c r="C178" s="7">
        <v>14</v>
      </c>
      <c r="D178" s="2">
        <v>43421.597534722219</v>
      </c>
      <c r="E178" s="3" t="s">
        <v>439</v>
      </c>
      <c r="F178" s="3">
        <v>15302</v>
      </c>
      <c r="G178" s="3" t="s">
        <v>32</v>
      </c>
      <c r="H178" s="3">
        <v>6453</v>
      </c>
      <c r="I178" s="3">
        <v>682</v>
      </c>
      <c r="J178" s="3">
        <v>15</v>
      </c>
      <c r="K178" s="3">
        <v>2</v>
      </c>
      <c r="L178" s="3"/>
      <c r="M178" s="2">
        <v>43421.603958333333</v>
      </c>
      <c r="N178" s="2">
        <v>43421.608090277776</v>
      </c>
      <c r="O178" s="3" t="s">
        <v>30</v>
      </c>
      <c r="P178" s="3" t="s">
        <v>31</v>
      </c>
      <c r="Q178" s="3" t="s">
        <v>66</v>
      </c>
      <c r="R178" s="3" t="s">
        <v>67</v>
      </c>
      <c r="S178" s="2">
        <v>43421.60361111111</v>
      </c>
      <c r="T178" s="2">
        <v>43421.60361111111</v>
      </c>
      <c r="U178" s="2">
        <v>43421.610046296293</v>
      </c>
      <c r="V178" s="2">
        <v>43421.610046296293</v>
      </c>
      <c r="W178" s="3"/>
      <c r="X178" s="2">
        <f t="shared" si="76"/>
        <v>43421.597534722219</v>
      </c>
      <c r="Y178" s="33">
        <f t="shared" si="58"/>
        <v>4.1319444426335394E-3</v>
      </c>
      <c r="Z178" s="33">
        <f t="shared" si="59"/>
        <v>8.2638888852670789E-3</v>
      </c>
      <c r="AA178" s="10"/>
      <c r="AB178" s="10">
        <f t="shared" si="56"/>
        <v>3.4722222335403785E-4</v>
      </c>
      <c r="AC178" s="10">
        <f t="shared" si="57"/>
        <v>6.4236111138598062E-3</v>
      </c>
      <c r="AD178" s="10"/>
      <c r="AE178" s="10"/>
    </row>
    <row r="179" spans="1:33" s="7" customFormat="1" x14ac:dyDescent="0.4">
      <c r="A179" s="16" t="str">
        <f t="shared" si="77"/>
        <v>-</v>
      </c>
      <c r="B179" s="16" t="str">
        <f t="shared" si="78"/>
        <v>-</v>
      </c>
      <c r="C179" s="7">
        <v>14</v>
      </c>
      <c r="D179" s="2">
        <v>43421.597905092596</v>
      </c>
      <c r="E179" s="3" t="s">
        <v>556</v>
      </c>
      <c r="F179" s="3">
        <v>15303</v>
      </c>
      <c r="G179" s="3" t="s">
        <v>97</v>
      </c>
      <c r="H179" s="3">
        <v>6501</v>
      </c>
      <c r="I179" s="3">
        <v>129</v>
      </c>
      <c r="J179" s="3">
        <v>8</v>
      </c>
      <c r="K179" s="3">
        <v>4</v>
      </c>
      <c r="L179" s="3"/>
      <c r="M179" s="2">
        <v>43421.604212962964</v>
      </c>
      <c r="N179" s="2">
        <v>43421.606886574074</v>
      </c>
      <c r="O179" s="3" t="s">
        <v>108</v>
      </c>
      <c r="P179" s="3" t="s">
        <v>19</v>
      </c>
      <c r="Q179" s="3" t="s">
        <v>46</v>
      </c>
      <c r="R179" s="3" t="s">
        <v>47</v>
      </c>
      <c r="S179" s="2">
        <v>43421.601956018516</v>
      </c>
      <c r="T179" s="2">
        <v>43421.601956018516</v>
      </c>
      <c r="U179" s="2">
        <v>43421.610636574071</v>
      </c>
      <c r="V179" s="2">
        <v>43421.610636574071</v>
      </c>
      <c r="W179" s="3"/>
      <c r="X179" s="2">
        <f t="shared" si="76"/>
        <v>43421.597905092596</v>
      </c>
      <c r="Y179" s="33">
        <f t="shared" si="58"/>
        <v>2.6736111103673466E-3</v>
      </c>
      <c r="Z179" s="33">
        <f t="shared" si="59"/>
        <v>1.0694444441469386E-2</v>
      </c>
      <c r="AA179" s="10"/>
      <c r="AB179" s="10">
        <f t="shared" si="56"/>
        <v>2.2569444481632672E-3</v>
      </c>
      <c r="AC179" s="10">
        <f t="shared" si="57"/>
        <v>6.3078703678911552E-3</v>
      </c>
      <c r="AD179" s="10"/>
      <c r="AE179" s="10"/>
    </row>
    <row r="180" spans="1:33" s="7" customFormat="1" x14ac:dyDescent="0.4">
      <c r="A180" s="16" t="str">
        <f t="shared" si="77"/>
        <v>-</v>
      </c>
      <c r="B180" s="16" t="str">
        <f t="shared" si="78"/>
        <v>-</v>
      </c>
      <c r="C180" s="7">
        <v>14</v>
      </c>
      <c r="D180" s="2">
        <v>43421.598067129627</v>
      </c>
      <c r="E180" s="3" t="s">
        <v>557</v>
      </c>
      <c r="F180" s="3">
        <v>15304</v>
      </c>
      <c r="G180" s="3" t="s">
        <v>32</v>
      </c>
      <c r="H180" s="3">
        <v>2521</v>
      </c>
      <c r="I180" s="3">
        <v>885</v>
      </c>
      <c r="J180" s="3">
        <v>7</v>
      </c>
      <c r="K180" s="3">
        <v>1</v>
      </c>
      <c r="L180" s="3"/>
      <c r="M180" s="2">
        <v>43421.602916666663</v>
      </c>
      <c r="N180" s="2">
        <v>43421.60800925926</v>
      </c>
      <c r="O180" s="3" t="s">
        <v>71</v>
      </c>
      <c r="P180" s="3" t="s">
        <v>72</v>
      </c>
      <c r="Q180" s="3" t="s">
        <v>77</v>
      </c>
      <c r="R180" s="3" t="s">
        <v>78</v>
      </c>
      <c r="S180" s="2">
        <v>43421.602199074077</v>
      </c>
      <c r="T180" s="2">
        <v>43421.60224537037</v>
      </c>
      <c r="U180" s="2">
        <v>43421.608576388891</v>
      </c>
      <c r="V180" s="2">
        <v>43421.608634259261</v>
      </c>
      <c r="W180" s="3"/>
      <c r="X180" s="2">
        <f t="shared" si="76"/>
        <v>43421.598067129627</v>
      </c>
      <c r="Y180" s="33">
        <f t="shared" si="58"/>
        <v>5.0925925970659591E-3</v>
      </c>
      <c r="Z180" s="33">
        <f t="shared" si="59"/>
        <v>5.0925925970659591E-3</v>
      </c>
      <c r="AA180" s="10"/>
      <c r="AB180" s="10">
        <f t="shared" si="56"/>
        <v>7.1759258571546525E-4</v>
      </c>
      <c r="AC180" s="10">
        <f t="shared" si="57"/>
        <v>4.8495370356249623E-3</v>
      </c>
      <c r="AD180" s="10"/>
      <c r="AE180" s="10"/>
    </row>
    <row r="181" spans="1:33" s="7" customFormat="1" x14ac:dyDescent="0.4">
      <c r="A181" s="16" t="str">
        <f t="shared" si="77"/>
        <v>-</v>
      </c>
      <c r="B181" s="16" t="str">
        <f t="shared" si="78"/>
        <v>-</v>
      </c>
      <c r="C181" s="7">
        <v>14</v>
      </c>
      <c r="D181" s="2">
        <v>43421.598240740743</v>
      </c>
      <c r="E181" s="3" t="s">
        <v>558</v>
      </c>
      <c r="F181" s="3">
        <v>15305</v>
      </c>
      <c r="G181" s="3" t="s">
        <v>18</v>
      </c>
      <c r="H181" s="3">
        <v>1742</v>
      </c>
      <c r="I181" s="3">
        <v>54</v>
      </c>
      <c r="J181" s="3">
        <v>10</v>
      </c>
      <c r="K181" s="3">
        <v>1</v>
      </c>
      <c r="L181" s="3"/>
      <c r="M181" s="2">
        <v>43421.606342592589</v>
      </c>
      <c r="N181" s="2">
        <v>43421.611319444448</v>
      </c>
      <c r="O181" s="3" t="s">
        <v>36</v>
      </c>
      <c r="P181" s="3" t="s">
        <v>37</v>
      </c>
      <c r="Q181" s="3" t="s">
        <v>26</v>
      </c>
      <c r="R181" s="3" t="s">
        <v>27</v>
      </c>
      <c r="S181" s="2">
        <v>43421.613923611112</v>
      </c>
      <c r="T181" s="2">
        <v>43421.613923611112</v>
      </c>
      <c r="U181" s="2">
        <v>43421.623761574076</v>
      </c>
      <c r="V181" s="2">
        <v>43421.623761574076</v>
      </c>
      <c r="W181" s="3"/>
      <c r="X181" s="2">
        <f t="shared" si="76"/>
        <v>43421.598240740743</v>
      </c>
      <c r="Y181" s="33">
        <f t="shared" si="58"/>
        <v>4.9768518583732657E-3</v>
      </c>
      <c r="Z181" s="33">
        <f t="shared" si="59"/>
        <v>4.9768518583732657E-3</v>
      </c>
      <c r="AA181" s="10"/>
      <c r="AB181" s="10">
        <f t="shared" si="56"/>
        <v>0</v>
      </c>
      <c r="AC181" s="10">
        <f t="shared" si="57"/>
        <v>8.1018518467317335E-3</v>
      </c>
      <c r="AD181" s="10"/>
      <c r="AE181" s="10"/>
    </row>
    <row r="182" spans="1:33" s="7" customFormat="1" x14ac:dyDescent="0.4">
      <c r="A182" s="16" t="str">
        <f t="shared" si="77"/>
        <v>-</v>
      </c>
      <c r="B182" s="16" t="str">
        <f t="shared" si="78"/>
        <v>-</v>
      </c>
      <c r="C182" s="7">
        <v>14</v>
      </c>
      <c r="D182" s="2">
        <v>43421.598506944443</v>
      </c>
      <c r="E182" s="3" t="s">
        <v>559</v>
      </c>
      <c r="F182" s="3">
        <v>15306</v>
      </c>
      <c r="G182" s="3" t="s">
        <v>32</v>
      </c>
      <c r="H182" s="3">
        <v>5211</v>
      </c>
      <c r="I182" s="3">
        <v>852</v>
      </c>
      <c r="J182" s="3">
        <v>6</v>
      </c>
      <c r="K182" s="3">
        <v>2</v>
      </c>
      <c r="L182" s="3"/>
      <c r="M182" s="2">
        <v>43421.608634259261</v>
      </c>
      <c r="N182" s="2">
        <v>43421.616597222222</v>
      </c>
      <c r="O182" s="3" t="s">
        <v>26</v>
      </c>
      <c r="P182" s="3" t="s">
        <v>27</v>
      </c>
      <c r="Q182" s="3" t="s">
        <v>53</v>
      </c>
      <c r="R182" s="3" t="s">
        <v>54</v>
      </c>
      <c r="S182" s="2">
        <v>43421.608113425929</v>
      </c>
      <c r="T182" s="2">
        <v>43421.608113425929</v>
      </c>
      <c r="U182" s="2">
        <v>43421.616527777776</v>
      </c>
      <c r="V182" s="2">
        <v>43421.616527777776</v>
      </c>
      <c r="W182" s="3"/>
      <c r="X182" s="2">
        <f t="shared" si="76"/>
        <v>43421.598506944443</v>
      </c>
      <c r="Y182" s="33">
        <f t="shared" si="58"/>
        <v>7.962962961755693E-3</v>
      </c>
      <c r="Z182" s="33">
        <f t="shared" si="59"/>
        <v>1.5925925923511386E-2</v>
      </c>
      <c r="AA182" s="10"/>
      <c r="AB182" s="10">
        <f t="shared" si="56"/>
        <v>5.2083333139307797E-4</v>
      </c>
      <c r="AC182" s="10">
        <f t="shared" si="57"/>
        <v>1.0127314817509614E-2</v>
      </c>
      <c r="AD182" s="10"/>
      <c r="AE182" s="10"/>
    </row>
    <row r="183" spans="1:33" s="7" customFormat="1" hidden="1" x14ac:dyDescent="0.4">
      <c r="A183" s="16" t="str">
        <f t="shared" si="77"/>
        <v>-</v>
      </c>
      <c r="B183" s="16" t="str">
        <f t="shared" si="78"/>
        <v>-</v>
      </c>
      <c r="C183" s="7">
        <v>14</v>
      </c>
      <c r="D183" s="2">
        <v>43421.60224537037</v>
      </c>
      <c r="E183" s="3" t="s">
        <v>560</v>
      </c>
      <c r="F183" s="3">
        <v>15307</v>
      </c>
      <c r="G183" s="3" t="s">
        <v>96</v>
      </c>
      <c r="H183" s="3">
        <v>0</v>
      </c>
      <c r="I183" s="3">
        <v>237</v>
      </c>
      <c r="J183" s="3">
        <v>7</v>
      </c>
      <c r="K183" s="3">
        <v>1</v>
      </c>
      <c r="L183" s="3"/>
      <c r="M183" s="2">
        <v>43421.611967592595</v>
      </c>
      <c r="N183" s="2">
        <v>43421.616319444445</v>
      </c>
      <c r="O183" s="3" t="s">
        <v>39</v>
      </c>
      <c r="P183" s="3" t="s">
        <v>40</v>
      </c>
      <c r="Q183" s="3" t="s">
        <v>48</v>
      </c>
      <c r="R183" s="3" t="s">
        <v>49</v>
      </c>
      <c r="S183" s="2">
        <v>43421.611608796295</v>
      </c>
      <c r="T183" s="2">
        <v>43421.611712962964</v>
      </c>
      <c r="U183" s="2">
        <v>43421.615717592591</v>
      </c>
      <c r="V183" s="2">
        <v>43421.61582175926</v>
      </c>
      <c r="W183" s="3"/>
      <c r="X183" s="2">
        <f t="shared" si="76"/>
        <v>43421.60224537037</v>
      </c>
      <c r="Y183" s="33">
        <f t="shared" si="58"/>
        <v>4.3518518505152315E-3</v>
      </c>
      <c r="Z183" s="33">
        <f t="shared" si="59"/>
        <v>4.3518518505152315E-3</v>
      </c>
      <c r="AA183" s="10"/>
      <c r="AB183" s="10">
        <f t="shared" si="56"/>
        <v>3.5879630013369024E-4</v>
      </c>
      <c r="AC183" s="10">
        <f t="shared" si="57"/>
        <v>9.7222222248092294E-3</v>
      </c>
      <c r="AD183" s="10"/>
      <c r="AE183" s="10"/>
    </row>
    <row r="184" spans="1:33" s="7" customFormat="1" x14ac:dyDescent="0.4">
      <c r="A184" s="16" t="str">
        <f t="shared" ref="A184:A199" si="79">IF(W184&gt;0, "★", "-")</f>
        <v>★</v>
      </c>
      <c r="B184" s="16" t="str">
        <f t="shared" ref="B184:B199" si="80">IF(L184&gt;0, "☆", "-")</f>
        <v>-</v>
      </c>
      <c r="C184" s="7">
        <v>14</v>
      </c>
      <c r="D184" s="2">
        <v>43421.603622685187</v>
      </c>
      <c r="E184" s="3" t="s">
        <v>453</v>
      </c>
      <c r="F184" s="3">
        <v>15309</v>
      </c>
      <c r="G184" s="3" t="s">
        <v>32</v>
      </c>
      <c r="H184" s="3">
        <v>4700</v>
      </c>
      <c r="I184" s="3">
        <v>654</v>
      </c>
      <c r="J184" s="3">
        <v>7</v>
      </c>
      <c r="K184" s="3">
        <v>3</v>
      </c>
      <c r="L184" s="3"/>
      <c r="M184" s="2">
        <v>43421.619027777779</v>
      </c>
      <c r="N184" s="2">
        <v>43421.624293981484</v>
      </c>
      <c r="O184" s="3" t="s">
        <v>68</v>
      </c>
      <c r="P184" s="3" t="s">
        <v>69</v>
      </c>
      <c r="Q184" s="3" t="s">
        <v>108</v>
      </c>
      <c r="R184" s="3" t="s">
        <v>19</v>
      </c>
      <c r="S184" s="2">
        <v>43421.618796296294</v>
      </c>
      <c r="T184" s="2">
        <v>43421.618796296294</v>
      </c>
      <c r="U184" s="2">
        <v>43421.629490740743</v>
      </c>
      <c r="V184" s="2">
        <v>43421.629490740743</v>
      </c>
      <c r="W184" s="2">
        <v>43421.610543981478</v>
      </c>
      <c r="X184" s="2">
        <f t="shared" ref="X184:X199" si="81">IF(W184&gt;0,W184,D184)</f>
        <v>43421.610543981478</v>
      </c>
      <c r="Y184" s="33">
        <f t="shared" si="58"/>
        <v>5.2662037051049992E-3</v>
      </c>
      <c r="Z184" s="33">
        <f t="shared" si="59"/>
        <v>1.5798611115314998E-2</v>
      </c>
      <c r="AA184" s="10"/>
      <c r="AB184" s="10">
        <f t="shared" si="56"/>
        <v>2.3148148466134444E-4</v>
      </c>
      <c r="AC184" s="10">
        <f t="shared" si="57"/>
        <v>8.4837963004247285E-3</v>
      </c>
      <c r="AD184" s="10"/>
      <c r="AE184" s="10"/>
    </row>
    <row r="185" spans="1:33" s="7" customFormat="1" x14ac:dyDescent="0.4">
      <c r="A185" s="16" t="str">
        <f t="shared" si="79"/>
        <v>★</v>
      </c>
      <c r="B185" s="16" t="str">
        <f t="shared" si="80"/>
        <v>-</v>
      </c>
      <c r="C185" s="7">
        <v>14</v>
      </c>
      <c r="D185" s="2">
        <v>43421.605474537035</v>
      </c>
      <c r="E185" s="3" t="s">
        <v>562</v>
      </c>
      <c r="F185" s="3">
        <v>15311</v>
      </c>
      <c r="G185" s="3" t="s">
        <v>65</v>
      </c>
      <c r="H185" s="3">
        <v>6502</v>
      </c>
      <c r="I185" s="3">
        <v>538</v>
      </c>
      <c r="J185" s="3">
        <v>9</v>
      </c>
      <c r="K185" s="3">
        <v>2</v>
      </c>
      <c r="L185" s="3"/>
      <c r="M185" s="2">
        <v>43421.611840277779</v>
      </c>
      <c r="N185" s="2">
        <v>43421.619525462964</v>
      </c>
      <c r="O185" s="3" t="s">
        <v>33</v>
      </c>
      <c r="P185" s="3" t="s">
        <v>34</v>
      </c>
      <c r="Q185" s="3" t="s">
        <v>63</v>
      </c>
      <c r="R185" s="3" t="s">
        <v>64</v>
      </c>
      <c r="S185" s="2">
        <v>43421.612407407411</v>
      </c>
      <c r="T185" s="2">
        <v>43421.612407407411</v>
      </c>
      <c r="U185" s="2">
        <v>43421.619467592594</v>
      </c>
      <c r="V185" s="2">
        <v>43421.619467592594</v>
      </c>
      <c r="W185" s="2">
        <v>43421.612407407411</v>
      </c>
      <c r="X185" s="2">
        <f t="shared" si="81"/>
        <v>43421.612407407411</v>
      </c>
      <c r="Y185" s="33">
        <f t="shared" si="58"/>
        <v>7.6851851845276542E-3</v>
      </c>
      <c r="Z185" s="33">
        <f t="shared" si="59"/>
        <v>1.5370370369055308E-2</v>
      </c>
      <c r="AA185" s="10"/>
      <c r="AB185" s="10">
        <f t="shared" si="56"/>
        <v>0</v>
      </c>
      <c r="AC185" s="10">
        <f t="shared" si="57"/>
        <v>0</v>
      </c>
      <c r="AD185" s="10"/>
      <c r="AE185" s="10"/>
      <c r="AG185" s="3"/>
    </row>
    <row r="186" spans="1:33" s="7" customFormat="1" hidden="1" x14ac:dyDescent="0.4">
      <c r="A186" s="16" t="str">
        <f t="shared" si="79"/>
        <v>-</v>
      </c>
      <c r="B186" s="16" t="str">
        <f t="shared" si="80"/>
        <v>-</v>
      </c>
      <c r="C186" s="7">
        <v>14</v>
      </c>
      <c r="D186" s="2">
        <v>43421.605868055558</v>
      </c>
      <c r="E186" s="3" t="s">
        <v>563</v>
      </c>
      <c r="F186" s="3">
        <v>15312</v>
      </c>
      <c r="G186" s="3" t="s">
        <v>96</v>
      </c>
      <c r="H186" s="3">
        <v>0</v>
      </c>
      <c r="I186" s="3">
        <v>716</v>
      </c>
      <c r="J186" s="3">
        <v>5</v>
      </c>
      <c r="K186" s="3">
        <v>1</v>
      </c>
      <c r="L186" s="3"/>
      <c r="M186" s="2">
        <v>43421.609120370369</v>
      </c>
      <c r="N186" s="2">
        <v>43421.612326388888</v>
      </c>
      <c r="O186" s="3" t="s">
        <v>28</v>
      </c>
      <c r="P186" s="3" t="s">
        <v>29</v>
      </c>
      <c r="Q186" s="3" t="s">
        <v>30</v>
      </c>
      <c r="R186" s="3" t="s">
        <v>31</v>
      </c>
      <c r="S186" s="2">
        <v>43421.608287037037</v>
      </c>
      <c r="T186" s="2">
        <v>43421.608287037037</v>
      </c>
      <c r="U186" s="2">
        <v>43421.614259259259</v>
      </c>
      <c r="V186" s="2">
        <v>43421.614259259259</v>
      </c>
      <c r="W186" s="3"/>
      <c r="X186" s="2">
        <f t="shared" si="81"/>
        <v>43421.605868055558</v>
      </c>
      <c r="Y186" s="33">
        <f t="shared" si="58"/>
        <v>3.2060185185400769E-3</v>
      </c>
      <c r="Z186" s="33">
        <f t="shared" si="59"/>
        <v>3.2060185185400769E-3</v>
      </c>
      <c r="AA186" s="10"/>
      <c r="AB186" s="10">
        <f t="shared" si="56"/>
        <v>8.3333333168411627E-4</v>
      </c>
      <c r="AC186" s="10">
        <f t="shared" si="57"/>
        <v>3.2523148111067712E-3</v>
      </c>
      <c r="AD186" s="10"/>
      <c r="AE186" s="10"/>
      <c r="AG186" s="3"/>
    </row>
    <row r="187" spans="1:33" s="7" customFormat="1" x14ac:dyDescent="0.4">
      <c r="A187" s="16" t="str">
        <f t="shared" si="79"/>
        <v>-</v>
      </c>
      <c r="B187" s="16" t="str">
        <f t="shared" si="80"/>
        <v>-</v>
      </c>
      <c r="C187" s="7">
        <v>14</v>
      </c>
      <c r="D187" s="2">
        <v>43421.60765046296</v>
      </c>
      <c r="E187" s="3" t="s">
        <v>564</v>
      </c>
      <c r="F187" s="3">
        <v>15313</v>
      </c>
      <c r="G187" s="3" t="s">
        <v>32</v>
      </c>
      <c r="H187" s="3">
        <v>5735</v>
      </c>
      <c r="I187" s="3">
        <v>496</v>
      </c>
      <c r="J187" s="3">
        <v>8</v>
      </c>
      <c r="K187" s="3">
        <v>2</v>
      </c>
      <c r="L187" s="3"/>
      <c r="M187" s="2">
        <v>43421.608391203707</v>
      </c>
      <c r="N187" s="2">
        <v>43421.61310185185</v>
      </c>
      <c r="O187" s="3" t="s">
        <v>46</v>
      </c>
      <c r="P187" s="3" t="s">
        <v>47</v>
      </c>
      <c r="Q187" s="3" t="s">
        <v>48</v>
      </c>
      <c r="R187" s="3" t="s">
        <v>49</v>
      </c>
      <c r="S187" s="2">
        <v>43421.60869212963</v>
      </c>
      <c r="T187" s="2">
        <v>43421.60869212963</v>
      </c>
      <c r="U187" s="2">
        <v>43421.618460648147</v>
      </c>
      <c r="V187" s="2">
        <v>43421.618460648147</v>
      </c>
      <c r="W187" s="3"/>
      <c r="X187" s="2">
        <f t="shared" si="81"/>
        <v>43421.60765046296</v>
      </c>
      <c r="Y187" s="33">
        <f t="shared" si="58"/>
        <v>4.7106481433729641E-3</v>
      </c>
      <c r="Z187" s="33">
        <f t="shared" si="59"/>
        <v>9.4212962867459282E-3</v>
      </c>
      <c r="AA187" s="10"/>
      <c r="AB187" s="10">
        <f t="shared" si="56"/>
        <v>0</v>
      </c>
      <c r="AC187" s="10">
        <f t="shared" si="57"/>
        <v>7.4074074655072764E-4</v>
      </c>
      <c r="AD187" s="10"/>
      <c r="AE187" s="10"/>
      <c r="AG187" s="3"/>
    </row>
    <row r="188" spans="1:33" s="7" customFormat="1" x14ac:dyDescent="0.4">
      <c r="A188" s="16" t="str">
        <f t="shared" si="79"/>
        <v>-</v>
      </c>
      <c r="B188" s="16" t="str">
        <f t="shared" si="80"/>
        <v>-</v>
      </c>
      <c r="C188" s="7">
        <v>14</v>
      </c>
      <c r="D188" s="2">
        <v>43421.60833333333</v>
      </c>
      <c r="E188" s="3" t="s">
        <v>497</v>
      </c>
      <c r="F188" s="3">
        <v>15314</v>
      </c>
      <c r="G188" s="3" t="s">
        <v>18</v>
      </c>
      <c r="H188" s="3">
        <v>1054</v>
      </c>
      <c r="I188" s="3">
        <v>658</v>
      </c>
      <c r="J188" s="3">
        <v>11</v>
      </c>
      <c r="K188" s="3">
        <v>2</v>
      </c>
      <c r="L188" s="3"/>
      <c r="M188" s="2">
        <v>43421.621388888889</v>
      </c>
      <c r="N188" s="2">
        <v>43421.626180555555</v>
      </c>
      <c r="O188" s="3" t="s">
        <v>61</v>
      </c>
      <c r="P188" s="3" t="s">
        <v>62</v>
      </c>
      <c r="Q188" s="3" t="s">
        <v>24</v>
      </c>
      <c r="R188" s="3" t="s">
        <v>25</v>
      </c>
      <c r="S188" s="2">
        <v>43421.612569444442</v>
      </c>
      <c r="T188" s="2">
        <v>43421.612569444442</v>
      </c>
      <c r="U188" s="2">
        <v>43421.623148148145</v>
      </c>
      <c r="V188" s="2">
        <v>43421.623148148145</v>
      </c>
      <c r="W188" s="3"/>
      <c r="X188" s="2">
        <f t="shared" si="81"/>
        <v>43421.60833333333</v>
      </c>
      <c r="Y188" s="33">
        <f t="shared" si="58"/>
        <v>4.7916666662786156E-3</v>
      </c>
      <c r="Z188" s="33">
        <f t="shared" si="59"/>
        <v>9.5833333325572312E-3</v>
      </c>
      <c r="AA188" s="10"/>
      <c r="AB188" s="10">
        <f t="shared" si="56"/>
        <v>8.819444446999114E-3</v>
      </c>
      <c r="AC188" s="10">
        <f t="shared" si="57"/>
        <v>1.3055555558821652E-2</v>
      </c>
      <c r="AD188" s="10"/>
      <c r="AE188" s="10"/>
      <c r="AG188" s="3"/>
    </row>
    <row r="189" spans="1:33" s="7" customFormat="1" x14ac:dyDescent="0.4">
      <c r="A189" s="16" t="str">
        <f t="shared" si="79"/>
        <v>-</v>
      </c>
      <c r="B189" s="16" t="str">
        <f t="shared" si="80"/>
        <v>-</v>
      </c>
      <c r="C189" s="7">
        <v>14</v>
      </c>
      <c r="D189" s="2">
        <v>43421.614155092589</v>
      </c>
      <c r="E189" s="3" t="s">
        <v>566</v>
      </c>
      <c r="F189" s="3">
        <v>15316</v>
      </c>
      <c r="G189" s="3" t="s">
        <v>18</v>
      </c>
      <c r="H189" s="3">
        <v>3627</v>
      </c>
      <c r="I189" s="3">
        <v>455</v>
      </c>
      <c r="J189" s="3">
        <v>5</v>
      </c>
      <c r="K189" s="3">
        <v>1</v>
      </c>
      <c r="L189" s="3"/>
      <c r="M189" s="2">
        <v>43421.616932870369</v>
      </c>
      <c r="N189" s="2">
        <v>43421.622002314813</v>
      </c>
      <c r="O189" s="3" t="s">
        <v>20</v>
      </c>
      <c r="P189" s="3" t="s">
        <v>21</v>
      </c>
      <c r="Q189" s="3" t="s">
        <v>26</v>
      </c>
      <c r="R189" s="3" t="s">
        <v>27</v>
      </c>
      <c r="S189" s="2">
        <v>43421.615740740737</v>
      </c>
      <c r="T189" s="2">
        <v>43421.615740740737</v>
      </c>
      <c r="U189" s="2">
        <v>43421.624479166669</v>
      </c>
      <c r="V189" s="2">
        <v>43421.624479166669</v>
      </c>
      <c r="W189" s="3"/>
      <c r="X189" s="2">
        <f t="shared" si="81"/>
        <v>43421.614155092589</v>
      </c>
      <c r="Y189" s="33">
        <f t="shared" si="58"/>
        <v>5.0694444435066544E-3</v>
      </c>
      <c r="Z189" s="33">
        <f t="shared" si="59"/>
        <v>5.0694444435066544E-3</v>
      </c>
      <c r="AA189" s="10"/>
      <c r="AB189" s="10">
        <f t="shared" si="56"/>
        <v>1.1921296318178065E-3</v>
      </c>
      <c r="AC189" s="10">
        <f t="shared" si="57"/>
        <v>2.7777777795563452E-3</v>
      </c>
      <c r="AD189" s="10"/>
      <c r="AE189" s="10"/>
      <c r="AG189" s="3"/>
    </row>
    <row r="190" spans="1:33" s="7" customFormat="1" x14ac:dyDescent="0.4">
      <c r="A190" s="16" t="str">
        <f t="shared" si="79"/>
        <v>-</v>
      </c>
      <c r="B190" s="16" t="str">
        <f t="shared" si="80"/>
        <v>-</v>
      </c>
      <c r="C190" s="7">
        <v>14</v>
      </c>
      <c r="D190" s="2">
        <v>43421.614340277774</v>
      </c>
      <c r="E190" s="3" t="s">
        <v>452</v>
      </c>
      <c r="F190" s="3">
        <v>15317</v>
      </c>
      <c r="G190" s="3" t="s">
        <v>18</v>
      </c>
      <c r="H190" s="3">
        <v>1888</v>
      </c>
      <c r="I190" s="3">
        <v>506</v>
      </c>
      <c r="J190" s="3">
        <v>8</v>
      </c>
      <c r="K190" s="3">
        <v>1</v>
      </c>
      <c r="L190" s="3"/>
      <c r="M190" s="2">
        <v>43421.618310185186</v>
      </c>
      <c r="N190" s="2">
        <v>43421.628321759257</v>
      </c>
      <c r="O190" s="3" t="s">
        <v>39</v>
      </c>
      <c r="P190" s="3" t="s">
        <v>40</v>
      </c>
      <c r="Q190" s="3" t="s">
        <v>36</v>
      </c>
      <c r="R190" s="3" t="s">
        <v>37</v>
      </c>
      <c r="S190" s="2">
        <v>43421.618356481478</v>
      </c>
      <c r="T190" s="2">
        <v>43421.618356481478</v>
      </c>
      <c r="U190" s="2">
        <v>43421.632106481484</v>
      </c>
      <c r="V190" s="2">
        <v>43421.632106481484</v>
      </c>
      <c r="W190" s="3"/>
      <c r="X190" s="2">
        <f t="shared" si="81"/>
        <v>43421.614340277774</v>
      </c>
      <c r="Y190" s="33">
        <f t="shared" si="58"/>
        <v>1.0011574071540963E-2</v>
      </c>
      <c r="Z190" s="33">
        <f t="shared" si="59"/>
        <v>1.0011574071540963E-2</v>
      </c>
      <c r="AA190" s="10"/>
      <c r="AB190" s="10">
        <f t="shared" ref="AB190:AB233" si="82">IF(IF(A190="☆",L190-S190,M190-S190)&lt;0,0,IF(A190="☆",L190-S190,M190-S190))</f>
        <v>0</v>
      </c>
      <c r="AC190" s="10">
        <f t="shared" ref="AC190:AC233" si="83">IF(IF(B190="☆",(IF(L190&gt;S190,L190-X190,S190-X190)),M190-X190)&lt;0,0,IF(B190="☆",(IF(L190&gt;S190,L190-X190,S190-X190)),M190-X190))</f>
        <v>3.9699074113741517E-3</v>
      </c>
      <c r="AD190" s="10"/>
      <c r="AE190" s="10"/>
    </row>
    <row r="191" spans="1:33" s="7" customFormat="1" x14ac:dyDescent="0.4">
      <c r="A191" s="16" t="str">
        <f t="shared" si="79"/>
        <v>-</v>
      </c>
      <c r="B191" s="16" t="str">
        <f t="shared" si="80"/>
        <v>-</v>
      </c>
      <c r="C191" s="7">
        <v>14</v>
      </c>
      <c r="D191" s="2">
        <v>43421.616724537038</v>
      </c>
      <c r="E191" s="3" t="s">
        <v>461</v>
      </c>
      <c r="F191" s="3">
        <v>15318</v>
      </c>
      <c r="G191" s="3" t="s">
        <v>32</v>
      </c>
      <c r="H191" s="3">
        <v>3888</v>
      </c>
      <c r="I191" s="3">
        <v>970</v>
      </c>
      <c r="J191" s="3">
        <v>9</v>
      </c>
      <c r="K191" s="3">
        <v>2</v>
      </c>
      <c r="L191" s="3"/>
      <c r="M191" s="2">
        <v>43421.624803240738</v>
      </c>
      <c r="N191" s="2">
        <v>43421.634166666663</v>
      </c>
      <c r="O191" s="3" t="s">
        <v>73</v>
      </c>
      <c r="P191" s="3" t="s">
        <v>74</v>
      </c>
      <c r="Q191" s="3" t="s">
        <v>108</v>
      </c>
      <c r="R191" s="3" t="s">
        <v>19</v>
      </c>
      <c r="S191" s="2">
        <v>43421.626203703701</v>
      </c>
      <c r="T191" s="2">
        <v>43421.626203703701</v>
      </c>
      <c r="U191" s="2">
        <v>43421.63417824074</v>
      </c>
      <c r="V191" s="2">
        <v>43421.64539351852</v>
      </c>
      <c r="W191" s="3"/>
      <c r="X191" s="2">
        <f t="shared" si="81"/>
        <v>43421.616724537038</v>
      </c>
      <c r="Y191" s="33">
        <f t="shared" ref="Y191:Y234" si="84">N191-M191</f>
        <v>9.3634259246755391E-3</v>
      </c>
      <c r="Z191" s="33">
        <f t="shared" ref="Z191:Z234" si="85">Y191*K191</f>
        <v>1.8726851849351078E-2</v>
      </c>
      <c r="AA191" s="10"/>
      <c r="AB191" s="10">
        <f t="shared" si="82"/>
        <v>0</v>
      </c>
      <c r="AC191" s="10">
        <f t="shared" si="83"/>
        <v>8.0787037004483864E-3</v>
      </c>
      <c r="AD191" s="10"/>
      <c r="AE191" s="10"/>
      <c r="AG191" s="3"/>
    </row>
    <row r="192" spans="1:33" s="7" customFormat="1" x14ac:dyDescent="0.4">
      <c r="A192" s="16" t="str">
        <f t="shared" si="79"/>
        <v>-</v>
      </c>
      <c r="B192" s="16" t="str">
        <f t="shared" si="80"/>
        <v>-</v>
      </c>
      <c r="C192" s="7">
        <v>14</v>
      </c>
      <c r="D192" s="2">
        <v>43421.617013888892</v>
      </c>
      <c r="E192" s="3" t="s">
        <v>567</v>
      </c>
      <c r="F192" s="3">
        <v>15319</v>
      </c>
      <c r="G192" s="3" t="s">
        <v>32</v>
      </c>
      <c r="H192" s="3">
        <v>6435</v>
      </c>
      <c r="I192" s="3">
        <v>319</v>
      </c>
      <c r="J192" s="3">
        <v>10</v>
      </c>
      <c r="K192" s="3">
        <v>3</v>
      </c>
      <c r="L192" s="3"/>
      <c r="M192" s="2">
        <v>43421.620462962965</v>
      </c>
      <c r="N192" s="2">
        <v>43421.632268518515</v>
      </c>
      <c r="O192" s="3" t="s">
        <v>77</v>
      </c>
      <c r="P192" s="3" t="s">
        <v>78</v>
      </c>
      <c r="Q192" s="3" t="s">
        <v>30</v>
      </c>
      <c r="R192" s="3" t="s">
        <v>31</v>
      </c>
      <c r="S192" s="2">
        <v>43421.619131944448</v>
      </c>
      <c r="T192" s="2">
        <v>43421.622546296298</v>
      </c>
      <c r="U192" s="2">
        <v>43421.629618055558</v>
      </c>
      <c r="V192" s="2">
        <v>43421.636678240742</v>
      </c>
      <c r="W192" s="3"/>
      <c r="X192" s="2">
        <f t="shared" si="81"/>
        <v>43421.617013888892</v>
      </c>
      <c r="Y192" s="33">
        <f t="shared" si="84"/>
        <v>1.1805555550381541E-2</v>
      </c>
      <c r="Z192" s="33">
        <f t="shared" si="85"/>
        <v>3.5416666651144624E-2</v>
      </c>
      <c r="AA192" s="10"/>
      <c r="AB192" s="10">
        <f t="shared" si="82"/>
        <v>1.3310185167938471E-3</v>
      </c>
      <c r="AC192" s="10">
        <f t="shared" si="83"/>
        <v>3.4490740727051161E-3</v>
      </c>
      <c r="AD192" s="10"/>
      <c r="AE192" s="10"/>
    </row>
    <row r="193" spans="1:33" s="7" customFormat="1" hidden="1" x14ac:dyDescent="0.4">
      <c r="A193" s="16" t="str">
        <f t="shared" si="79"/>
        <v>-</v>
      </c>
      <c r="B193" s="16" t="str">
        <f t="shared" si="80"/>
        <v>-</v>
      </c>
      <c r="C193" s="7">
        <v>14</v>
      </c>
      <c r="D193" s="2">
        <v>43421.617210648146</v>
      </c>
      <c r="E193" s="3" t="s">
        <v>568</v>
      </c>
      <c r="F193" s="3">
        <v>15320</v>
      </c>
      <c r="G193" s="3" t="s">
        <v>95</v>
      </c>
      <c r="H193" s="3">
        <v>0</v>
      </c>
      <c r="I193" s="3">
        <v>259</v>
      </c>
      <c r="J193" s="3">
        <v>2</v>
      </c>
      <c r="K193" s="3">
        <v>2</v>
      </c>
      <c r="L193" s="3"/>
      <c r="M193" s="2">
        <v>43421.622743055559</v>
      </c>
      <c r="N193" s="2">
        <v>43421.630787037036</v>
      </c>
      <c r="O193" s="3" t="s">
        <v>71</v>
      </c>
      <c r="P193" s="3" t="s">
        <v>72</v>
      </c>
      <c r="Q193" s="3" t="s">
        <v>30</v>
      </c>
      <c r="R193" s="3" t="s">
        <v>31</v>
      </c>
      <c r="S193" s="2">
        <v>43421.626562500001</v>
      </c>
      <c r="T193" s="2">
        <v>43421.626828703702</v>
      </c>
      <c r="U193" s="2">
        <v>43421.634513888886</v>
      </c>
      <c r="V193" s="2">
        <v>43421.641215277778</v>
      </c>
      <c r="W193" s="3"/>
      <c r="X193" s="2">
        <f t="shared" si="81"/>
        <v>43421.617210648146</v>
      </c>
      <c r="Y193" s="33">
        <f t="shared" si="84"/>
        <v>8.0439814773853868E-3</v>
      </c>
      <c r="Z193" s="33">
        <f t="shared" si="85"/>
        <v>1.6087962954770774E-2</v>
      </c>
      <c r="AA193" s="10"/>
      <c r="AB193" s="10">
        <f t="shared" si="82"/>
        <v>0</v>
      </c>
      <c r="AC193" s="10">
        <f t="shared" si="83"/>
        <v>5.5324074128293432E-3</v>
      </c>
      <c r="AD193" s="10"/>
      <c r="AE193" s="10"/>
    </row>
    <row r="194" spans="1:33" s="7" customFormat="1" x14ac:dyDescent="0.4">
      <c r="A194" s="16" t="str">
        <f t="shared" si="79"/>
        <v>-</v>
      </c>
      <c r="B194" s="16" t="str">
        <f t="shared" si="80"/>
        <v>-</v>
      </c>
      <c r="C194" s="7">
        <v>14</v>
      </c>
      <c r="D194" s="2">
        <v>43421.617442129631</v>
      </c>
      <c r="E194" s="3" t="s">
        <v>570</v>
      </c>
      <c r="F194" s="3">
        <v>15322</v>
      </c>
      <c r="G194" s="3" t="s">
        <v>18</v>
      </c>
      <c r="H194" s="3">
        <v>2589</v>
      </c>
      <c r="I194" s="3">
        <v>105</v>
      </c>
      <c r="J194" s="3">
        <v>2</v>
      </c>
      <c r="K194" s="3">
        <v>1</v>
      </c>
      <c r="L194" s="3"/>
      <c r="M194" s="2">
        <v>43421.627557870372</v>
      </c>
      <c r="N194" s="2">
        <v>43421.636030092595</v>
      </c>
      <c r="O194" s="3" t="s">
        <v>36</v>
      </c>
      <c r="P194" s="3" t="s">
        <v>37</v>
      </c>
      <c r="Q194" s="3" t="s">
        <v>39</v>
      </c>
      <c r="R194" s="3" t="s">
        <v>40</v>
      </c>
      <c r="S194" s="2">
        <v>43421.635416666664</v>
      </c>
      <c r="T194" s="2">
        <v>43421.635439814818</v>
      </c>
      <c r="U194" s="2">
        <v>43421.646562499998</v>
      </c>
      <c r="V194" s="2">
        <v>43421.646932870368</v>
      </c>
      <c r="W194" s="3"/>
      <c r="X194" s="2">
        <f t="shared" si="81"/>
        <v>43421.617442129631</v>
      </c>
      <c r="Y194" s="33">
        <f t="shared" si="84"/>
        <v>8.4722222236450762E-3</v>
      </c>
      <c r="Z194" s="33">
        <f t="shared" si="85"/>
        <v>8.4722222236450762E-3</v>
      </c>
      <c r="AA194" s="10"/>
      <c r="AB194" s="10">
        <f t="shared" si="82"/>
        <v>0</v>
      </c>
      <c r="AC194" s="10">
        <f t="shared" si="83"/>
        <v>1.0115740740729962E-2</v>
      </c>
      <c r="AD194" s="10"/>
      <c r="AE194" s="10"/>
    </row>
    <row r="195" spans="1:33" s="7" customFormat="1" x14ac:dyDescent="0.4">
      <c r="A195" s="16" t="str">
        <f t="shared" si="79"/>
        <v>-</v>
      </c>
      <c r="B195" s="16" t="str">
        <f t="shared" si="80"/>
        <v>-</v>
      </c>
      <c r="C195" s="7">
        <v>14</v>
      </c>
      <c r="D195" s="2">
        <v>43421.617476851854</v>
      </c>
      <c r="E195" s="3" t="s">
        <v>571</v>
      </c>
      <c r="F195" s="3">
        <v>15323</v>
      </c>
      <c r="G195" s="3" t="s">
        <v>18</v>
      </c>
      <c r="H195" s="3">
        <v>1740</v>
      </c>
      <c r="I195" s="3">
        <v>888</v>
      </c>
      <c r="J195" s="3">
        <v>2</v>
      </c>
      <c r="K195" s="3">
        <v>1</v>
      </c>
      <c r="L195" s="3"/>
      <c r="M195" s="2">
        <v>43421.627430555556</v>
      </c>
      <c r="N195" s="2">
        <v>43421.643275462964</v>
      </c>
      <c r="O195" s="3" t="s">
        <v>36</v>
      </c>
      <c r="P195" s="3" t="s">
        <v>37</v>
      </c>
      <c r="Q195" s="3" t="s">
        <v>68</v>
      </c>
      <c r="R195" s="3" t="s">
        <v>69</v>
      </c>
      <c r="S195" s="2">
        <v>43421.635787037034</v>
      </c>
      <c r="T195" s="2">
        <v>43421.635787037034</v>
      </c>
      <c r="U195" s="2">
        <v>43421.652222222219</v>
      </c>
      <c r="V195" s="2">
        <v>43421.652222222219</v>
      </c>
      <c r="W195" s="3"/>
      <c r="X195" s="2">
        <f t="shared" si="81"/>
        <v>43421.617476851854</v>
      </c>
      <c r="Y195" s="33">
        <f t="shared" si="84"/>
        <v>1.5844907407881692E-2</v>
      </c>
      <c r="Z195" s="33">
        <f t="shared" si="85"/>
        <v>1.5844907407881692E-2</v>
      </c>
      <c r="AA195" s="10"/>
      <c r="AB195" s="10">
        <f t="shared" si="82"/>
        <v>0</v>
      </c>
      <c r="AC195" s="10">
        <f t="shared" si="83"/>
        <v>9.9537037021946162E-3</v>
      </c>
      <c r="AD195" s="10"/>
      <c r="AE195" s="10"/>
    </row>
    <row r="196" spans="1:33" s="7" customFormat="1" x14ac:dyDescent="0.4">
      <c r="A196" s="16" t="str">
        <f t="shared" si="79"/>
        <v>-</v>
      </c>
      <c r="B196" s="16" t="str">
        <f t="shared" si="80"/>
        <v>-</v>
      </c>
      <c r="C196" s="7">
        <v>14</v>
      </c>
      <c r="D196" s="2">
        <v>43421.619976851849</v>
      </c>
      <c r="E196" s="3" t="s">
        <v>439</v>
      </c>
      <c r="F196" s="3">
        <v>15327</v>
      </c>
      <c r="G196" s="3" t="s">
        <v>18</v>
      </c>
      <c r="H196" s="3">
        <v>6453</v>
      </c>
      <c r="I196" s="3">
        <v>939</v>
      </c>
      <c r="J196" s="3">
        <v>8</v>
      </c>
      <c r="K196" s="3">
        <v>2</v>
      </c>
      <c r="L196" s="3"/>
      <c r="M196" s="2">
        <v>43421.623935185184</v>
      </c>
      <c r="N196" s="2">
        <v>43421.628483796296</v>
      </c>
      <c r="O196" s="3" t="s">
        <v>66</v>
      </c>
      <c r="P196" s="3" t="s">
        <v>67</v>
      </c>
      <c r="Q196" s="3" t="s">
        <v>36</v>
      </c>
      <c r="R196" s="3" t="s">
        <v>37</v>
      </c>
      <c r="S196" s="2">
        <v>43421.623495370368</v>
      </c>
      <c r="T196" s="2">
        <v>43421.623495370368</v>
      </c>
      <c r="U196" s="2">
        <v>43421.633634259262</v>
      </c>
      <c r="V196" s="2">
        <v>43421.633634259262</v>
      </c>
      <c r="W196" s="3"/>
      <c r="X196" s="2">
        <f t="shared" si="81"/>
        <v>43421.619976851849</v>
      </c>
      <c r="Y196" s="33">
        <f t="shared" si="84"/>
        <v>4.5486111121135764E-3</v>
      </c>
      <c r="Z196" s="33">
        <f t="shared" si="85"/>
        <v>9.0972222242271528E-3</v>
      </c>
      <c r="AA196" s="10"/>
      <c r="AB196" s="10">
        <f t="shared" si="82"/>
        <v>4.398148157633841E-4</v>
      </c>
      <c r="AC196" s="10">
        <f t="shared" si="83"/>
        <v>3.9583333345944993E-3</v>
      </c>
      <c r="AD196" s="10"/>
      <c r="AE196" s="10"/>
    </row>
    <row r="197" spans="1:33" s="7" customFormat="1" hidden="1" x14ac:dyDescent="0.4">
      <c r="A197" s="16" t="str">
        <f t="shared" si="79"/>
        <v>-</v>
      </c>
      <c r="B197" s="16" t="str">
        <f t="shared" si="80"/>
        <v>-</v>
      </c>
      <c r="C197" s="7">
        <v>14</v>
      </c>
      <c r="D197" s="2">
        <v>43421.620520833334</v>
      </c>
      <c r="E197" s="3" t="s">
        <v>574</v>
      </c>
      <c r="F197" s="3">
        <v>15328</v>
      </c>
      <c r="G197" s="3" t="s">
        <v>96</v>
      </c>
      <c r="H197" s="3">
        <v>0</v>
      </c>
      <c r="I197" s="3">
        <v>800</v>
      </c>
      <c r="J197" s="3">
        <v>9</v>
      </c>
      <c r="K197" s="3">
        <v>2</v>
      </c>
      <c r="L197" s="3"/>
      <c r="M197" s="2">
        <v>43421.625856481478</v>
      </c>
      <c r="N197" s="2">
        <v>43421.629988425928</v>
      </c>
      <c r="O197" s="3" t="s">
        <v>30</v>
      </c>
      <c r="P197" s="3" t="s">
        <v>31</v>
      </c>
      <c r="Q197" s="3" t="s">
        <v>63</v>
      </c>
      <c r="R197" s="3" t="s">
        <v>64</v>
      </c>
      <c r="S197" s="2">
        <v>43421.629884259259</v>
      </c>
      <c r="T197" s="2">
        <v>43421.629884259259</v>
      </c>
      <c r="U197" s="2">
        <v>43421.639953703707</v>
      </c>
      <c r="V197" s="2">
        <v>43421.639953703707</v>
      </c>
      <c r="W197" s="3"/>
      <c r="X197" s="2">
        <f t="shared" si="81"/>
        <v>43421.620520833334</v>
      </c>
      <c r="Y197" s="33">
        <f t="shared" si="84"/>
        <v>4.1319444499094971E-3</v>
      </c>
      <c r="Z197" s="33">
        <f t="shared" si="85"/>
        <v>8.2638888998189941E-3</v>
      </c>
      <c r="AA197" s="10"/>
      <c r="AB197" s="10">
        <f t="shared" si="82"/>
        <v>0</v>
      </c>
      <c r="AC197" s="10">
        <f t="shared" si="83"/>
        <v>5.3356481439550407E-3</v>
      </c>
      <c r="AD197" s="10"/>
      <c r="AE197" s="10"/>
    </row>
    <row r="198" spans="1:33" s="7" customFormat="1" hidden="1" x14ac:dyDescent="0.4">
      <c r="A198" s="16" t="str">
        <f t="shared" si="79"/>
        <v>-</v>
      </c>
      <c r="B198" s="16" t="str">
        <f t="shared" si="80"/>
        <v>-</v>
      </c>
      <c r="C198" s="7">
        <v>14</v>
      </c>
      <c r="D198" s="2">
        <v>43421.620752314811</v>
      </c>
      <c r="E198" s="3" t="s">
        <v>575</v>
      </c>
      <c r="F198" s="3">
        <v>15329</v>
      </c>
      <c r="G198" s="3" t="s">
        <v>95</v>
      </c>
      <c r="H198" s="3">
        <v>0</v>
      </c>
      <c r="I198" s="3">
        <v>337</v>
      </c>
      <c r="J198" s="3">
        <v>5</v>
      </c>
      <c r="K198" s="3">
        <v>1</v>
      </c>
      <c r="L198" s="3"/>
      <c r="M198" s="2">
        <v>43421.638668981483</v>
      </c>
      <c r="N198" s="2">
        <v>43421.643784722219</v>
      </c>
      <c r="O198" s="3" t="s">
        <v>36</v>
      </c>
      <c r="P198" s="3" t="s">
        <v>37</v>
      </c>
      <c r="Q198" s="3" t="s">
        <v>61</v>
      </c>
      <c r="R198" s="3" t="s">
        <v>62</v>
      </c>
      <c r="S198" s="2">
        <v>43421.64371527778</v>
      </c>
      <c r="T198" s="2">
        <v>43421.644606481481</v>
      </c>
      <c r="U198" s="2">
        <v>43421.649861111109</v>
      </c>
      <c r="V198" s="2">
        <v>43421.651446759257</v>
      </c>
      <c r="W198" s="3"/>
      <c r="X198" s="2">
        <f t="shared" si="81"/>
        <v>43421.620752314811</v>
      </c>
      <c r="Y198" s="33">
        <f t="shared" si="84"/>
        <v>5.1157407360733487E-3</v>
      </c>
      <c r="Z198" s="33">
        <f t="shared" si="85"/>
        <v>5.1157407360733487E-3</v>
      </c>
      <c r="AA198" s="10"/>
      <c r="AB198" s="10">
        <f t="shared" si="82"/>
        <v>0</v>
      </c>
      <c r="AC198" s="10">
        <f t="shared" si="83"/>
        <v>1.7916666671226267E-2</v>
      </c>
      <c r="AD198" s="10"/>
      <c r="AE198" s="10"/>
    </row>
    <row r="199" spans="1:33" s="7" customFormat="1" hidden="1" x14ac:dyDescent="0.4">
      <c r="A199" s="16" t="str">
        <f t="shared" si="79"/>
        <v>-</v>
      </c>
      <c r="B199" s="16" t="str">
        <f t="shared" si="80"/>
        <v>-</v>
      </c>
      <c r="C199" s="7">
        <v>14</v>
      </c>
      <c r="D199" s="2">
        <v>43421.621006944442</v>
      </c>
      <c r="E199" s="3" t="s">
        <v>576</v>
      </c>
      <c r="F199" s="3">
        <v>15330</v>
      </c>
      <c r="G199" s="3" t="s">
        <v>95</v>
      </c>
      <c r="H199" s="3">
        <v>0</v>
      </c>
      <c r="I199" s="3">
        <v>149</v>
      </c>
      <c r="J199" s="3">
        <v>13</v>
      </c>
      <c r="K199" s="3">
        <v>1</v>
      </c>
      <c r="L199" s="3"/>
      <c r="M199" s="2">
        <v>43421.633252314816</v>
      </c>
      <c r="N199" s="2">
        <v>43421.633391203701</v>
      </c>
      <c r="O199" s="3" t="s">
        <v>43</v>
      </c>
      <c r="P199" s="3" t="s">
        <v>89</v>
      </c>
      <c r="Q199" s="3" t="s">
        <v>20</v>
      </c>
      <c r="R199" s="3" t="s">
        <v>21</v>
      </c>
      <c r="S199" s="2">
        <v>43421.630914351852</v>
      </c>
      <c r="T199" s="2">
        <v>43421.631041666667</v>
      </c>
      <c r="U199" s="2">
        <v>43421.640150462961</v>
      </c>
      <c r="V199" s="2">
        <v>43421.64472222222</v>
      </c>
      <c r="W199" s="3"/>
      <c r="X199" s="2">
        <f t="shared" si="81"/>
        <v>43421.621006944442</v>
      </c>
      <c r="Y199" s="33">
        <f t="shared" si="84"/>
        <v>1.3888888497604057E-4</v>
      </c>
      <c r="Z199" s="33">
        <f t="shared" si="85"/>
        <v>1.3888888497604057E-4</v>
      </c>
      <c r="AA199" s="10"/>
      <c r="AB199" s="10">
        <f t="shared" si="82"/>
        <v>2.3379629637929611E-3</v>
      </c>
      <c r="AC199" s="10">
        <f t="shared" si="83"/>
        <v>1.2245370373420883E-2</v>
      </c>
      <c r="AD199" s="10"/>
      <c r="AE199" s="10"/>
    </row>
    <row r="200" spans="1:33" s="7" customFormat="1" hidden="1" x14ac:dyDescent="0.4">
      <c r="A200" s="16" t="str">
        <f t="shared" ref="A200:A209" si="86">IF(W200&gt;0, "★", "-")</f>
        <v>-</v>
      </c>
      <c r="B200" s="16" t="str">
        <f t="shared" ref="B200:B209" si="87">IF(L200&gt;0, "☆", "-")</f>
        <v>☆</v>
      </c>
      <c r="C200" s="7">
        <v>14</v>
      </c>
      <c r="D200" s="2">
        <v>43421.587245370371</v>
      </c>
      <c r="E200" s="3" t="s">
        <v>542</v>
      </c>
      <c r="F200" s="3">
        <v>15291</v>
      </c>
      <c r="G200" s="3" t="s">
        <v>32</v>
      </c>
      <c r="H200" s="3">
        <v>5211</v>
      </c>
      <c r="I200" s="3">
        <v>742</v>
      </c>
      <c r="J200" s="3">
        <v>7</v>
      </c>
      <c r="K200" s="3">
        <v>1</v>
      </c>
      <c r="L200" s="2">
        <v>43421.591296296298</v>
      </c>
      <c r="M200" s="3"/>
      <c r="N200" s="3"/>
      <c r="O200" s="3" t="s">
        <v>26</v>
      </c>
      <c r="P200" s="3" t="s">
        <v>27</v>
      </c>
      <c r="Q200" s="3" t="s">
        <v>53</v>
      </c>
      <c r="R200" s="3" t="s">
        <v>54</v>
      </c>
      <c r="S200" s="2">
        <v>43421.589861111112</v>
      </c>
      <c r="T200" s="3"/>
      <c r="U200" s="2">
        <v>43421.597581018519</v>
      </c>
      <c r="V200" s="3"/>
      <c r="W200" s="3"/>
      <c r="X200" s="2">
        <f t="shared" ref="X200:X209" si="88">IF(W200&gt;0,W200,D200)</f>
        <v>43421.587245370371</v>
      </c>
      <c r="Y200" s="33">
        <f t="shared" ref="Y200:Y209" si="89">N200-M200</f>
        <v>0</v>
      </c>
      <c r="Z200" s="33">
        <f t="shared" ref="Z200:Z209" si="90">Y200*K200</f>
        <v>0</v>
      </c>
      <c r="AA200" s="10"/>
      <c r="AB200" s="10">
        <f t="shared" ref="AB200:AB209" si="91">IF(IF(A200="☆",L200-S200,M200-S200)&lt;0,0,IF(A200="☆",L200-S200,M200-S200))</f>
        <v>0</v>
      </c>
      <c r="AC200" s="10">
        <f>IF(IF(B200="☆",(IF(L200&gt;S200,L200-X200,S200-X200)),M200-X200)&lt;0,0,IF(B200="☆",(IF(L200&gt;S200,L200-X200,S200-X200)),M200-X200))</f>
        <v>4.0509259270038456E-3</v>
      </c>
      <c r="AD200" s="10"/>
      <c r="AE200" s="10"/>
      <c r="AG200" s="3" t="s">
        <v>738</v>
      </c>
    </row>
    <row r="201" spans="1:33" s="7" customFormat="1" hidden="1" x14ac:dyDescent="0.4">
      <c r="A201" s="16" t="str">
        <f t="shared" si="86"/>
        <v>-</v>
      </c>
      <c r="B201" s="16" t="str">
        <f t="shared" si="87"/>
        <v>☆</v>
      </c>
      <c r="C201" s="7">
        <v>14</v>
      </c>
      <c r="D201" s="2">
        <v>43421.592256944445</v>
      </c>
      <c r="E201" s="3" t="s">
        <v>551</v>
      </c>
      <c r="F201" s="3">
        <v>15296</v>
      </c>
      <c r="G201" s="3" t="s">
        <v>32</v>
      </c>
      <c r="H201" s="3">
        <v>5211</v>
      </c>
      <c r="I201" s="3">
        <v>336</v>
      </c>
      <c r="J201" s="3">
        <v>7</v>
      </c>
      <c r="K201" s="3">
        <v>1</v>
      </c>
      <c r="L201" s="2">
        <v>43421.59814814815</v>
      </c>
      <c r="M201" s="3"/>
      <c r="N201" s="3"/>
      <c r="O201" s="3" t="s">
        <v>26</v>
      </c>
      <c r="P201" s="3" t="s">
        <v>27</v>
      </c>
      <c r="Q201" s="3" t="s">
        <v>53</v>
      </c>
      <c r="R201" s="3" t="s">
        <v>54</v>
      </c>
      <c r="S201" s="2">
        <v>43421.595034722224</v>
      </c>
      <c r="T201" s="3"/>
      <c r="U201" s="2">
        <v>43421.602754629632</v>
      </c>
      <c r="V201" s="3"/>
      <c r="W201" s="3"/>
      <c r="X201" s="2">
        <f t="shared" si="88"/>
        <v>43421.592256944445</v>
      </c>
      <c r="Y201" s="33">
        <f t="shared" si="89"/>
        <v>0</v>
      </c>
      <c r="Z201" s="33">
        <f t="shared" si="90"/>
        <v>0</v>
      </c>
      <c r="AA201" s="10"/>
      <c r="AB201" s="10">
        <f t="shared" si="91"/>
        <v>0</v>
      </c>
      <c r="AC201" s="10"/>
      <c r="AD201" s="10"/>
      <c r="AE201" s="10"/>
      <c r="AG201" s="3" t="s">
        <v>739</v>
      </c>
    </row>
    <row r="202" spans="1:33" s="7" customFormat="1" hidden="1" x14ac:dyDescent="0.4">
      <c r="A202" s="16" t="str">
        <f t="shared" si="86"/>
        <v>★</v>
      </c>
      <c r="B202" s="16" t="str">
        <f t="shared" si="87"/>
        <v>☆</v>
      </c>
      <c r="C202" s="7">
        <v>14</v>
      </c>
      <c r="D202" s="2">
        <v>43421.602430555555</v>
      </c>
      <c r="E202" s="3" t="s">
        <v>561</v>
      </c>
      <c r="F202" s="3">
        <v>15308</v>
      </c>
      <c r="G202" s="3" t="s">
        <v>32</v>
      </c>
      <c r="H202" s="3">
        <v>4700</v>
      </c>
      <c r="I202" s="3">
        <v>670</v>
      </c>
      <c r="J202" s="3">
        <v>5</v>
      </c>
      <c r="K202" s="3">
        <v>1</v>
      </c>
      <c r="L202" s="2">
        <v>43421.602581018517</v>
      </c>
      <c r="M202" s="3"/>
      <c r="N202" s="3"/>
      <c r="O202" s="3" t="s">
        <v>59</v>
      </c>
      <c r="P202" s="3" t="s">
        <v>60</v>
      </c>
      <c r="Q202" s="3" t="s">
        <v>108</v>
      </c>
      <c r="R202" s="3" t="s">
        <v>19</v>
      </c>
      <c r="S202" s="2">
        <v>43421.614976851852</v>
      </c>
      <c r="T202" s="3"/>
      <c r="U202" s="2">
        <v>43421.624699074076</v>
      </c>
      <c r="V202" s="3"/>
      <c r="W202" s="2">
        <v>43421.609363425923</v>
      </c>
      <c r="X202" s="2">
        <f t="shared" si="88"/>
        <v>43421.609363425923</v>
      </c>
      <c r="Y202" s="33">
        <f t="shared" si="89"/>
        <v>0</v>
      </c>
      <c r="Z202" s="33">
        <f t="shared" si="90"/>
        <v>0</v>
      </c>
      <c r="AA202" s="10"/>
      <c r="AB202" s="10">
        <f t="shared" si="91"/>
        <v>0</v>
      </c>
      <c r="AC202" s="10">
        <f t="shared" ref="AC202:AC209" si="92">IF(IF(B202="☆",(IF(L202&gt;S202,L202-X202,S202-X202)),M202-X202)&lt;0,0,IF(B202="☆",(IF(L202&gt;S202,L202-X202,S202-X202)),M202-X202))</f>
        <v>5.6134259284590371E-3</v>
      </c>
      <c r="AD202" s="10"/>
      <c r="AE202" s="10"/>
    </row>
    <row r="203" spans="1:33" s="7" customFormat="1" hidden="1" x14ac:dyDescent="0.4">
      <c r="A203" s="16" t="str">
        <f t="shared" si="86"/>
        <v>★</v>
      </c>
      <c r="B203" s="16" t="str">
        <f t="shared" si="87"/>
        <v>☆</v>
      </c>
      <c r="C203" s="7">
        <v>14</v>
      </c>
      <c r="D203" s="2">
        <v>43421.610335648147</v>
      </c>
      <c r="E203" s="3" t="s">
        <v>565</v>
      </c>
      <c r="F203" s="3">
        <v>15315</v>
      </c>
      <c r="G203" s="3" t="s">
        <v>32</v>
      </c>
      <c r="H203" s="3">
        <v>4965</v>
      </c>
      <c r="I203" s="3">
        <v>639</v>
      </c>
      <c r="J203" s="3">
        <v>5</v>
      </c>
      <c r="K203" s="3">
        <v>1</v>
      </c>
      <c r="L203" s="2">
        <v>43421.610474537039</v>
      </c>
      <c r="M203" s="3"/>
      <c r="N203" s="3"/>
      <c r="O203" s="3" t="s">
        <v>20</v>
      </c>
      <c r="P203" s="3" t="s">
        <v>21</v>
      </c>
      <c r="Q203" s="3" t="s">
        <v>48</v>
      </c>
      <c r="R203" s="3" t="s">
        <v>49</v>
      </c>
      <c r="S203" s="2">
        <v>43421.617268518516</v>
      </c>
      <c r="T203" s="3"/>
      <c r="U203" s="2">
        <v>43421.624351851853</v>
      </c>
      <c r="V203" s="3"/>
      <c r="W203" s="2">
        <v>43421.617268518516</v>
      </c>
      <c r="X203" s="2">
        <f t="shared" si="88"/>
        <v>43421.617268518516</v>
      </c>
      <c r="Y203" s="33">
        <f t="shared" si="89"/>
        <v>0</v>
      </c>
      <c r="Z203" s="33">
        <f t="shared" si="90"/>
        <v>0</v>
      </c>
      <c r="AA203" s="10"/>
      <c r="AB203" s="10">
        <f t="shared" si="91"/>
        <v>0</v>
      </c>
      <c r="AC203" s="10">
        <f t="shared" si="92"/>
        <v>0</v>
      </c>
      <c r="AD203" s="10"/>
      <c r="AE203" s="10"/>
    </row>
    <row r="204" spans="1:33" s="7" customFormat="1" hidden="1" x14ac:dyDescent="0.4">
      <c r="A204" s="16" t="str">
        <f t="shared" si="86"/>
        <v>-</v>
      </c>
      <c r="B204" s="16" t="str">
        <f t="shared" si="87"/>
        <v>☆</v>
      </c>
      <c r="C204" s="7">
        <v>14</v>
      </c>
      <c r="D204" s="2">
        <v>43421.617314814815</v>
      </c>
      <c r="E204" s="3" t="s">
        <v>569</v>
      </c>
      <c r="F204" s="3">
        <v>15321</v>
      </c>
      <c r="G204" s="3" t="s">
        <v>65</v>
      </c>
      <c r="H204" s="3">
        <v>6185</v>
      </c>
      <c r="I204" s="3">
        <v>523</v>
      </c>
      <c r="J204" s="3">
        <v>6</v>
      </c>
      <c r="K204" s="3">
        <v>4</v>
      </c>
      <c r="L204" s="2">
        <v>43421.618310185186</v>
      </c>
      <c r="M204" s="3"/>
      <c r="N204" s="3"/>
      <c r="O204" s="3" t="s">
        <v>77</v>
      </c>
      <c r="P204" s="3" t="s">
        <v>78</v>
      </c>
      <c r="Q204" s="3" t="s">
        <v>30</v>
      </c>
      <c r="R204" s="3" t="s">
        <v>31</v>
      </c>
      <c r="S204" s="2">
        <v>43421.638449074075</v>
      </c>
      <c r="T204" s="3"/>
      <c r="U204" s="2">
        <v>43421.649629629632</v>
      </c>
      <c r="V204" s="3"/>
      <c r="W204" s="3"/>
      <c r="X204" s="2">
        <f t="shared" si="88"/>
        <v>43421.617314814815</v>
      </c>
      <c r="Y204" s="33">
        <f t="shared" si="89"/>
        <v>0</v>
      </c>
      <c r="Z204" s="33">
        <f t="shared" si="90"/>
        <v>0</v>
      </c>
      <c r="AA204" s="10"/>
      <c r="AB204" s="10">
        <f t="shared" si="91"/>
        <v>0</v>
      </c>
      <c r="AC204" s="10">
        <f t="shared" si="92"/>
        <v>2.1134259259270038E-2</v>
      </c>
      <c r="AD204" s="10"/>
      <c r="AE204" s="10"/>
    </row>
    <row r="205" spans="1:33" s="12" customFormat="1" hidden="1" x14ac:dyDescent="0.4">
      <c r="A205" s="17" t="str">
        <f t="shared" si="86"/>
        <v>-</v>
      </c>
      <c r="B205" s="17" t="str">
        <f t="shared" si="87"/>
        <v>☆</v>
      </c>
      <c r="C205" s="12">
        <v>14</v>
      </c>
      <c r="D205" s="4">
        <v>43421.619351851848</v>
      </c>
      <c r="E205" s="5" t="s">
        <v>516</v>
      </c>
      <c r="F205" s="5">
        <v>15326</v>
      </c>
      <c r="G205" s="5" t="s">
        <v>95</v>
      </c>
      <c r="H205" s="5">
        <v>0</v>
      </c>
      <c r="I205" s="5">
        <v>519</v>
      </c>
      <c r="J205" s="5">
        <v>10</v>
      </c>
      <c r="K205" s="5">
        <v>3</v>
      </c>
      <c r="L205" s="4">
        <v>43421.629699074074</v>
      </c>
      <c r="M205" s="5"/>
      <c r="N205" s="5"/>
      <c r="O205" s="5" t="s">
        <v>24</v>
      </c>
      <c r="P205" s="5" t="s">
        <v>25</v>
      </c>
      <c r="Q205" s="5" t="s">
        <v>75</v>
      </c>
      <c r="R205" s="5" t="s">
        <v>76</v>
      </c>
      <c r="S205" s="4">
        <v>43421.630532407406</v>
      </c>
      <c r="T205" s="5"/>
      <c r="U205" s="4">
        <v>43421.644305555557</v>
      </c>
      <c r="V205" s="5"/>
      <c r="W205" s="5"/>
      <c r="X205" s="4">
        <f t="shared" si="88"/>
        <v>43421.619351851848</v>
      </c>
      <c r="Y205" s="34">
        <f t="shared" si="89"/>
        <v>0</v>
      </c>
      <c r="Z205" s="34">
        <f t="shared" si="90"/>
        <v>0</v>
      </c>
      <c r="AA205" s="19"/>
      <c r="AB205" s="19">
        <f t="shared" si="91"/>
        <v>0</v>
      </c>
      <c r="AC205" s="19">
        <f t="shared" si="92"/>
        <v>1.1180555557075422E-2</v>
      </c>
      <c r="AD205" s="19"/>
      <c r="AE205" s="19"/>
    </row>
    <row r="206" spans="1:33" s="23" customFormat="1" x14ac:dyDescent="0.4">
      <c r="A206" s="20" t="str">
        <f t="shared" si="86"/>
        <v>★</v>
      </c>
      <c r="B206" s="20" t="str">
        <f t="shared" si="87"/>
        <v>-</v>
      </c>
      <c r="C206" s="23">
        <v>15</v>
      </c>
      <c r="D206" s="22">
        <v>43421.618449074071</v>
      </c>
      <c r="E206" s="21" t="s">
        <v>572</v>
      </c>
      <c r="F206" s="21">
        <v>15324</v>
      </c>
      <c r="G206" s="21" t="s">
        <v>32</v>
      </c>
      <c r="H206" s="21">
        <v>5749</v>
      </c>
      <c r="I206" s="21">
        <v>198</v>
      </c>
      <c r="J206" s="21">
        <v>6</v>
      </c>
      <c r="K206" s="21">
        <v>3</v>
      </c>
      <c r="L206" s="21"/>
      <c r="M206" s="22">
        <v>43421.637361111112</v>
      </c>
      <c r="N206" s="22">
        <v>43421.646701388891</v>
      </c>
      <c r="O206" s="21" t="s">
        <v>75</v>
      </c>
      <c r="P206" s="21" t="s">
        <v>76</v>
      </c>
      <c r="Q206" s="21" t="s">
        <v>61</v>
      </c>
      <c r="R206" s="21" t="s">
        <v>62</v>
      </c>
      <c r="S206" s="22">
        <v>43421.638009259259</v>
      </c>
      <c r="T206" s="22">
        <v>43421.638009259259</v>
      </c>
      <c r="U206" s="22">
        <v>43421.654467592591</v>
      </c>
      <c r="V206" s="22">
        <v>43421.654467592591</v>
      </c>
      <c r="W206" s="22">
        <v>43421.62537037037</v>
      </c>
      <c r="X206" s="22">
        <f t="shared" si="88"/>
        <v>43421.62537037037</v>
      </c>
      <c r="Y206" s="35">
        <f t="shared" si="89"/>
        <v>9.340277778392192E-3</v>
      </c>
      <c r="Z206" s="35">
        <f t="shared" si="90"/>
        <v>2.8020833335176576E-2</v>
      </c>
      <c r="AA206" s="26">
        <f>SUM(Z206:Z268)</f>
        <v>0.78243055557686603</v>
      </c>
      <c r="AB206" s="26">
        <f t="shared" si="91"/>
        <v>0</v>
      </c>
      <c r="AC206" s="26">
        <f t="shared" si="92"/>
        <v>1.1990740742476191E-2</v>
      </c>
      <c r="AD206" s="26">
        <f>AVERAGE(AC206:AC268)</f>
        <v>1.3133181672385726E-2</v>
      </c>
      <c r="AE206" s="26">
        <f>MEDIAN(AC206:AC268)</f>
        <v>1.4016203702340135E-2</v>
      </c>
      <c r="AG206" s="21"/>
    </row>
    <row r="207" spans="1:33" s="7" customFormat="1" x14ac:dyDescent="0.4">
      <c r="A207" s="16" t="str">
        <f t="shared" si="86"/>
        <v>★</v>
      </c>
      <c r="B207" s="16" t="str">
        <f t="shared" si="87"/>
        <v>-</v>
      </c>
      <c r="C207" s="7">
        <v>15</v>
      </c>
      <c r="D207" s="2">
        <v>43421.621134259258</v>
      </c>
      <c r="E207" s="3" t="s">
        <v>559</v>
      </c>
      <c r="F207" s="3">
        <v>15331</v>
      </c>
      <c r="G207" s="3" t="s">
        <v>32</v>
      </c>
      <c r="H207" s="3">
        <v>5211</v>
      </c>
      <c r="I207" s="3">
        <v>987</v>
      </c>
      <c r="J207" s="3">
        <v>13</v>
      </c>
      <c r="K207" s="3">
        <v>2</v>
      </c>
      <c r="L207" s="3"/>
      <c r="M207" s="2">
        <v>43421.640185185184</v>
      </c>
      <c r="N207" s="2">
        <v>43421.647118055553</v>
      </c>
      <c r="O207" s="3" t="s">
        <v>41</v>
      </c>
      <c r="P207" s="3" t="s">
        <v>42</v>
      </c>
      <c r="Q207" s="3" t="s">
        <v>20</v>
      </c>
      <c r="R207" s="3" t="s">
        <v>21</v>
      </c>
      <c r="S207" s="2">
        <v>43421.633368055554</v>
      </c>
      <c r="T207" s="2">
        <v>43421.633368055554</v>
      </c>
      <c r="U207" s="2">
        <v>43421.645416666666</v>
      </c>
      <c r="V207" s="2">
        <v>43421.645416666666</v>
      </c>
      <c r="W207" s="2">
        <v>43421.628055555557</v>
      </c>
      <c r="X207" s="2">
        <f t="shared" si="88"/>
        <v>43421.628055555557</v>
      </c>
      <c r="Y207" s="33">
        <f t="shared" si="89"/>
        <v>6.9328703684732318E-3</v>
      </c>
      <c r="Z207" s="33">
        <f t="shared" si="90"/>
        <v>1.3865740736946464E-2</v>
      </c>
      <c r="AA207" s="10"/>
      <c r="AB207" s="10">
        <f t="shared" si="91"/>
        <v>6.8171296297805384E-3</v>
      </c>
      <c r="AC207" s="10">
        <f t="shared" si="92"/>
        <v>1.2129629627452232E-2</v>
      </c>
      <c r="AD207" s="10"/>
      <c r="AE207" s="10"/>
    </row>
    <row r="208" spans="1:33" s="7" customFormat="1" x14ac:dyDescent="0.4">
      <c r="A208" s="16" t="str">
        <f t="shared" si="86"/>
        <v>★</v>
      </c>
      <c r="B208" s="16" t="str">
        <f t="shared" si="87"/>
        <v>-</v>
      </c>
      <c r="C208" s="7">
        <v>15</v>
      </c>
      <c r="D208" s="2">
        <v>43421.623692129629</v>
      </c>
      <c r="E208" s="3" t="s">
        <v>565</v>
      </c>
      <c r="F208" s="3">
        <v>15332</v>
      </c>
      <c r="G208" s="3" t="s">
        <v>32</v>
      </c>
      <c r="H208" s="3">
        <v>4965</v>
      </c>
      <c r="I208" s="3">
        <v>330</v>
      </c>
      <c r="J208" s="3">
        <v>1</v>
      </c>
      <c r="K208" s="3">
        <v>1</v>
      </c>
      <c r="L208" s="3"/>
      <c r="M208" s="2">
        <v>43421.628784722219</v>
      </c>
      <c r="N208" s="2">
        <v>43421.635798611111</v>
      </c>
      <c r="O208" s="3" t="s">
        <v>20</v>
      </c>
      <c r="P208" s="3" t="s">
        <v>21</v>
      </c>
      <c r="Q208" s="3" t="s">
        <v>48</v>
      </c>
      <c r="R208" s="3" t="s">
        <v>49</v>
      </c>
      <c r="S208" s="2">
        <v>43421.630624999998</v>
      </c>
      <c r="T208" s="2">
        <v>43421.630624999998</v>
      </c>
      <c r="U208" s="2">
        <v>43421.637708333335</v>
      </c>
      <c r="V208" s="2">
        <v>43421.637708333335</v>
      </c>
      <c r="W208" s="2">
        <v>43421.630624999998</v>
      </c>
      <c r="X208" s="2">
        <f t="shared" si="88"/>
        <v>43421.630624999998</v>
      </c>
      <c r="Y208" s="33">
        <f t="shared" si="89"/>
        <v>7.0138888913788833E-3</v>
      </c>
      <c r="Z208" s="33">
        <f t="shared" si="90"/>
        <v>7.0138888913788833E-3</v>
      </c>
      <c r="AA208" s="10"/>
      <c r="AB208" s="10">
        <f t="shared" si="91"/>
        <v>0</v>
      </c>
      <c r="AC208" s="10">
        <f t="shared" si="92"/>
        <v>0</v>
      </c>
      <c r="AD208" s="10"/>
      <c r="AE208" s="10"/>
    </row>
    <row r="209" spans="1:33" s="7" customFormat="1" x14ac:dyDescent="0.4">
      <c r="A209" s="16" t="str">
        <f t="shared" si="86"/>
        <v>★</v>
      </c>
      <c r="B209" s="16" t="str">
        <f t="shared" si="87"/>
        <v>-</v>
      </c>
      <c r="C209" s="7">
        <v>15</v>
      </c>
      <c r="D209" s="2">
        <v>43421.624421296299</v>
      </c>
      <c r="E209" s="3" t="s">
        <v>519</v>
      </c>
      <c r="F209" s="3">
        <v>15333</v>
      </c>
      <c r="G209" s="3" t="s">
        <v>32</v>
      </c>
      <c r="H209" s="3">
        <v>4211</v>
      </c>
      <c r="I209" s="3">
        <v>191</v>
      </c>
      <c r="J209" s="3">
        <v>3</v>
      </c>
      <c r="K209" s="3">
        <v>2</v>
      </c>
      <c r="L209" s="3"/>
      <c r="M209" s="2">
        <v>43421.632430555554</v>
      </c>
      <c r="N209" s="2">
        <v>43421.657187500001</v>
      </c>
      <c r="O209" s="3" t="s">
        <v>43</v>
      </c>
      <c r="P209" s="3" t="s">
        <v>89</v>
      </c>
      <c r="Q209" s="3" t="s">
        <v>36</v>
      </c>
      <c r="R209" s="3" t="s">
        <v>37</v>
      </c>
      <c r="S209" s="2">
        <v>43421.636886574073</v>
      </c>
      <c r="T209" s="2">
        <v>43421.639143518521</v>
      </c>
      <c r="U209" s="2">
        <v>43421.650902777779</v>
      </c>
      <c r="V209" s="2">
        <v>43421.655624999999</v>
      </c>
      <c r="W209" s="2">
        <v>43421.631354166668</v>
      </c>
      <c r="X209" s="2">
        <f t="shared" si="88"/>
        <v>43421.631354166668</v>
      </c>
      <c r="Y209" s="33">
        <f t="shared" si="89"/>
        <v>2.4756944447290152E-2</v>
      </c>
      <c r="Z209" s="33">
        <f t="shared" si="90"/>
        <v>4.9513888894580305E-2</v>
      </c>
      <c r="AA209" s="10"/>
      <c r="AB209" s="10">
        <f t="shared" si="91"/>
        <v>0</v>
      </c>
      <c r="AC209" s="10">
        <f t="shared" si="92"/>
        <v>1.0763888858491555E-3</v>
      </c>
      <c r="AD209" s="10"/>
      <c r="AE209" s="10"/>
      <c r="AG209" s="3"/>
    </row>
    <row r="210" spans="1:33" s="7" customFormat="1" hidden="1" x14ac:dyDescent="0.4">
      <c r="A210" s="16" t="str">
        <f t="shared" si="77"/>
        <v>-</v>
      </c>
      <c r="B210" s="16" t="str">
        <f t="shared" si="78"/>
        <v>-</v>
      </c>
      <c r="C210" s="7">
        <v>15</v>
      </c>
      <c r="D210" s="2">
        <v>43421.625416666669</v>
      </c>
      <c r="E210" s="3" t="s">
        <v>563</v>
      </c>
      <c r="F210" s="3">
        <v>15334</v>
      </c>
      <c r="G210" s="3" t="s">
        <v>96</v>
      </c>
      <c r="H210" s="3">
        <v>0</v>
      </c>
      <c r="I210" s="3">
        <v>871</v>
      </c>
      <c r="J210" s="3">
        <v>15</v>
      </c>
      <c r="K210" s="3">
        <v>1</v>
      </c>
      <c r="L210" s="3"/>
      <c r="M210" s="2">
        <v>43421.636886574073</v>
      </c>
      <c r="N210" s="2">
        <v>43421.64471064815</v>
      </c>
      <c r="O210" s="3" t="s">
        <v>30</v>
      </c>
      <c r="P210" s="3" t="s">
        <v>31</v>
      </c>
      <c r="Q210" s="3" t="s">
        <v>28</v>
      </c>
      <c r="R210" s="3" t="s">
        <v>29</v>
      </c>
      <c r="S210" s="2">
        <v>43421.642106481479</v>
      </c>
      <c r="T210" s="2">
        <v>43421.642106481479</v>
      </c>
      <c r="U210" s="2">
        <v>43421.648726851854</v>
      </c>
      <c r="V210" s="2">
        <v>43421.648726851854</v>
      </c>
      <c r="W210" s="3"/>
      <c r="X210" s="2">
        <f t="shared" si="76"/>
        <v>43421.625416666669</v>
      </c>
      <c r="Y210" s="33">
        <f t="shared" si="84"/>
        <v>7.8240740767796524E-3</v>
      </c>
      <c r="Z210" s="33">
        <f t="shared" si="85"/>
        <v>7.8240740767796524E-3</v>
      </c>
      <c r="AA210" s="10"/>
      <c r="AB210" s="10">
        <f t="shared" si="82"/>
        <v>0</v>
      </c>
      <c r="AC210" s="10">
        <f t="shared" si="83"/>
        <v>1.1469907403807156E-2</v>
      </c>
      <c r="AD210" s="10"/>
      <c r="AE210" s="10"/>
    </row>
    <row r="211" spans="1:33" s="7" customFormat="1" hidden="1" x14ac:dyDescent="0.4">
      <c r="A211" s="16" t="str">
        <f t="shared" si="77"/>
        <v>★</v>
      </c>
      <c r="B211" s="16" t="str">
        <f t="shared" si="78"/>
        <v>-</v>
      </c>
      <c r="C211" s="7">
        <v>15</v>
      </c>
      <c r="D211" s="2">
        <v>43421.627951388888</v>
      </c>
      <c r="E211" s="3" t="s">
        <v>577</v>
      </c>
      <c r="F211" s="3">
        <v>15335</v>
      </c>
      <c r="G211" s="3" t="s">
        <v>95</v>
      </c>
      <c r="H211" s="3">
        <v>0</v>
      </c>
      <c r="I211" s="3">
        <v>793</v>
      </c>
      <c r="J211" s="3">
        <v>1</v>
      </c>
      <c r="K211" s="3">
        <v>2</v>
      </c>
      <c r="L211" s="3"/>
      <c r="M211" s="2">
        <v>43421.645694444444</v>
      </c>
      <c r="N211" s="2">
        <v>43421.651863425926</v>
      </c>
      <c r="O211" s="3" t="s">
        <v>108</v>
      </c>
      <c r="P211" s="3" t="s">
        <v>19</v>
      </c>
      <c r="Q211" s="3" t="s">
        <v>77</v>
      </c>
      <c r="R211" s="3" t="s">
        <v>78</v>
      </c>
      <c r="S211" s="2">
        <v>43421.644537037035</v>
      </c>
      <c r="T211" s="2">
        <v>43421.644942129627</v>
      </c>
      <c r="U211" s="2">
        <v>43421.653055555558</v>
      </c>
      <c r="V211" s="2">
        <v>43421.653460648151</v>
      </c>
      <c r="W211" s="2">
        <v>43421.634155092594</v>
      </c>
      <c r="X211" s="2">
        <f t="shared" si="76"/>
        <v>43421.634155092594</v>
      </c>
      <c r="Y211" s="33">
        <f t="shared" si="84"/>
        <v>6.1689814829151146E-3</v>
      </c>
      <c r="Z211" s="33">
        <f t="shared" si="85"/>
        <v>1.2337962965830229E-2</v>
      </c>
      <c r="AA211" s="10"/>
      <c r="AB211" s="10">
        <f t="shared" si="82"/>
        <v>1.157407408754807E-3</v>
      </c>
      <c r="AC211" s="10">
        <f t="shared" si="83"/>
        <v>1.1539351849933155E-2</v>
      </c>
      <c r="AD211" s="10"/>
      <c r="AE211" s="10"/>
    </row>
    <row r="212" spans="1:33" s="7" customFormat="1" x14ac:dyDescent="0.4">
      <c r="A212" s="16" t="str">
        <f t="shared" si="73"/>
        <v>★</v>
      </c>
      <c r="B212" s="16" t="str">
        <f t="shared" si="66"/>
        <v>-</v>
      </c>
      <c r="C212" s="7">
        <v>15</v>
      </c>
      <c r="D212" s="2">
        <v>43421.628923611112</v>
      </c>
      <c r="E212" s="3" t="s">
        <v>541</v>
      </c>
      <c r="F212" s="3">
        <v>15336</v>
      </c>
      <c r="G212" s="3" t="s">
        <v>65</v>
      </c>
      <c r="H212" s="3">
        <v>6407</v>
      </c>
      <c r="I212" s="3">
        <v>569</v>
      </c>
      <c r="J212" s="3">
        <v>3</v>
      </c>
      <c r="K212" s="3">
        <v>1</v>
      </c>
      <c r="L212" s="3"/>
      <c r="M212" s="2">
        <v>43421.636377314811</v>
      </c>
      <c r="N212" s="2">
        <v>43421.648344907408</v>
      </c>
      <c r="O212" s="3" t="s">
        <v>75</v>
      </c>
      <c r="P212" s="3" t="s">
        <v>76</v>
      </c>
      <c r="Q212" s="3" t="s">
        <v>108</v>
      </c>
      <c r="R212" s="3" t="s">
        <v>19</v>
      </c>
      <c r="S212" s="2">
        <v>43421.635868055557</v>
      </c>
      <c r="T212" s="2">
        <v>43421.635868055557</v>
      </c>
      <c r="U212" s="2">
        <v>43421.647615740738</v>
      </c>
      <c r="V212" s="2">
        <v>43421.647962962961</v>
      </c>
      <c r="W212" s="2">
        <v>43421.635868055557</v>
      </c>
      <c r="X212" s="2">
        <f t="shared" si="76"/>
        <v>43421.635868055557</v>
      </c>
      <c r="Y212" s="33">
        <f t="shared" si="84"/>
        <v>1.1967592596192844E-2</v>
      </c>
      <c r="Z212" s="33">
        <f t="shared" si="85"/>
        <v>1.1967592596192844E-2</v>
      </c>
      <c r="AA212" s="10"/>
      <c r="AB212" s="10">
        <f t="shared" si="82"/>
        <v>5.0925925461342558E-4</v>
      </c>
      <c r="AC212" s="10">
        <f t="shared" si="83"/>
        <v>5.0925925461342558E-4</v>
      </c>
      <c r="AD212" s="10"/>
      <c r="AE212" s="10"/>
    </row>
    <row r="213" spans="1:33" s="7" customFormat="1" x14ac:dyDescent="0.4">
      <c r="A213" s="16" t="str">
        <f t="shared" si="73"/>
        <v>★</v>
      </c>
      <c r="B213" s="16" t="str">
        <f t="shared" si="66"/>
        <v>-</v>
      </c>
      <c r="C213" s="7">
        <v>15</v>
      </c>
      <c r="D213" s="2">
        <v>43421.632118055553</v>
      </c>
      <c r="E213" s="3" t="s">
        <v>579</v>
      </c>
      <c r="F213" s="3">
        <v>15338</v>
      </c>
      <c r="G213" s="3" t="s">
        <v>32</v>
      </c>
      <c r="H213" s="3">
        <v>5936</v>
      </c>
      <c r="I213" s="3">
        <v>159</v>
      </c>
      <c r="J213" s="3">
        <v>3</v>
      </c>
      <c r="K213" s="3">
        <v>1</v>
      </c>
      <c r="L213" s="3"/>
      <c r="M213" s="2">
        <v>43421.639664351853</v>
      </c>
      <c r="N213" s="2">
        <v>43421.665289351855</v>
      </c>
      <c r="O213" s="3" t="s">
        <v>43</v>
      </c>
      <c r="P213" s="3" t="s">
        <v>89</v>
      </c>
      <c r="Q213" s="3" t="s">
        <v>28</v>
      </c>
      <c r="R213" s="3" t="s">
        <v>29</v>
      </c>
      <c r="S213" s="2">
        <v>43421.639837962961</v>
      </c>
      <c r="T213" s="2">
        <v>43421.639837962961</v>
      </c>
      <c r="U213" s="2">
        <v>43421.65761574074</v>
      </c>
      <c r="V213" s="2">
        <v>43421.658912037034</v>
      </c>
      <c r="W213" s="2">
        <v>43421.639050925929</v>
      </c>
      <c r="X213" s="2">
        <f t="shared" si="76"/>
        <v>43421.639050925929</v>
      </c>
      <c r="Y213" s="33">
        <f t="shared" si="84"/>
        <v>2.5625000002037268E-2</v>
      </c>
      <c r="Z213" s="33">
        <f t="shared" si="85"/>
        <v>2.5625000002037268E-2</v>
      </c>
      <c r="AA213" s="10"/>
      <c r="AB213" s="10">
        <f t="shared" si="82"/>
        <v>0</v>
      </c>
      <c r="AC213" s="10">
        <f t="shared" si="83"/>
        <v>6.1342592380242422E-4</v>
      </c>
      <c r="AD213" s="10"/>
      <c r="AE213" s="10"/>
    </row>
    <row r="214" spans="1:33" s="7" customFormat="1" x14ac:dyDescent="0.4">
      <c r="A214" s="16" t="str">
        <f t="shared" si="73"/>
        <v>-</v>
      </c>
      <c r="B214" s="16" t="str">
        <f t="shared" si="66"/>
        <v>-</v>
      </c>
      <c r="C214" s="7">
        <v>15</v>
      </c>
      <c r="D214" s="2">
        <v>43421.633125</v>
      </c>
      <c r="E214" s="3" t="s">
        <v>555</v>
      </c>
      <c r="F214" s="3">
        <v>15340</v>
      </c>
      <c r="G214" s="3" t="s">
        <v>97</v>
      </c>
      <c r="H214" s="3">
        <v>6473</v>
      </c>
      <c r="I214" s="3">
        <v>203</v>
      </c>
      <c r="J214" s="3">
        <v>10</v>
      </c>
      <c r="K214" s="3">
        <v>2</v>
      </c>
      <c r="L214" s="3"/>
      <c r="M214" s="2">
        <v>43421.634710648148</v>
      </c>
      <c r="N214" s="2">
        <v>43421.641736111109</v>
      </c>
      <c r="O214" s="3" t="s">
        <v>30</v>
      </c>
      <c r="P214" s="3" t="s">
        <v>31</v>
      </c>
      <c r="Q214" s="3" t="s">
        <v>33</v>
      </c>
      <c r="R214" s="3" t="s">
        <v>34</v>
      </c>
      <c r="S214" s="2">
        <v>43421.635312500002</v>
      </c>
      <c r="T214" s="2">
        <v>43421.635312500002</v>
      </c>
      <c r="U214" s="2">
        <v>43421.645243055558</v>
      </c>
      <c r="V214" s="2">
        <v>43421.645243055558</v>
      </c>
      <c r="W214" s="3"/>
      <c r="X214" s="2">
        <f t="shared" si="76"/>
        <v>43421.633125</v>
      </c>
      <c r="Y214" s="33">
        <f t="shared" si="84"/>
        <v>7.025462960882578E-3</v>
      </c>
      <c r="Z214" s="33">
        <f t="shared" si="85"/>
        <v>1.4050925921765156E-2</v>
      </c>
      <c r="AA214" s="10"/>
      <c r="AB214" s="10">
        <f t="shared" si="82"/>
        <v>0</v>
      </c>
      <c r="AC214" s="10">
        <f t="shared" si="83"/>
        <v>1.5856481477385387E-3</v>
      </c>
      <c r="AD214" s="10"/>
      <c r="AE214" s="10"/>
    </row>
    <row r="215" spans="1:33" s="7" customFormat="1" x14ac:dyDescent="0.4">
      <c r="A215" s="16" t="str">
        <f t="shared" si="73"/>
        <v>-</v>
      </c>
      <c r="B215" s="16" t="str">
        <f t="shared" si="66"/>
        <v>-</v>
      </c>
      <c r="C215" s="7">
        <v>15</v>
      </c>
      <c r="D215" s="2">
        <v>43421.633125</v>
      </c>
      <c r="E215" s="3" t="s">
        <v>580</v>
      </c>
      <c r="F215" s="3">
        <v>15339</v>
      </c>
      <c r="G215" s="3" t="s">
        <v>32</v>
      </c>
      <c r="H215" s="3">
        <v>6504</v>
      </c>
      <c r="I215" s="3">
        <v>941</v>
      </c>
      <c r="J215" s="3">
        <v>7</v>
      </c>
      <c r="K215" s="3">
        <v>3</v>
      </c>
      <c r="L215" s="3"/>
      <c r="M215" s="2">
        <v>43421.651261574072</v>
      </c>
      <c r="N215" s="2">
        <v>43421.660011574073</v>
      </c>
      <c r="O215" s="3" t="s">
        <v>28</v>
      </c>
      <c r="P215" s="3" t="s">
        <v>29</v>
      </c>
      <c r="Q215" s="3" t="s">
        <v>108</v>
      </c>
      <c r="R215" s="3" t="s">
        <v>19</v>
      </c>
      <c r="S215" s="2">
        <v>43421.65047453704</v>
      </c>
      <c r="T215" s="2">
        <v>43421.65047453704</v>
      </c>
      <c r="U215" s="2">
        <v>43421.658738425926</v>
      </c>
      <c r="V215" s="2">
        <v>43421.664085648146</v>
      </c>
      <c r="W215" s="3"/>
      <c r="X215" s="2">
        <f t="shared" si="76"/>
        <v>43421.633125</v>
      </c>
      <c r="Y215" s="33">
        <f t="shared" si="84"/>
        <v>8.7500000008731149E-3</v>
      </c>
      <c r="Z215" s="33">
        <f t="shared" si="85"/>
        <v>2.6250000002619345E-2</v>
      </c>
      <c r="AA215" s="10"/>
      <c r="AB215" s="10">
        <f t="shared" si="82"/>
        <v>7.8703703184146434E-4</v>
      </c>
      <c r="AC215" s="10">
        <f t="shared" si="83"/>
        <v>1.8136574071832001E-2</v>
      </c>
      <c r="AD215" s="10"/>
      <c r="AE215" s="10"/>
    </row>
    <row r="216" spans="1:33" s="7" customFormat="1" hidden="1" x14ac:dyDescent="0.4">
      <c r="A216" s="16" t="str">
        <f>IF(W216&gt;0, "★", "-")</f>
        <v>-</v>
      </c>
      <c r="B216" s="16" t="str">
        <f>IF(L216&gt;0, "☆", "-")</f>
        <v>-</v>
      </c>
      <c r="C216" s="7">
        <v>15</v>
      </c>
      <c r="D216" s="2">
        <v>43421.634467592594</v>
      </c>
      <c r="E216" s="3" t="s">
        <v>581</v>
      </c>
      <c r="F216" s="3">
        <v>15341</v>
      </c>
      <c r="G216" s="3" t="s">
        <v>96</v>
      </c>
      <c r="H216" s="3">
        <v>0</v>
      </c>
      <c r="I216" s="3">
        <v>872</v>
      </c>
      <c r="J216" s="3">
        <v>2</v>
      </c>
      <c r="K216" s="3">
        <v>2</v>
      </c>
      <c r="L216" s="3"/>
      <c r="M216" s="2">
        <v>43421.639768518522</v>
      </c>
      <c r="N216" s="2">
        <v>43421.651076388887</v>
      </c>
      <c r="O216" s="3" t="s">
        <v>43</v>
      </c>
      <c r="P216" s="3" t="s">
        <v>89</v>
      </c>
      <c r="Q216" s="3" t="s">
        <v>20</v>
      </c>
      <c r="R216" s="3" t="s">
        <v>21</v>
      </c>
      <c r="S216" s="2">
        <v>43421.641030092593</v>
      </c>
      <c r="T216" s="2">
        <v>43421.641053240739</v>
      </c>
      <c r="U216" s="2">
        <v>43421.653391203705</v>
      </c>
      <c r="V216" s="2">
        <v>43421.653414351851</v>
      </c>
      <c r="W216" s="3"/>
      <c r="X216" s="2">
        <f t="shared" si="76"/>
        <v>43421.634467592594</v>
      </c>
      <c r="Y216" s="33">
        <f t="shared" si="84"/>
        <v>1.130787036527181E-2</v>
      </c>
      <c r="Z216" s="33">
        <f t="shared" si="85"/>
        <v>2.2615740730543621E-2</v>
      </c>
      <c r="AA216" s="10"/>
      <c r="AB216" s="10">
        <f t="shared" si="82"/>
        <v>0</v>
      </c>
      <c r="AC216" s="10">
        <f t="shared" si="83"/>
        <v>5.3009259281679988E-3</v>
      </c>
      <c r="AD216" s="10"/>
      <c r="AE216" s="10"/>
    </row>
    <row r="217" spans="1:33" s="7" customFormat="1" x14ac:dyDescent="0.4">
      <c r="A217" s="16" t="str">
        <f>IF(W217&gt;0, "★", "-")</f>
        <v>-</v>
      </c>
      <c r="B217" s="16" t="str">
        <f>IF(L217&gt;0, "☆", "-")</f>
        <v>-</v>
      </c>
      <c r="C217" s="7">
        <v>15</v>
      </c>
      <c r="D217" s="2">
        <v>43421.634710648148</v>
      </c>
      <c r="E217" s="3" t="s">
        <v>582</v>
      </c>
      <c r="F217" s="3">
        <v>15342</v>
      </c>
      <c r="G217" s="3" t="s">
        <v>18</v>
      </c>
      <c r="H217" s="3">
        <v>3877</v>
      </c>
      <c r="I217" s="3">
        <v>901</v>
      </c>
      <c r="J217" s="3">
        <v>4</v>
      </c>
      <c r="K217" s="3">
        <v>4</v>
      </c>
      <c r="L217" s="3"/>
      <c r="M217" s="2">
        <v>43421.64271990741</v>
      </c>
      <c r="N217" s="2">
        <v>43421.662060185183</v>
      </c>
      <c r="O217" s="3" t="s">
        <v>38</v>
      </c>
      <c r="P217" s="3" t="s">
        <v>126</v>
      </c>
      <c r="Q217" s="3" t="s">
        <v>46</v>
      </c>
      <c r="R217" s="3" t="s">
        <v>47</v>
      </c>
      <c r="S217" s="2">
        <v>43421.645682870374</v>
      </c>
      <c r="T217" s="2">
        <v>43421.645682870374</v>
      </c>
      <c r="U217" s="2">
        <v>43421.66064814815</v>
      </c>
      <c r="V217" s="2">
        <v>43421.670057870368</v>
      </c>
      <c r="W217" s="3"/>
      <c r="X217" s="2">
        <f t="shared" si="76"/>
        <v>43421.634710648148</v>
      </c>
      <c r="Y217" s="33">
        <f t="shared" si="84"/>
        <v>1.9340277773153502E-2</v>
      </c>
      <c r="Z217" s="33">
        <f t="shared" si="85"/>
        <v>7.736111109261401E-2</v>
      </c>
      <c r="AA217" s="10"/>
      <c r="AB217" s="10">
        <f t="shared" si="82"/>
        <v>0</v>
      </c>
      <c r="AC217" s="10">
        <f t="shared" si="83"/>
        <v>8.0092592615983449E-3</v>
      </c>
      <c r="AD217" s="10"/>
      <c r="AE217" s="10"/>
    </row>
    <row r="218" spans="1:33" s="7" customFormat="1" hidden="1" x14ac:dyDescent="0.4">
      <c r="A218" s="16" t="str">
        <f t="shared" si="73"/>
        <v>-</v>
      </c>
      <c r="B218" s="16" t="str">
        <f t="shared" si="66"/>
        <v>-</v>
      </c>
      <c r="C218" s="3">
        <v>15</v>
      </c>
      <c r="D218" s="2">
        <v>43421.635648148149</v>
      </c>
      <c r="E218" s="3" t="s">
        <v>584</v>
      </c>
      <c r="F218" s="3">
        <v>15344</v>
      </c>
      <c r="G218" s="3" t="s">
        <v>95</v>
      </c>
      <c r="H218" s="3">
        <v>0</v>
      </c>
      <c r="I218" s="3">
        <v>672</v>
      </c>
      <c r="J218" s="3">
        <v>5</v>
      </c>
      <c r="K218" s="3">
        <v>1</v>
      </c>
      <c r="L218" s="3"/>
      <c r="M218" s="2">
        <v>43421.638877314814</v>
      </c>
      <c r="N218" s="2">
        <v>43421.643703703703</v>
      </c>
      <c r="O218" s="3" t="s">
        <v>36</v>
      </c>
      <c r="P218" s="3" t="s">
        <v>37</v>
      </c>
      <c r="Q218" s="3" t="s">
        <v>61</v>
      </c>
      <c r="R218" s="3" t="s">
        <v>62</v>
      </c>
      <c r="S218" s="2">
        <v>43421.644421296296</v>
      </c>
      <c r="T218" s="2">
        <v>43421.644953703704</v>
      </c>
      <c r="U218" s="2">
        <v>43421.650567129633</v>
      </c>
      <c r="V218" s="2">
        <v>43421.651099537034</v>
      </c>
      <c r="W218" s="3"/>
      <c r="X218" s="2">
        <f t="shared" si="76"/>
        <v>43421.635648148149</v>
      </c>
      <c r="Y218" s="33">
        <f t="shared" si="84"/>
        <v>4.8263888893416151E-3</v>
      </c>
      <c r="Z218" s="33">
        <f t="shared" si="85"/>
        <v>4.8263888893416151E-3</v>
      </c>
      <c r="AA218" s="30"/>
      <c r="AB218" s="30">
        <f t="shared" si="82"/>
        <v>0</v>
      </c>
      <c r="AC218" s="30">
        <f t="shared" si="83"/>
        <v>3.2291666648234241E-3</v>
      </c>
      <c r="AD218" s="30"/>
      <c r="AE218" s="30"/>
    </row>
    <row r="219" spans="1:33" s="7" customFormat="1" hidden="1" x14ac:dyDescent="0.4">
      <c r="A219" s="16" t="str">
        <f t="shared" si="73"/>
        <v>-</v>
      </c>
      <c r="B219" s="16" t="str">
        <f t="shared" si="66"/>
        <v>-</v>
      </c>
      <c r="C219" s="3">
        <v>15</v>
      </c>
      <c r="D219" s="2">
        <v>43421.635717592595</v>
      </c>
      <c r="E219" s="3" t="s">
        <v>585</v>
      </c>
      <c r="F219" s="3">
        <v>15345</v>
      </c>
      <c r="G219" s="3" t="s">
        <v>95</v>
      </c>
      <c r="H219" s="3">
        <v>0</v>
      </c>
      <c r="I219" s="3">
        <v>508</v>
      </c>
      <c r="J219" s="3">
        <v>2</v>
      </c>
      <c r="K219" s="3">
        <v>3</v>
      </c>
      <c r="L219" s="3"/>
      <c r="M219" s="2">
        <v>43421.653715277775</v>
      </c>
      <c r="N219" s="2">
        <v>43421.676145833335</v>
      </c>
      <c r="O219" s="3" t="s">
        <v>24</v>
      </c>
      <c r="P219" s="3" t="s">
        <v>25</v>
      </c>
      <c r="Q219" s="3" t="s">
        <v>75</v>
      </c>
      <c r="R219" s="3" t="s">
        <v>76</v>
      </c>
      <c r="S219" s="2">
        <v>43421.656863425924</v>
      </c>
      <c r="T219" s="2">
        <v>43421.656863425924</v>
      </c>
      <c r="U219" s="2">
        <v>43421.668263888889</v>
      </c>
      <c r="V219" s="2">
        <v>43421.678472222222</v>
      </c>
      <c r="W219" s="3"/>
      <c r="X219" s="2">
        <f t="shared" si="76"/>
        <v>43421.635717592595</v>
      </c>
      <c r="Y219" s="33">
        <f t="shared" si="84"/>
        <v>2.2430555560276844E-2</v>
      </c>
      <c r="Z219" s="33">
        <f t="shared" si="85"/>
        <v>6.7291666680830531E-2</v>
      </c>
      <c r="AA219" s="30"/>
      <c r="AB219" s="30">
        <f t="shared" si="82"/>
        <v>0</v>
      </c>
      <c r="AC219" s="30">
        <f t="shared" si="83"/>
        <v>1.7997685179580003E-2</v>
      </c>
      <c r="AD219" s="30"/>
      <c r="AE219" s="30"/>
    </row>
    <row r="220" spans="1:33" s="7" customFormat="1" hidden="1" x14ac:dyDescent="0.4">
      <c r="A220" s="16" t="str">
        <f t="shared" si="73"/>
        <v>-</v>
      </c>
      <c r="B220" s="16" t="str">
        <f t="shared" si="66"/>
        <v>-</v>
      </c>
      <c r="C220" s="3">
        <v>15</v>
      </c>
      <c r="D220" s="2">
        <v>43421.636550925927</v>
      </c>
      <c r="E220" s="3" t="s">
        <v>587</v>
      </c>
      <c r="F220" s="3">
        <v>15347</v>
      </c>
      <c r="G220" s="3" t="s">
        <v>96</v>
      </c>
      <c r="H220" s="3">
        <v>0</v>
      </c>
      <c r="I220" s="3">
        <v>241</v>
      </c>
      <c r="J220" s="3">
        <v>5</v>
      </c>
      <c r="K220" s="3">
        <v>2</v>
      </c>
      <c r="L220" s="3"/>
      <c r="M220" s="2">
        <v>43421.655150462961</v>
      </c>
      <c r="N220" s="2">
        <v>43421.662546296298</v>
      </c>
      <c r="O220" s="3" t="s">
        <v>20</v>
      </c>
      <c r="P220" s="3" t="s">
        <v>21</v>
      </c>
      <c r="Q220" s="3" t="s">
        <v>22</v>
      </c>
      <c r="R220" s="3" t="s">
        <v>23</v>
      </c>
      <c r="S220" s="2">
        <v>43421.660254629627</v>
      </c>
      <c r="T220" s="2">
        <v>43421.660254629627</v>
      </c>
      <c r="U220" s="2">
        <v>43421.669710648152</v>
      </c>
      <c r="V220" s="2">
        <v>43421.669710648152</v>
      </c>
      <c r="W220" s="3"/>
      <c r="X220" s="2">
        <f t="shared" si="76"/>
        <v>43421.636550925927</v>
      </c>
      <c r="Y220" s="33">
        <f t="shared" si="84"/>
        <v>7.3958333377959207E-3</v>
      </c>
      <c r="Z220" s="33">
        <f t="shared" si="85"/>
        <v>1.4791666675591841E-2</v>
      </c>
      <c r="AA220" s="30"/>
      <c r="AB220" s="30">
        <f t="shared" si="82"/>
        <v>0</v>
      </c>
      <c r="AC220" s="30">
        <f t="shared" si="83"/>
        <v>1.8599537033878732E-2</v>
      </c>
      <c r="AD220" s="30"/>
      <c r="AE220" s="30"/>
    </row>
    <row r="221" spans="1:33" s="7" customFormat="1" x14ac:dyDescent="0.4">
      <c r="A221" s="16" t="str">
        <f t="shared" si="73"/>
        <v>-</v>
      </c>
      <c r="B221" s="16" t="str">
        <f t="shared" si="66"/>
        <v>-</v>
      </c>
      <c r="C221" s="3">
        <v>15</v>
      </c>
      <c r="D221" s="2">
        <v>43421.636562500003</v>
      </c>
      <c r="E221" s="3" t="s">
        <v>570</v>
      </c>
      <c r="F221" s="3">
        <v>15348</v>
      </c>
      <c r="G221" s="3" t="s">
        <v>18</v>
      </c>
      <c r="H221" s="3">
        <v>2589</v>
      </c>
      <c r="I221" s="3">
        <v>457</v>
      </c>
      <c r="J221" s="3">
        <v>1</v>
      </c>
      <c r="K221" s="3">
        <v>1</v>
      </c>
      <c r="L221" s="3"/>
      <c r="M221" s="2">
        <v>43421.656643518516</v>
      </c>
      <c r="N221" s="2">
        <v>43421.672384259262</v>
      </c>
      <c r="O221" s="3" t="s">
        <v>39</v>
      </c>
      <c r="P221" s="3" t="s">
        <v>40</v>
      </c>
      <c r="Q221" s="3" t="s">
        <v>22</v>
      </c>
      <c r="R221" s="3" t="s">
        <v>23</v>
      </c>
      <c r="S221" s="2">
        <v>43421.656030092592</v>
      </c>
      <c r="T221" s="2">
        <v>43421.656435185185</v>
      </c>
      <c r="U221" s="2">
        <v>43421.669444444444</v>
      </c>
      <c r="V221" s="2">
        <v>43421.671793981484</v>
      </c>
      <c r="W221" s="3"/>
      <c r="X221" s="2">
        <f t="shared" si="76"/>
        <v>43421.636562500003</v>
      </c>
      <c r="Y221" s="33">
        <f t="shared" si="84"/>
        <v>1.5740740745968651E-2</v>
      </c>
      <c r="Z221" s="33">
        <f t="shared" si="85"/>
        <v>1.5740740745968651E-2</v>
      </c>
      <c r="AA221" s="30"/>
      <c r="AB221" s="30">
        <f t="shared" si="82"/>
        <v>6.1342592380242422E-4</v>
      </c>
      <c r="AC221" s="30">
        <f t="shared" si="83"/>
        <v>2.0081018512428273E-2</v>
      </c>
      <c r="AD221" s="30"/>
      <c r="AE221" s="30"/>
    </row>
    <row r="222" spans="1:33" s="7" customFormat="1" x14ac:dyDescent="0.4">
      <c r="A222" s="16" t="str">
        <f t="shared" si="73"/>
        <v>-</v>
      </c>
      <c r="B222" s="16" t="str">
        <f t="shared" ref="B222:B272" si="93">IF(L222&gt;0, "☆", "-")</f>
        <v>-</v>
      </c>
      <c r="C222" s="3">
        <v>15</v>
      </c>
      <c r="D222" s="2">
        <v>43421.636712962965</v>
      </c>
      <c r="E222" s="3" t="s">
        <v>554</v>
      </c>
      <c r="F222" s="3">
        <v>15350</v>
      </c>
      <c r="G222" s="3" t="s">
        <v>18</v>
      </c>
      <c r="H222" s="3">
        <v>2679</v>
      </c>
      <c r="I222" s="3">
        <v>544</v>
      </c>
      <c r="J222" s="3">
        <v>3</v>
      </c>
      <c r="K222" s="3">
        <v>1</v>
      </c>
      <c r="L222" s="3"/>
      <c r="M222" s="2">
        <v>43421.650069444448</v>
      </c>
      <c r="N222" s="2">
        <v>43421.674513888887</v>
      </c>
      <c r="O222" s="3" t="s">
        <v>33</v>
      </c>
      <c r="P222" s="3" t="s">
        <v>34</v>
      </c>
      <c r="Q222" s="3" t="s">
        <v>43</v>
      </c>
      <c r="R222" s="3" t="s">
        <v>89</v>
      </c>
      <c r="S222" s="2">
        <v>43421.650266203702</v>
      </c>
      <c r="T222" s="2">
        <v>43421.650266203702</v>
      </c>
      <c r="U222" s="2">
        <v>43421.668761574074</v>
      </c>
      <c r="V222" s="2">
        <v>43421.669456018521</v>
      </c>
      <c r="W222" s="3"/>
      <c r="X222" s="2">
        <f t="shared" si="76"/>
        <v>43421.636712962965</v>
      </c>
      <c r="Y222" s="33">
        <f t="shared" si="84"/>
        <v>2.4444444439723156E-2</v>
      </c>
      <c r="Z222" s="33">
        <f t="shared" si="85"/>
        <v>2.4444444439723156E-2</v>
      </c>
      <c r="AA222" s="30"/>
      <c r="AB222" s="30">
        <f t="shared" si="82"/>
        <v>0</v>
      </c>
      <c r="AC222" s="30">
        <f t="shared" si="83"/>
        <v>1.3356481482333038E-2</v>
      </c>
      <c r="AD222" s="30"/>
      <c r="AE222" s="30"/>
    </row>
    <row r="223" spans="1:33" s="7" customFormat="1" x14ac:dyDescent="0.4">
      <c r="A223" s="16" t="str">
        <f t="shared" si="73"/>
        <v>-</v>
      </c>
      <c r="B223" s="16" t="str">
        <f t="shared" si="93"/>
        <v>-</v>
      </c>
      <c r="C223" s="3">
        <v>15</v>
      </c>
      <c r="D223" s="2">
        <v>43421.636979166666</v>
      </c>
      <c r="E223" s="3" t="s">
        <v>588</v>
      </c>
      <c r="F223" s="3">
        <v>15351</v>
      </c>
      <c r="G223" s="3" t="s">
        <v>32</v>
      </c>
      <c r="H223" s="3">
        <v>2971</v>
      </c>
      <c r="I223" s="3">
        <v>916</v>
      </c>
      <c r="J223" s="3">
        <v>3</v>
      </c>
      <c r="K223" s="3">
        <v>2</v>
      </c>
      <c r="L223" s="3"/>
      <c r="M223" s="2">
        <v>43421.657395833332</v>
      </c>
      <c r="N223" s="2">
        <v>43421.677187499998</v>
      </c>
      <c r="O223" s="3" t="s">
        <v>36</v>
      </c>
      <c r="P223" s="3" t="s">
        <v>37</v>
      </c>
      <c r="Q223" s="3" t="s">
        <v>38</v>
      </c>
      <c r="R223" s="3" t="s">
        <v>126</v>
      </c>
      <c r="S223" s="2">
        <v>43421.656226851854</v>
      </c>
      <c r="T223" s="2">
        <v>43421.656423611108</v>
      </c>
      <c r="U223" s="2">
        <v>43421.672743055555</v>
      </c>
      <c r="V223" s="2">
        <v>43421.672939814816</v>
      </c>
      <c r="W223" s="3"/>
      <c r="X223" s="2">
        <f t="shared" si="76"/>
        <v>43421.636979166666</v>
      </c>
      <c r="Y223" s="33">
        <f t="shared" si="84"/>
        <v>1.9791666665696539E-2</v>
      </c>
      <c r="Z223" s="33">
        <f t="shared" si="85"/>
        <v>3.9583333331393078E-2</v>
      </c>
      <c r="AA223" s="30"/>
      <c r="AB223" s="30">
        <f t="shared" si="82"/>
        <v>1.1689814782585017E-3</v>
      </c>
      <c r="AC223" s="30">
        <f t="shared" si="83"/>
        <v>2.0416666666278616E-2</v>
      </c>
      <c r="AD223" s="30"/>
      <c r="AE223" s="30"/>
    </row>
    <row r="224" spans="1:33" s="7" customFormat="1" x14ac:dyDescent="0.4">
      <c r="A224" s="16" t="str">
        <f t="shared" ref="A224:A272" si="94">IF(W224&gt;0, "★", "-")</f>
        <v>★</v>
      </c>
      <c r="B224" s="16" t="str">
        <f t="shared" si="93"/>
        <v>-</v>
      </c>
      <c r="C224" s="3">
        <v>15</v>
      </c>
      <c r="D224" s="2">
        <v>43421.637777777774</v>
      </c>
      <c r="E224" s="3" t="s">
        <v>590</v>
      </c>
      <c r="F224" s="3">
        <v>15354</v>
      </c>
      <c r="G224" s="3" t="s">
        <v>32</v>
      </c>
      <c r="H224" s="3">
        <v>5528</v>
      </c>
      <c r="I224" s="3">
        <v>378</v>
      </c>
      <c r="J224" s="3">
        <v>4</v>
      </c>
      <c r="K224" s="3">
        <v>1</v>
      </c>
      <c r="L224" s="3"/>
      <c r="M224" s="2">
        <v>43421.647893518515</v>
      </c>
      <c r="N224" s="2">
        <v>43421.656157407408</v>
      </c>
      <c r="O224" s="3" t="s">
        <v>48</v>
      </c>
      <c r="P224" s="3" t="s">
        <v>49</v>
      </c>
      <c r="Q224" s="3" t="s">
        <v>30</v>
      </c>
      <c r="R224" s="3" t="s">
        <v>31</v>
      </c>
      <c r="S224" s="2">
        <v>43421.650648148148</v>
      </c>
      <c r="T224" s="2">
        <v>43421.650648148148</v>
      </c>
      <c r="U224" s="2">
        <v>43421.660254629627</v>
      </c>
      <c r="V224" s="2">
        <v>43421.660254629627</v>
      </c>
      <c r="W224" s="2">
        <v>43421.64472222222</v>
      </c>
      <c r="X224" s="2">
        <f t="shared" si="76"/>
        <v>43421.64472222222</v>
      </c>
      <c r="Y224" s="33">
        <f t="shared" si="84"/>
        <v>8.2638888925430365E-3</v>
      </c>
      <c r="Z224" s="33">
        <f t="shared" si="85"/>
        <v>8.2638888925430365E-3</v>
      </c>
      <c r="AA224" s="30"/>
      <c r="AB224" s="30">
        <f t="shared" si="82"/>
        <v>0</v>
      </c>
      <c r="AC224" s="30">
        <f t="shared" si="83"/>
        <v>3.1712962954770774E-3</v>
      </c>
      <c r="AD224" s="30"/>
      <c r="AE224" s="30"/>
    </row>
    <row r="225" spans="1:33" s="7" customFormat="1" hidden="1" x14ac:dyDescent="0.4">
      <c r="A225" s="16" t="str">
        <f t="shared" ref="A225:A271" si="95">IF(W225&gt;0, "★", "-")</f>
        <v>-</v>
      </c>
      <c r="B225" s="16" t="str">
        <f t="shared" ref="B225:B271" si="96">IF(L225&gt;0, "☆", "-")</f>
        <v>-</v>
      </c>
      <c r="C225" s="7">
        <v>15</v>
      </c>
      <c r="D225" s="2">
        <v>43421.640405092592</v>
      </c>
      <c r="E225" s="3" t="s">
        <v>593</v>
      </c>
      <c r="F225" s="3">
        <v>15359</v>
      </c>
      <c r="G225" s="3" t="s">
        <v>96</v>
      </c>
      <c r="H225" s="3">
        <v>0</v>
      </c>
      <c r="I225" s="3">
        <v>65</v>
      </c>
      <c r="J225" s="3">
        <v>10</v>
      </c>
      <c r="K225" s="3">
        <v>3</v>
      </c>
      <c r="L225" s="3"/>
      <c r="M225" s="2">
        <v>43421.659409722219</v>
      </c>
      <c r="N225" s="2">
        <v>43421.667881944442</v>
      </c>
      <c r="O225" s="3" t="s">
        <v>46</v>
      </c>
      <c r="P225" s="3" t="s">
        <v>47</v>
      </c>
      <c r="Q225" s="3" t="s">
        <v>68</v>
      </c>
      <c r="R225" s="3" t="s">
        <v>69</v>
      </c>
      <c r="S225" s="2">
        <v>43421.661516203705</v>
      </c>
      <c r="T225" s="2">
        <v>43421.661516203705</v>
      </c>
      <c r="U225" s="2">
        <v>43421.673773148148</v>
      </c>
      <c r="V225" s="2">
        <v>43421.675833333335</v>
      </c>
      <c r="W225" s="3"/>
      <c r="X225" s="2">
        <f t="shared" si="76"/>
        <v>43421.640405092592</v>
      </c>
      <c r="Y225" s="33">
        <f t="shared" si="84"/>
        <v>8.4722222236450762E-3</v>
      </c>
      <c r="Z225" s="33">
        <f t="shared" si="85"/>
        <v>2.5416666670935228E-2</v>
      </c>
      <c r="AA225" s="10"/>
      <c r="AB225" s="10">
        <f t="shared" si="82"/>
        <v>0</v>
      </c>
      <c r="AC225" s="10">
        <f t="shared" si="83"/>
        <v>1.9004629626579117E-2</v>
      </c>
      <c r="AD225" s="10"/>
      <c r="AE225" s="10"/>
    </row>
    <row r="226" spans="1:33" s="7" customFormat="1" x14ac:dyDescent="0.4">
      <c r="A226" s="16" t="str">
        <f t="shared" si="95"/>
        <v>-</v>
      </c>
      <c r="B226" s="16" t="str">
        <f t="shared" si="96"/>
        <v>-</v>
      </c>
      <c r="C226" s="3">
        <v>15</v>
      </c>
      <c r="D226" s="2">
        <v>43421.641597222224</v>
      </c>
      <c r="E226" s="3" t="s">
        <v>594</v>
      </c>
      <c r="F226" s="3">
        <v>15361</v>
      </c>
      <c r="G226" s="3" t="s">
        <v>18</v>
      </c>
      <c r="H226" s="3">
        <v>4746</v>
      </c>
      <c r="I226" s="3">
        <v>1000</v>
      </c>
      <c r="J226" s="3">
        <v>10</v>
      </c>
      <c r="K226" s="3">
        <v>2</v>
      </c>
      <c r="L226" s="3"/>
      <c r="M226" s="2">
        <v>43421.660671296297</v>
      </c>
      <c r="N226" s="2">
        <v>43421.66914351852</v>
      </c>
      <c r="O226" s="3" t="s">
        <v>57</v>
      </c>
      <c r="P226" s="3" t="s">
        <v>58</v>
      </c>
      <c r="Q226" s="3" t="s">
        <v>53</v>
      </c>
      <c r="R226" s="3" t="s">
        <v>54</v>
      </c>
      <c r="S226" s="2">
        <v>43421.664189814815</v>
      </c>
      <c r="T226" s="2">
        <v>43421.664189814815</v>
      </c>
      <c r="U226" s="2">
        <v>43421.678599537037</v>
      </c>
      <c r="V226" s="2">
        <v>43421.678599537037</v>
      </c>
      <c r="W226" s="3"/>
      <c r="X226" s="2">
        <f t="shared" ref="X226:X281" si="97">IF(W226&gt;0,W226,D226)</f>
        <v>43421.641597222224</v>
      </c>
      <c r="Y226" s="33">
        <f t="shared" si="84"/>
        <v>8.4722222236450762E-3</v>
      </c>
      <c r="Z226" s="33">
        <f t="shared" si="85"/>
        <v>1.6944444447290152E-2</v>
      </c>
      <c r="AA226" s="30"/>
      <c r="AB226" s="30">
        <f t="shared" si="82"/>
        <v>0</v>
      </c>
      <c r="AC226" s="30">
        <f t="shared" si="83"/>
        <v>1.9074074072705116E-2</v>
      </c>
      <c r="AD226" s="30"/>
      <c r="AE226" s="30"/>
      <c r="AG226" s="3"/>
    </row>
    <row r="227" spans="1:33" s="7" customFormat="1" x14ac:dyDescent="0.4">
      <c r="A227" s="16" t="str">
        <f t="shared" ref="A227:A241" si="98">IF(W227&gt;0, "★", "-")</f>
        <v>-</v>
      </c>
      <c r="B227" s="16" t="str">
        <f t="shared" ref="B227:B241" si="99">IF(L227&gt;0, "☆", "-")</f>
        <v>-</v>
      </c>
      <c r="C227" s="7">
        <v>15</v>
      </c>
      <c r="D227" s="2">
        <v>43421.645810185182</v>
      </c>
      <c r="E227" s="3" t="s">
        <v>226</v>
      </c>
      <c r="F227" s="3">
        <v>15368</v>
      </c>
      <c r="G227" s="3" t="s">
        <v>32</v>
      </c>
      <c r="H227" s="3">
        <v>4092</v>
      </c>
      <c r="I227" s="3">
        <v>144</v>
      </c>
      <c r="J227" s="3">
        <v>7</v>
      </c>
      <c r="K227" s="3">
        <v>1</v>
      </c>
      <c r="L227" s="3"/>
      <c r="M227" s="2">
        <v>43421.654988425929</v>
      </c>
      <c r="N227" s="2">
        <v>43421.670208333337</v>
      </c>
      <c r="O227" s="3" t="s">
        <v>22</v>
      </c>
      <c r="P227" s="3" t="s">
        <v>23</v>
      </c>
      <c r="Q227" s="3" t="s">
        <v>53</v>
      </c>
      <c r="R227" s="3" t="s">
        <v>54</v>
      </c>
      <c r="S227" s="2">
        <v>43421.655231481483</v>
      </c>
      <c r="T227" s="2">
        <v>43421.655231481483</v>
      </c>
      <c r="U227" s="2">
        <v>43421.673182870371</v>
      </c>
      <c r="V227" s="2">
        <v>43421.673182870371</v>
      </c>
      <c r="W227" s="3"/>
      <c r="X227" s="2">
        <f t="shared" ref="X227:X241" si="100">IF(W227&gt;0,W227,D227)</f>
        <v>43421.645810185182</v>
      </c>
      <c r="Y227" s="33">
        <f t="shared" si="84"/>
        <v>1.5219907407299615E-2</v>
      </c>
      <c r="Z227" s="33">
        <f t="shared" si="85"/>
        <v>1.5219907407299615E-2</v>
      </c>
      <c r="AA227" s="10"/>
      <c r="AB227" s="10">
        <f t="shared" si="82"/>
        <v>0</v>
      </c>
      <c r="AC227" s="10">
        <f t="shared" si="83"/>
        <v>9.1782407471328042E-3</v>
      </c>
      <c r="AD227" s="10"/>
      <c r="AE227" s="10"/>
    </row>
    <row r="228" spans="1:33" s="7" customFormat="1" hidden="1" x14ac:dyDescent="0.4">
      <c r="A228" s="16" t="str">
        <f t="shared" si="98"/>
        <v>-</v>
      </c>
      <c r="B228" s="16" t="str">
        <f t="shared" si="99"/>
        <v>-</v>
      </c>
      <c r="C228" s="7">
        <v>15</v>
      </c>
      <c r="D228" s="2">
        <v>43421.649317129632</v>
      </c>
      <c r="E228" s="3" t="s">
        <v>443</v>
      </c>
      <c r="F228" s="3">
        <v>15370</v>
      </c>
      <c r="G228" s="3" t="s">
        <v>95</v>
      </c>
      <c r="H228" s="3">
        <v>0</v>
      </c>
      <c r="I228" s="3">
        <v>349</v>
      </c>
      <c r="J228" s="3">
        <v>8</v>
      </c>
      <c r="K228" s="3">
        <v>1</v>
      </c>
      <c r="L228" s="3"/>
      <c r="M228" s="2">
        <v>43421.657546296294</v>
      </c>
      <c r="N228" s="2">
        <v>43421.668113425927</v>
      </c>
      <c r="O228" s="3" t="s">
        <v>38</v>
      </c>
      <c r="P228" s="3" t="s">
        <v>126</v>
      </c>
      <c r="Q228" s="3" t="s">
        <v>26</v>
      </c>
      <c r="R228" s="3" t="s">
        <v>27</v>
      </c>
      <c r="S228" s="2">
        <v>43421.660844907405</v>
      </c>
      <c r="T228" s="2">
        <v>43421.660844907405</v>
      </c>
      <c r="U228" s="2">
        <v>43421.668263888889</v>
      </c>
      <c r="V228" s="2">
        <v>43421.670324074075</v>
      </c>
      <c r="W228" s="3"/>
      <c r="X228" s="2">
        <f t="shared" si="100"/>
        <v>43421.649317129632</v>
      </c>
      <c r="Y228" s="33">
        <f t="shared" si="84"/>
        <v>1.0567129633272998E-2</v>
      </c>
      <c r="Z228" s="33">
        <f t="shared" si="85"/>
        <v>1.0567129633272998E-2</v>
      </c>
      <c r="AA228" s="10"/>
      <c r="AB228" s="10">
        <f t="shared" si="82"/>
        <v>0</v>
      </c>
      <c r="AC228" s="10">
        <f t="shared" si="83"/>
        <v>8.2291666622040793E-3</v>
      </c>
      <c r="AD228" s="10"/>
      <c r="AE228" s="10"/>
    </row>
    <row r="229" spans="1:33" s="7" customFormat="1" hidden="1" x14ac:dyDescent="0.4">
      <c r="A229" s="16" t="str">
        <f t="shared" si="98"/>
        <v>★</v>
      </c>
      <c r="B229" s="16" t="str">
        <f t="shared" si="99"/>
        <v>-</v>
      </c>
      <c r="C229" s="7">
        <v>15</v>
      </c>
      <c r="D229" s="2">
        <v>43421.651250000003</v>
      </c>
      <c r="E229" s="3" t="s">
        <v>600</v>
      </c>
      <c r="F229" s="3">
        <v>15372</v>
      </c>
      <c r="G229" s="3" t="s">
        <v>95</v>
      </c>
      <c r="H229" s="3">
        <v>0</v>
      </c>
      <c r="I229" s="3">
        <v>404</v>
      </c>
      <c r="J229" s="3">
        <v>13</v>
      </c>
      <c r="K229" s="3">
        <v>4</v>
      </c>
      <c r="L229" s="3"/>
      <c r="M229" s="2">
        <v>43421.657893518517</v>
      </c>
      <c r="N229" s="2">
        <v>43421.663923611108</v>
      </c>
      <c r="O229" s="3" t="s">
        <v>108</v>
      </c>
      <c r="P229" s="3" t="s">
        <v>19</v>
      </c>
      <c r="Q229" s="3" t="s">
        <v>22</v>
      </c>
      <c r="R229" s="3" t="s">
        <v>23</v>
      </c>
      <c r="S229" s="2">
        <v>43421.670532407406</v>
      </c>
      <c r="T229" s="2">
        <v>43421.670532407406</v>
      </c>
      <c r="U229" s="2">
        <v>43421.681539351855</v>
      </c>
      <c r="V229" s="2">
        <v>43421.681539351855</v>
      </c>
      <c r="W229" s="2">
        <v>43421.657789351855</v>
      </c>
      <c r="X229" s="2">
        <f t="shared" si="100"/>
        <v>43421.657789351855</v>
      </c>
      <c r="Y229" s="33">
        <f t="shared" si="84"/>
        <v>6.0300925906631164E-3</v>
      </c>
      <c r="Z229" s="33">
        <f t="shared" si="85"/>
        <v>2.4120370362652466E-2</v>
      </c>
      <c r="AA229" s="10"/>
      <c r="AB229" s="10">
        <f t="shared" si="82"/>
        <v>0</v>
      </c>
      <c r="AC229" s="10">
        <f t="shared" si="83"/>
        <v>1.0416666191304103E-4</v>
      </c>
      <c r="AD229" s="10"/>
      <c r="AE229" s="10"/>
      <c r="AG229" s="3"/>
    </row>
    <row r="230" spans="1:33" s="7" customFormat="1" x14ac:dyDescent="0.4">
      <c r="A230" s="16" t="str">
        <f t="shared" si="98"/>
        <v>★</v>
      </c>
      <c r="B230" s="16" t="str">
        <f t="shared" si="99"/>
        <v>-</v>
      </c>
      <c r="C230" s="7">
        <v>15</v>
      </c>
      <c r="D230" s="2">
        <v>43421.653726851851</v>
      </c>
      <c r="E230" s="3" t="s">
        <v>552</v>
      </c>
      <c r="F230" s="3">
        <v>15373</v>
      </c>
      <c r="G230" s="3" t="s">
        <v>18</v>
      </c>
      <c r="H230" s="3">
        <v>6399</v>
      </c>
      <c r="I230" s="3">
        <v>525</v>
      </c>
      <c r="J230" s="3">
        <v>2</v>
      </c>
      <c r="K230" s="3">
        <v>3</v>
      </c>
      <c r="L230" s="3"/>
      <c r="M230" s="2">
        <v>43421.659328703703</v>
      </c>
      <c r="N230" s="2">
        <v>43421.665833333333</v>
      </c>
      <c r="O230" s="3" t="s">
        <v>73</v>
      </c>
      <c r="P230" s="3" t="s">
        <v>74</v>
      </c>
      <c r="Q230" s="3" t="s">
        <v>26</v>
      </c>
      <c r="R230" s="3" t="s">
        <v>27</v>
      </c>
      <c r="S230" s="2">
        <v>43421.66065972222</v>
      </c>
      <c r="T230" s="2">
        <v>43421.660925925928</v>
      </c>
      <c r="U230" s="2">
        <v>43421.670486111114</v>
      </c>
      <c r="V230" s="2">
        <v>43421.670752314814</v>
      </c>
      <c r="W230" s="2">
        <v>43421.66065972222</v>
      </c>
      <c r="X230" s="2">
        <f t="shared" si="100"/>
        <v>43421.66065972222</v>
      </c>
      <c r="Y230" s="33">
        <f t="shared" si="84"/>
        <v>6.5046296294895001E-3</v>
      </c>
      <c r="Z230" s="33">
        <f t="shared" si="85"/>
        <v>1.95138888884685E-2</v>
      </c>
      <c r="AA230" s="10"/>
      <c r="AB230" s="10">
        <f t="shared" si="82"/>
        <v>0</v>
      </c>
      <c r="AC230" s="10">
        <f t="shared" si="83"/>
        <v>0</v>
      </c>
      <c r="AD230" s="10"/>
      <c r="AE230" s="10"/>
    </row>
    <row r="231" spans="1:33" s="7" customFormat="1" x14ac:dyDescent="0.4">
      <c r="A231" s="16" t="str">
        <f t="shared" si="98"/>
        <v>-</v>
      </c>
      <c r="B231" s="16" t="str">
        <f t="shared" si="99"/>
        <v>-</v>
      </c>
      <c r="C231" s="7">
        <v>15</v>
      </c>
      <c r="D231" s="2">
        <v>43421.65421296296</v>
      </c>
      <c r="E231" s="3" t="s">
        <v>517</v>
      </c>
      <c r="F231" s="3">
        <v>15374</v>
      </c>
      <c r="G231" s="3" t="s">
        <v>18</v>
      </c>
      <c r="H231" s="3">
        <v>6478</v>
      </c>
      <c r="I231" s="3">
        <v>166</v>
      </c>
      <c r="J231" s="3">
        <v>8</v>
      </c>
      <c r="K231" s="3">
        <v>2</v>
      </c>
      <c r="L231" s="3"/>
      <c r="M231" s="2">
        <v>43421.661354166667</v>
      </c>
      <c r="N231" s="2">
        <v>43421.674803240741</v>
      </c>
      <c r="O231" s="3" t="s">
        <v>43</v>
      </c>
      <c r="P231" s="3" t="s">
        <v>89</v>
      </c>
      <c r="Q231" s="3" t="s">
        <v>46</v>
      </c>
      <c r="R231" s="3" t="s">
        <v>47</v>
      </c>
      <c r="S231" s="2">
        <v>43421.663402777776</v>
      </c>
      <c r="T231" s="2">
        <v>43421.663402777776</v>
      </c>
      <c r="U231" s="2">
        <v>43421.679664351854</v>
      </c>
      <c r="V231" s="2">
        <v>43421.679664351854</v>
      </c>
      <c r="W231" s="3"/>
      <c r="X231" s="2">
        <f t="shared" si="100"/>
        <v>43421.65421296296</v>
      </c>
      <c r="Y231" s="33">
        <f t="shared" si="84"/>
        <v>1.3449074074742384E-2</v>
      </c>
      <c r="Z231" s="33">
        <f t="shared" si="85"/>
        <v>2.6898148149484769E-2</v>
      </c>
      <c r="AA231" s="10"/>
      <c r="AB231" s="10">
        <f t="shared" si="82"/>
        <v>0</v>
      </c>
      <c r="AC231" s="10">
        <f t="shared" si="83"/>
        <v>7.1412037068512291E-3</v>
      </c>
      <c r="AD231" s="10"/>
      <c r="AE231" s="10"/>
      <c r="AG231" s="3"/>
    </row>
    <row r="232" spans="1:33" s="7" customFormat="1" x14ac:dyDescent="0.4">
      <c r="A232" s="16" t="str">
        <f t="shared" si="98"/>
        <v>★</v>
      </c>
      <c r="B232" s="16" t="str">
        <f t="shared" si="99"/>
        <v>-</v>
      </c>
      <c r="C232" s="3">
        <v>15</v>
      </c>
      <c r="D232" s="2">
        <v>43421.655682870369</v>
      </c>
      <c r="E232" s="3" t="s">
        <v>602</v>
      </c>
      <c r="F232" s="3">
        <v>15376</v>
      </c>
      <c r="G232" s="3" t="s">
        <v>32</v>
      </c>
      <c r="H232" s="3">
        <v>3144</v>
      </c>
      <c r="I232" s="3">
        <v>965</v>
      </c>
      <c r="J232" s="3">
        <v>3</v>
      </c>
      <c r="K232" s="3">
        <v>3</v>
      </c>
      <c r="L232" s="3"/>
      <c r="M232" s="2">
        <v>43421.678587962961</v>
      </c>
      <c r="N232" s="2">
        <v>43421.689525462964</v>
      </c>
      <c r="O232" s="3" t="s">
        <v>41</v>
      </c>
      <c r="P232" s="3" t="s">
        <v>42</v>
      </c>
      <c r="Q232" s="3" t="s">
        <v>33</v>
      </c>
      <c r="R232" s="3" t="s">
        <v>34</v>
      </c>
      <c r="S232" s="2">
        <v>43421.673564814817</v>
      </c>
      <c r="T232" s="2">
        <v>43421.673564814817</v>
      </c>
      <c r="U232" s="2">
        <v>43421.686249999999</v>
      </c>
      <c r="V232" s="2">
        <v>43421.690011574072</v>
      </c>
      <c r="W232" s="2">
        <v>43421.662615740737</v>
      </c>
      <c r="X232" s="2">
        <f t="shared" si="100"/>
        <v>43421.662615740737</v>
      </c>
      <c r="Y232" s="33">
        <f t="shared" si="84"/>
        <v>1.0937500002910383E-2</v>
      </c>
      <c r="Z232" s="33">
        <f t="shared" si="85"/>
        <v>3.2812500008731149E-2</v>
      </c>
      <c r="AA232" s="30"/>
      <c r="AB232" s="30">
        <f t="shared" si="82"/>
        <v>5.0231481436640024E-3</v>
      </c>
      <c r="AC232" s="30">
        <f t="shared" si="83"/>
        <v>1.5972222223354038E-2</v>
      </c>
      <c r="AD232" s="30"/>
      <c r="AE232" s="30"/>
    </row>
    <row r="233" spans="1:33" s="7" customFormat="1" hidden="1" x14ac:dyDescent="0.4">
      <c r="A233" s="16" t="str">
        <f t="shared" si="98"/>
        <v>-</v>
      </c>
      <c r="B233" s="16" t="str">
        <f t="shared" si="99"/>
        <v>-</v>
      </c>
      <c r="C233" s="3">
        <v>15</v>
      </c>
      <c r="D233" s="2">
        <v>43421.656863425924</v>
      </c>
      <c r="E233" s="3" t="s">
        <v>604</v>
      </c>
      <c r="F233" s="3">
        <v>15379</v>
      </c>
      <c r="G233" s="3" t="s">
        <v>95</v>
      </c>
      <c r="H233" s="3">
        <v>0</v>
      </c>
      <c r="I233" s="3">
        <v>811</v>
      </c>
      <c r="J233" s="3">
        <v>1</v>
      </c>
      <c r="K233" s="3">
        <v>2</v>
      </c>
      <c r="L233" s="3"/>
      <c r="M233" s="2">
        <v>43421.667303240742</v>
      </c>
      <c r="N233" s="2">
        <v>43421.682986111111</v>
      </c>
      <c r="O233" s="3" t="s">
        <v>44</v>
      </c>
      <c r="P233" s="3" t="s">
        <v>45</v>
      </c>
      <c r="Q233" s="3" t="s">
        <v>108</v>
      </c>
      <c r="R233" s="3" t="s">
        <v>19</v>
      </c>
      <c r="S233" s="2">
        <v>43421.663842592592</v>
      </c>
      <c r="T233" s="2">
        <v>43421.663842592592</v>
      </c>
      <c r="U233" s="2">
        <v>43421.6799537037</v>
      </c>
      <c r="V233" s="2">
        <v>43421.6799537037</v>
      </c>
      <c r="W233" s="3"/>
      <c r="X233" s="2">
        <f t="shared" si="100"/>
        <v>43421.656863425924</v>
      </c>
      <c r="Y233" s="33">
        <f t="shared" si="84"/>
        <v>1.5682870369346347E-2</v>
      </c>
      <c r="Z233" s="33">
        <f t="shared" si="85"/>
        <v>3.1365740738692693E-2</v>
      </c>
      <c r="AA233" s="30"/>
      <c r="AB233" s="30">
        <f t="shared" si="82"/>
        <v>3.4606481494847685E-3</v>
      </c>
      <c r="AC233" s="30">
        <f t="shared" si="83"/>
        <v>1.0439814817800652E-2</v>
      </c>
      <c r="AD233" s="30"/>
      <c r="AE233" s="30"/>
    </row>
    <row r="234" spans="1:33" s="7" customFormat="1" x14ac:dyDescent="0.4">
      <c r="A234" s="16" t="str">
        <f t="shared" si="98"/>
        <v>★</v>
      </c>
      <c r="B234" s="16" t="str">
        <f t="shared" si="99"/>
        <v>-</v>
      </c>
      <c r="C234" s="3">
        <v>15</v>
      </c>
      <c r="D234" s="2">
        <v>43421.658865740741</v>
      </c>
      <c r="E234" s="3" t="s">
        <v>559</v>
      </c>
      <c r="F234" s="3">
        <v>15381</v>
      </c>
      <c r="G234" s="3" t="s">
        <v>32</v>
      </c>
      <c r="H234" s="3">
        <v>5211</v>
      </c>
      <c r="I234" s="3">
        <v>849</v>
      </c>
      <c r="J234" s="3">
        <v>15</v>
      </c>
      <c r="K234" s="3">
        <v>2</v>
      </c>
      <c r="L234" s="3"/>
      <c r="M234" s="2">
        <v>43421.665613425925</v>
      </c>
      <c r="N234" s="2">
        <v>43421.673125000001</v>
      </c>
      <c r="O234" s="3" t="s">
        <v>30</v>
      </c>
      <c r="P234" s="3" t="s">
        <v>31</v>
      </c>
      <c r="Q234" s="3" t="s">
        <v>26</v>
      </c>
      <c r="R234" s="3" t="s">
        <v>27</v>
      </c>
      <c r="S234" s="2">
        <v>43421.66605324074</v>
      </c>
      <c r="T234" s="2">
        <v>43421.666319444441</v>
      </c>
      <c r="U234" s="2">
        <v>43421.674722222226</v>
      </c>
      <c r="V234" s="2">
        <v>43421.675335648149</v>
      </c>
      <c r="W234" s="2">
        <v>43421.66578703704</v>
      </c>
      <c r="X234" s="2">
        <f t="shared" si="100"/>
        <v>43421.66578703704</v>
      </c>
      <c r="Y234" s="33">
        <f t="shared" si="84"/>
        <v>7.5115740764886141E-3</v>
      </c>
      <c r="Z234" s="33">
        <f t="shared" si="85"/>
        <v>1.5023148152977228E-2</v>
      </c>
      <c r="AA234" s="30"/>
      <c r="AB234" s="30">
        <f t="shared" ref="AB234:AB301" si="101">IF(IF(A234="☆",L234-S234,M234-S234)&lt;0,0,IF(A234="☆",L234-S234,M234-S234))</f>
        <v>0</v>
      </c>
      <c r="AC234" s="30">
        <f t="shared" ref="AC234:AC301" si="102">IF(IF(B234="☆",(IF(L234&gt;S234,L234-X234,S234-X234)),M234-X234)&lt;0,0,IF(B234="☆",(IF(L234&gt;S234,L234-X234,S234-X234)),M234-X234))</f>
        <v>0</v>
      </c>
      <c r="AD234" s="30"/>
      <c r="AE234" s="30"/>
      <c r="AG234" s="3"/>
    </row>
    <row r="235" spans="1:33" s="7" customFormat="1" x14ac:dyDescent="0.4">
      <c r="A235" s="16" t="str">
        <f t="shared" si="98"/>
        <v>-</v>
      </c>
      <c r="B235" s="16" t="str">
        <f t="shared" si="99"/>
        <v>-</v>
      </c>
      <c r="C235" s="3">
        <v>15</v>
      </c>
      <c r="D235" s="2">
        <v>43421.659861111111</v>
      </c>
      <c r="E235" s="3" t="s">
        <v>495</v>
      </c>
      <c r="F235" s="3">
        <v>15382</v>
      </c>
      <c r="G235" s="3" t="s">
        <v>97</v>
      </c>
      <c r="H235" s="3">
        <v>6483</v>
      </c>
      <c r="I235" s="3">
        <v>66</v>
      </c>
      <c r="J235" s="3">
        <v>7</v>
      </c>
      <c r="K235" s="3">
        <v>2</v>
      </c>
      <c r="L235" s="3"/>
      <c r="M235" s="2">
        <v>43421.682037037041</v>
      </c>
      <c r="N235" s="2">
        <v>43421.689895833333</v>
      </c>
      <c r="O235" s="3" t="s">
        <v>24</v>
      </c>
      <c r="P235" s="3" t="s">
        <v>25</v>
      </c>
      <c r="Q235" s="3" t="s">
        <v>22</v>
      </c>
      <c r="R235" s="3" t="s">
        <v>23</v>
      </c>
      <c r="S235" s="2">
        <v>43421.680289351854</v>
      </c>
      <c r="T235" s="2">
        <v>43421.680289351854</v>
      </c>
      <c r="U235" s="2">
        <v>43421.687430555554</v>
      </c>
      <c r="V235" s="2">
        <v>43421.687430555554</v>
      </c>
      <c r="W235" s="3"/>
      <c r="X235" s="2">
        <f t="shared" si="100"/>
        <v>43421.659861111111</v>
      </c>
      <c r="Y235" s="33">
        <f t="shared" ref="Y235:Y302" si="103">N235-M235</f>
        <v>7.8587962925666943E-3</v>
      </c>
      <c r="Z235" s="33">
        <f t="shared" ref="Z235:Z302" si="104">Y235*K235</f>
        <v>1.5717592585133389E-2</v>
      </c>
      <c r="AA235" s="30"/>
      <c r="AB235" s="30">
        <f t="shared" si="101"/>
        <v>1.747685186273884E-3</v>
      </c>
      <c r="AC235" s="30">
        <f t="shared" si="102"/>
        <v>2.2175925929332152E-2</v>
      </c>
      <c r="AD235" s="30"/>
      <c r="AE235" s="30"/>
      <c r="AG235" s="3"/>
    </row>
    <row r="236" spans="1:33" s="7" customFormat="1" x14ac:dyDescent="0.4">
      <c r="A236" s="16" t="str">
        <f t="shared" si="98"/>
        <v>-</v>
      </c>
      <c r="B236" s="16" t="str">
        <f t="shared" si="99"/>
        <v>-</v>
      </c>
      <c r="C236" s="7">
        <v>15</v>
      </c>
      <c r="D236" s="2">
        <v>43421.661527777775</v>
      </c>
      <c r="E236" s="3" t="s">
        <v>606</v>
      </c>
      <c r="F236" s="3">
        <v>15383</v>
      </c>
      <c r="G236" s="3" t="s">
        <v>98</v>
      </c>
      <c r="H236" s="3">
        <v>6515</v>
      </c>
      <c r="I236" s="3">
        <v>32</v>
      </c>
      <c r="J236" s="3">
        <v>9</v>
      </c>
      <c r="K236" s="3">
        <v>1</v>
      </c>
      <c r="L236" s="3"/>
      <c r="M236" s="2">
        <v>43421.665902777779</v>
      </c>
      <c r="N236" s="2">
        <v>43421.679548611108</v>
      </c>
      <c r="O236" s="3" t="s">
        <v>108</v>
      </c>
      <c r="P236" s="3" t="s">
        <v>19</v>
      </c>
      <c r="Q236" s="3" t="s">
        <v>38</v>
      </c>
      <c r="R236" s="3" t="s">
        <v>126</v>
      </c>
      <c r="S236" s="2">
        <v>43421.667546296296</v>
      </c>
      <c r="T236" s="2">
        <v>43421.667546296296</v>
      </c>
      <c r="U236" s="2">
        <v>43421.676111111112</v>
      </c>
      <c r="V236" s="2">
        <v>43421.682800925926</v>
      </c>
      <c r="W236" s="3"/>
      <c r="X236" s="2">
        <f t="shared" si="100"/>
        <v>43421.661527777775</v>
      </c>
      <c r="Y236" s="33">
        <f t="shared" si="103"/>
        <v>1.3645833329064772E-2</v>
      </c>
      <c r="Z236" s="33">
        <f t="shared" si="104"/>
        <v>1.3645833329064772E-2</v>
      </c>
      <c r="AA236" s="10"/>
      <c r="AB236" s="10">
        <f t="shared" si="101"/>
        <v>0</v>
      </c>
      <c r="AC236" s="10">
        <f t="shared" si="102"/>
        <v>4.3750000040745363E-3</v>
      </c>
      <c r="AD236" s="10"/>
      <c r="AE236" s="10"/>
      <c r="AG236" s="3"/>
    </row>
    <row r="237" spans="1:33" s="7" customFormat="1" x14ac:dyDescent="0.4">
      <c r="A237" s="16" t="str">
        <f t="shared" si="98"/>
        <v>-</v>
      </c>
      <c r="B237" s="16" t="str">
        <f t="shared" si="99"/>
        <v>-</v>
      </c>
      <c r="C237" s="7">
        <v>15</v>
      </c>
      <c r="D237" s="2">
        <v>43421.663217592592</v>
      </c>
      <c r="E237" s="3" t="s">
        <v>532</v>
      </c>
      <c r="F237" s="3">
        <v>15384</v>
      </c>
      <c r="G237" s="3" t="s">
        <v>18</v>
      </c>
      <c r="H237" s="3">
        <v>6487</v>
      </c>
      <c r="I237" s="3">
        <v>382</v>
      </c>
      <c r="J237" s="3">
        <v>4</v>
      </c>
      <c r="K237" s="3">
        <v>3</v>
      </c>
      <c r="L237" s="3"/>
      <c r="M237" s="2">
        <v>43421.668564814812</v>
      </c>
      <c r="N237" s="2">
        <v>43421.672476851854</v>
      </c>
      <c r="O237" s="3" t="s">
        <v>24</v>
      </c>
      <c r="P237" s="3" t="s">
        <v>25</v>
      </c>
      <c r="Q237" s="3" t="s">
        <v>33</v>
      </c>
      <c r="R237" s="3" t="s">
        <v>34</v>
      </c>
      <c r="S237" s="2">
        <v>43421.669803240744</v>
      </c>
      <c r="T237" s="2">
        <v>43421.669803240744</v>
      </c>
      <c r="U237" s="2">
        <v>43421.678333333337</v>
      </c>
      <c r="V237" s="2">
        <v>43421.676157407404</v>
      </c>
      <c r="W237" s="3"/>
      <c r="X237" s="2">
        <f t="shared" si="100"/>
        <v>43421.663217592592</v>
      </c>
      <c r="Y237" s="33">
        <f t="shared" si="103"/>
        <v>3.912037042027805E-3</v>
      </c>
      <c r="Z237" s="33">
        <f t="shared" si="104"/>
        <v>1.1736111126083415E-2</v>
      </c>
      <c r="AA237" s="10"/>
      <c r="AB237" s="10">
        <f t="shared" si="101"/>
        <v>0</v>
      </c>
      <c r="AC237" s="10">
        <f t="shared" si="102"/>
        <v>5.3472222207346931E-3</v>
      </c>
      <c r="AD237" s="10"/>
      <c r="AE237" s="10"/>
      <c r="AG237" s="3"/>
    </row>
    <row r="238" spans="1:33" s="7" customFormat="1" x14ac:dyDescent="0.4">
      <c r="A238" s="16" t="str">
        <f t="shared" si="98"/>
        <v>-</v>
      </c>
      <c r="B238" s="16" t="str">
        <f t="shared" si="99"/>
        <v>-</v>
      </c>
      <c r="C238" s="7">
        <v>15</v>
      </c>
      <c r="D238" s="2">
        <v>43421.663356481484</v>
      </c>
      <c r="E238" s="3" t="s">
        <v>550</v>
      </c>
      <c r="F238" s="3">
        <v>15385</v>
      </c>
      <c r="G238" s="3" t="s">
        <v>32</v>
      </c>
      <c r="H238" s="3">
        <v>6424</v>
      </c>
      <c r="I238" s="3">
        <v>655</v>
      </c>
      <c r="J238" s="3">
        <v>10</v>
      </c>
      <c r="K238" s="3">
        <v>2</v>
      </c>
      <c r="L238" s="3"/>
      <c r="M238" s="2">
        <v>43421.678541666668</v>
      </c>
      <c r="N238" s="2">
        <v>43421.689768518518</v>
      </c>
      <c r="O238" s="3" t="s">
        <v>39</v>
      </c>
      <c r="P238" s="3" t="s">
        <v>40</v>
      </c>
      <c r="Q238" s="3" t="s">
        <v>63</v>
      </c>
      <c r="R238" s="3" t="s">
        <v>64</v>
      </c>
      <c r="S238" s="2">
        <v>43421.678090277775</v>
      </c>
      <c r="T238" s="2">
        <v>43421.678090277775</v>
      </c>
      <c r="U238" s="2">
        <v>43421.691423611112</v>
      </c>
      <c r="V238" s="2">
        <v>43421.695451388892</v>
      </c>
      <c r="W238" s="3"/>
      <c r="X238" s="2">
        <f t="shared" si="100"/>
        <v>43421.663356481484</v>
      </c>
      <c r="Y238" s="33">
        <f t="shared" si="103"/>
        <v>1.1226851849642117E-2</v>
      </c>
      <c r="Z238" s="33">
        <f t="shared" si="104"/>
        <v>2.2453703699284233E-2</v>
      </c>
      <c r="AA238" s="10"/>
      <c r="AB238" s="10">
        <f t="shared" si="101"/>
        <v>4.5138889254303649E-4</v>
      </c>
      <c r="AC238" s="10">
        <f t="shared" si="102"/>
        <v>1.5185185184236616E-2</v>
      </c>
      <c r="AD238" s="10"/>
      <c r="AE238" s="10"/>
      <c r="AG238" s="3"/>
    </row>
    <row r="239" spans="1:33" s="7" customFormat="1" hidden="1" x14ac:dyDescent="0.4">
      <c r="A239" s="16" t="str">
        <f t="shared" si="98"/>
        <v>-</v>
      </c>
      <c r="B239" s="16" t="str">
        <f t="shared" si="99"/>
        <v>-</v>
      </c>
      <c r="C239" s="7">
        <v>15</v>
      </c>
      <c r="D239" s="2">
        <v>43421.664479166669</v>
      </c>
      <c r="E239" s="3" t="s">
        <v>590</v>
      </c>
      <c r="F239" s="3">
        <v>15387</v>
      </c>
      <c r="G239" s="3" t="s">
        <v>96</v>
      </c>
      <c r="H239" s="3">
        <v>0</v>
      </c>
      <c r="I239" s="3">
        <v>362</v>
      </c>
      <c r="J239" s="3">
        <v>15</v>
      </c>
      <c r="K239" s="3">
        <v>1</v>
      </c>
      <c r="L239" s="3"/>
      <c r="M239" s="2">
        <v>43421.665798611109</v>
      </c>
      <c r="N239" s="2">
        <v>43421.679432870369</v>
      </c>
      <c r="O239" s="3" t="s">
        <v>30</v>
      </c>
      <c r="P239" s="3" t="s">
        <v>31</v>
      </c>
      <c r="Q239" s="3" t="s">
        <v>57</v>
      </c>
      <c r="R239" s="3" t="s">
        <v>58</v>
      </c>
      <c r="S239" s="2">
        <v>43421.667013888888</v>
      </c>
      <c r="T239" s="2">
        <v>43421.667013888888</v>
      </c>
      <c r="U239" s="2">
        <v>43421.68209490741</v>
      </c>
      <c r="V239" s="2">
        <v>43421.68209490741</v>
      </c>
      <c r="W239" s="3"/>
      <c r="X239" s="2">
        <f t="shared" si="100"/>
        <v>43421.664479166669</v>
      </c>
      <c r="Y239" s="33">
        <f t="shared" si="103"/>
        <v>1.3634259259561077E-2</v>
      </c>
      <c r="Z239" s="33">
        <f t="shared" si="104"/>
        <v>1.3634259259561077E-2</v>
      </c>
      <c r="AA239" s="10"/>
      <c r="AB239" s="10">
        <f t="shared" si="101"/>
        <v>0</v>
      </c>
      <c r="AC239" s="10">
        <f t="shared" si="102"/>
        <v>1.3194444400141947E-3</v>
      </c>
      <c r="AD239" s="10"/>
      <c r="AE239" s="10"/>
    </row>
    <row r="240" spans="1:33" s="7" customFormat="1" x14ac:dyDescent="0.4">
      <c r="A240" s="16" t="str">
        <f t="shared" si="98"/>
        <v>-</v>
      </c>
      <c r="B240" s="16" t="str">
        <f t="shared" si="99"/>
        <v>-</v>
      </c>
      <c r="C240" s="3">
        <v>15</v>
      </c>
      <c r="D240" s="2">
        <v>43421.665879629632</v>
      </c>
      <c r="E240" s="3" t="s">
        <v>608</v>
      </c>
      <c r="F240" s="3">
        <v>15388</v>
      </c>
      <c r="G240" s="3" t="s">
        <v>32</v>
      </c>
      <c r="H240" s="3">
        <v>2706</v>
      </c>
      <c r="I240" s="3">
        <v>350</v>
      </c>
      <c r="J240" s="3">
        <v>9</v>
      </c>
      <c r="K240" s="3">
        <v>1</v>
      </c>
      <c r="L240" s="3"/>
      <c r="M240" s="2">
        <v>43421.668136574073</v>
      </c>
      <c r="N240" s="2">
        <v>43421.6718287037</v>
      </c>
      <c r="O240" s="3" t="s">
        <v>70</v>
      </c>
      <c r="P240" s="3" t="s">
        <v>125</v>
      </c>
      <c r="Q240" s="3" t="s">
        <v>39</v>
      </c>
      <c r="R240" s="3" t="s">
        <v>40</v>
      </c>
      <c r="S240" s="2">
        <v>43421.671678240738</v>
      </c>
      <c r="T240" s="2">
        <v>43421.671678240738</v>
      </c>
      <c r="U240" s="2">
        <v>43421.677812499998</v>
      </c>
      <c r="V240" s="2">
        <v>43421.677812499998</v>
      </c>
      <c r="W240" s="3"/>
      <c r="X240" s="2">
        <f t="shared" si="100"/>
        <v>43421.665879629632</v>
      </c>
      <c r="Y240" s="33">
        <f t="shared" si="103"/>
        <v>3.6921296268701553E-3</v>
      </c>
      <c r="Z240" s="33">
        <f t="shared" si="104"/>
        <v>3.6921296268701553E-3</v>
      </c>
      <c r="AA240" s="30"/>
      <c r="AB240" s="30">
        <f t="shared" si="101"/>
        <v>0</v>
      </c>
      <c r="AC240" s="30">
        <f t="shared" si="102"/>
        <v>2.2569444408873096E-3</v>
      </c>
      <c r="AD240" s="30"/>
      <c r="AE240" s="30"/>
      <c r="AG240" s="3"/>
    </row>
    <row r="241" spans="1:33" s="7" customFormat="1" hidden="1" x14ac:dyDescent="0.4">
      <c r="A241" s="16" t="str">
        <f t="shared" si="98"/>
        <v>-</v>
      </c>
      <c r="B241" s="16" t="str">
        <f t="shared" si="99"/>
        <v>-</v>
      </c>
      <c r="C241" s="3">
        <v>15</v>
      </c>
      <c r="D241" s="2">
        <v>43421.666400462964</v>
      </c>
      <c r="E241" s="3" t="s">
        <v>447</v>
      </c>
      <c r="F241" s="3">
        <v>15391</v>
      </c>
      <c r="G241" s="3" t="s">
        <v>96</v>
      </c>
      <c r="H241" s="3">
        <v>0</v>
      </c>
      <c r="I241" s="3">
        <v>926</v>
      </c>
      <c r="J241" s="3">
        <v>2</v>
      </c>
      <c r="K241" s="3">
        <v>1</v>
      </c>
      <c r="L241" s="3"/>
      <c r="M241" s="2">
        <v>43421.671469907407</v>
      </c>
      <c r="N241" s="2">
        <v>43421.683749999997</v>
      </c>
      <c r="O241" s="3" t="s">
        <v>38</v>
      </c>
      <c r="P241" s="3" t="s">
        <v>126</v>
      </c>
      <c r="Q241" s="3" t="s">
        <v>36</v>
      </c>
      <c r="R241" s="3" t="s">
        <v>37</v>
      </c>
      <c r="S241" s="2">
        <v>43421.672800925924</v>
      </c>
      <c r="T241" s="2">
        <v>43421.673692129632</v>
      </c>
      <c r="U241" s="2">
        <v>43421.689675925925</v>
      </c>
      <c r="V241" s="2">
        <v>43421.693182870367</v>
      </c>
      <c r="W241" s="3"/>
      <c r="X241" s="2">
        <f t="shared" si="100"/>
        <v>43421.666400462964</v>
      </c>
      <c r="Y241" s="33">
        <f t="shared" si="103"/>
        <v>1.2280092589207925E-2</v>
      </c>
      <c r="Z241" s="33">
        <f t="shared" si="104"/>
        <v>1.2280092589207925E-2</v>
      </c>
      <c r="AA241" s="30"/>
      <c r="AB241" s="30">
        <f t="shared" si="101"/>
        <v>0</v>
      </c>
      <c r="AC241" s="30">
        <f t="shared" si="102"/>
        <v>5.0694444435066544E-3</v>
      </c>
      <c r="AD241" s="30"/>
      <c r="AE241" s="30"/>
    </row>
    <row r="242" spans="1:33" s="7" customFormat="1" hidden="1" x14ac:dyDescent="0.4">
      <c r="A242" s="16" t="str">
        <f t="shared" ref="A242:A252" si="105">IF(W242&gt;0, "★", "-")</f>
        <v>★</v>
      </c>
      <c r="B242" s="16" t="str">
        <f t="shared" ref="B242:B252" si="106">IF(L242&gt;0, "☆", "-")</f>
        <v>☆</v>
      </c>
      <c r="C242" s="7">
        <v>15</v>
      </c>
      <c r="D242" s="2">
        <v>43421.618738425925</v>
      </c>
      <c r="E242" s="3" t="s">
        <v>573</v>
      </c>
      <c r="F242" s="3">
        <v>15325</v>
      </c>
      <c r="G242" s="3" t="s">
        <v>65</v>
      </c>
      <c r="H242" s="3">
        <v>6185</v>
      </c>
      <c r="I242" s="3">
        <v>822</v>
      </c>
      <c r="J242" s="3">
        <v>15</v>
      </c>
      <c r="K242" s="3">
        <v>4</v>
      </c>
      <c r="L242" s="2">
        <v>43421.61922453704</v>
      </c>
      <c r="M242" s="3"/>
      <c r="N242" s="3"/>
      <c r="O242" s="3" t="s">
        <v>77</v>
      </c>
      <c r="P242" s="3" t="s">
        <v>78</v>
      </c>
      <c r="Q242" s="3" t="s">
        <v>30</v>
      </c>
      <c r="R242" s="3" t="s">
        <v>31</v>
      </c>
      <c r="S242" s="2">
        <v>43421.639398148145</v>
      </c>
      <c r="T242" s="3"/>
      <c r="U242" s="2">
        <v>43421.650578703702</v>
      </c>
      <c r="V242" s="3"/>
      <c r="W242" s="2">
        <v>43421.62568287037</v>
      </c>
      <c r="X242" s="2">
        <f t="shared" ref="X242:X269" si="107">IF(W242&gt;0,W242,D242)</f>
        <v>43421.62568287037</v>
      </c>
      <c r="Y242" s="33">
        <f t="shared" ref="Y242:Y269" si="108">N242-M242</f>
        <v>0</v>
      </c>
      <c r="Z242" s="33">
        <f t="shared" ref="Z242:Z269" si="109">Y242*K242</f>
        <v>0</v>
      </c>
      <c r="AA242" s="10"/>
      <c r="AB242" s="10">
        <f t="shared" ref="AB242:AB269" si="110">IF(IF(A242="☆",L242-S242,M242-S242)&lt;0,0,IF(A242="☆",L242-S242,M242-S242))</f>
        <v>0</v>
      </c>
      <c r="AC242" s="10">
        <f>IF(IF(B242="☆",(IF(L242&gt;S242,L242-X242,S242-X242)),M242-X242)&lt;0,0,IF(B242="☆",(IF(L242&gt;S242,L242-X242,S242-X242)),M242-X242))</f>
        <v>1.3715277775190771E-2</v>
      </c>
      <c r="AD242" s="10"/>
      <c r="AE242" s="10"/>
    </row>
    <row r="243" spans="1:33" s="7" customFormat="1" hidden="1" x14ac:dyDescent="0.4">
      <c r="A243" s="16" t="str">
        <f t="shared" si="105"/>
        <v>★</v>
      </c>
      <c r="B243" s="16" t="str">
        <f t="shared" si="106"/>
        <v>☆</v>
      </c>
      <c r="C243" s="7">
        <v>15</v>
      </c>
      <c r="D243" s="2">
        <v>43421.604548611111</v>
      </c>
      <c r="E243" s="3" t="s">
        <v>541</v>
      </c>
      <c r="F243" s="3">
        <v>15310</v>
      </c>
      <c r="G243" s="3" t="s">
        <v>32</v>
      </c>
      <c r="H243" s="3">
        <v>6407</v>
      </c>
      <c r="I243" s="3">
        <v>857</v>
      </c>
      <c r="J243" s="3">
        <v>1</v>
      </c>
      <c r="K243" s="3">
        <v>1</v>
      </c>
      <c r="L243" s="2">
        <v>43421.607662037037</v>
      </c>
      <c r="M243" s="3"/>
      <c r="N243" s="3"/>
      <c r="O243" s="3" t="s">
        <v>77</v>
      </c>
      <c r="P243" s="3" t="s">
        <v>78</v>
      </c>
      <c r="Q243" s="3" t="s">
        <v>108</v>
      </c>
      <c r="R243" s="3" t="s">
        <v>19</v>
      </c>
      <c r="S243" s="2">
        <v>43421.646203703705</v>
      </c>
      <c r="T243" s="3"/>
      <c r="U243" s="2">
        <v>43421.654351851852</v>
      </c>
      <c r="V243" s="3"/>
      <c r="W243" s="2">
        <v>43421.646203703705</v>
      </c>
      <c r="X243" s="2">
        <f t="shared" si="107"/>
        <v>43421.646203703705</v>
      </c>
      <c r="Y243" s="33">
        <f t="shared" si="108"/>
        <v>0</v>
      </c>
      <c r="Z243" s="33">
        <f t="shared" si="109"/>
        <v>0</v>
      </c>
      <c r="AA243" s="10"/>
      <c r="AB243" s="10">
        <f t="shared" si="110"/>
        <v>0</v>
      </c>
      <c r="AC243" s="10">
        <f>IF(IF(B243="☆",(IF(L243&gt;S243,L243-X243,S243-X243)),M243-X243)&lt;0,0,IF(B243="☆",(IF(L243&gt;S243,L243-X243,S243-X243)),M243-X243))</f>
        <v>0</v>
      </c>
      <c r="AD243" s="10"/>
      <c r="AE243" s="10"/>
      <c r="AG243" s="3"/>
    </row>
    <row r="244" spans="1:33" s="7" customFormat="1" hidden="1" x14ac:dyDescent="0.4">
      <c r="A244" s="16" t="str">
        <f t="shared" si="105"/>
        <v>-</v>
      </c>
      <c r="B244" s="16" t="str">
        <f t="shared" si="106"/>
        <v>☆</v>
      </c>
      <c r="C244" s="7">
        <v>15</v>
      </c>
      <c r="D244" s="2">
        <v>43421.631539351853</v>
      </c>
      <c r="E244" s="3" t="s">
        <v>578</v>
      </c>
      <c r="F244" s="3">
        <v>15337</v>
      </c>
      <c r="G244" s="3" t="s">
        <v>65</v>
      </c>
      <c r="H244" s="3">
        <v>5085</v>
      </c>
      <c r="I244" s="3">
        <v>747</v>
      </c>
      <c r="J244" s="3">
        <v>2</v>
      </c>
      <c r="K244" s="3">
        <v>3</v>
      </c>
      <c r="L244" s="2">
        <v>43421.632118055553</v>
      </c>
      <c r="M244" s="3"/>
      <c r="N244" s="3"/>
      <c r="O244" s="3" t="s">
        <v>108</v>
      </c>
      <c r="P244" s="3" t="s">
        <v>19</v>
      </c>
      <c r="Q244" s="3" t="s">
        <v>53</v>
      </c>
      <c r="R244" s="3" t="s">
        <v>54</v>
      </c>
      <c r="S244" s="2">
        <v>43421.650648148148</v>
      </c>
      <c r="T244" s="3"/>
      <c r="U244" s="2">
        <v>43421.661481481482</v>
      </c>
      <c r="V244" s="3"/>
      <c r="W244" s="3"/>
      <c r="X244" s="2">
        <f t="shared" si="107"/>
        <v>43421.631539351853</v>
      </c>
      <c r="Y244" s="33">
        <f t="shared" si="108"/>
        <v>0</v>
      </c>
      <c r="Z244" s="33">
        <f t="shared" si="109"/>
        <v>0</v>
      </c>
      <c r="AA244" s="10"/>
      <c r="AB244" s="10">
        <f t="shared" si="110"/>
        <v>0</v>
      </c>
      <c r="AC244" s="10">
        <f>IF(IF(B244="☆",(IF(L244&gt;S244,L244-X244,S244-X244)),M244-X244)&lt;0,0,IF(B244="☆",(IF(L244&gt;S244,L244-X244,S244-X244)),M244-X244))</f>
        <v>1.9108796295768116E-2</v>
      </c>
    </row>
    <row r="245" spans="1:33" s="7" customFormat="1" hidden="1" x14ac:dyDescent="0.4">
      <c r="A245" s="16" t="str">
        <f t="shared" si="105"/>
        <v>-</v>
      </c>
      <c r="B245" s="16" t="str">
        <f t="shared" si="106"/>
        <v>☆</v>
      </c>
      <c r="C245" s="7">
        <v>15</v>
      </c>
      <c r="D245" s="2">
        <v>43421.635138888887</v>
      </c>
      <c r="E245" s="3" t="s">
        <v>583</v>
      </c>
      <c r="F245" s="3">
        <v>15343</v>
      </c>
      <c r="G245" s="3" t="s">
        <v>32</v>
      </c>
      <c r="H245" s="3">
        <v>6508</v>
      </c>
      <c r="I245" s="3">
        <v>688</v>
      </c>
      <c r="J245" s="3">
        <v>8</v>
      </c>
      <c r="K245" s="3">
        <v>2</v>
      </c>
      <c r="L245" s="2">
        <v>43421.635393518518</v>
      </c>
      <c r="M245" s="3"/>
      <c r="N245" s="3"/>
      <c r="O245" s="3" t="s">
        <v>26</v>
      </c>
      <c r="P245" s="3" t="s">
        <v>27</v>
      </c>
      <c r="Q245" s="3" t="s">
        <v>33</v>
      </c>
      <c r="R245" s="3" t="s">
        <v>34</v>
      </c>
      <c r="S245" s="2">
        <v>43421.656157407408</v>
      </c>
      <c r="T245" s="3"/>
      <c r="U245" s="2">
        <v>43421.662731481483</v>
      </c>
      <c r="V245" s="3"/>
      <c r="W245" s="3"/>
      <c r="X245" s="2">
        <f t="shared" si="107"/>
        <v>43421.635138888887</v>
      </c>
      <c r="Y245" s="33">
        <f t="shared" si="108"/>
        <v>0</v>
      </c>
      <c r="Z245" s="33">
        <f t="shared" si="109"/>
        <v>0</v>
      </c>
      <c r="AA245" s="10"/>
      <c r="AB245" s="10">
        <f t="shared" si="110"/>
        <v>0</v>
      </c>
      <c r="AC245" s="10">
        <f>IF(IF(B245="☆",(IF(L245&gt;S245,L245-X245,S245-X245)),M245-X245)&lt;0,0,IF(B245="☆",(IF(L245&gt;S245,L245-X245,S245-X245)),M245-X245))</f>
        <v>2.1018518520577345E-2</v>
      </c>
      <c r="AD245" s="10"/>
      <c r="AE245" s="10"/>
    </row>
    <row r="246" spans="1:33" s="7" customFormat="1" hidden="1" x14ac:dyDescent="0.4">
      <c r="A246" s="16" t="str">
        <f t="shared" si="105"/>
        <v>★</v>
      </c>
      <c r="B246" s="16" t="str">
        <f t="shared" si="106"/>
        <v>☆</v>
      </c>
      <c r="C246" s="3">
        <v>15</v>
      </c>
      <c r="D246" s="2">
        <v>43421.635879629626</v>
      </c>
      <c r="E246" s="3" t="s">
        <v>586</v>
      </c>
      <c r="F246" s="3">
        <v>15346</v>
      </c>
      <c r="G246" s="3" t="s">
        <v>32</v>
      </c>
      <c r="H246" s="3">
        <v>6490</v>
      </c>
      <c r="I246" s="3">
        <v>566</v>
      </c>
      <c r="J246" s="3">
        <v>10</v>
      </c>
      <c r="K246" s="3">
        <v>5</v>
      </c>
      <c r="L246" s="2">
        <v>43421.636203703703</v>
      </c>
      <c r="M246" s="3"/>
      <c r="N246" s="3"/>
      <c r="O246" s="3" t="s">
        <v>59</v>
      </c>
      <c r="P246" s="3" t="s">
        <v>60</v>
      </c>
      <c r="Q246" s="3" t="s">
        <v>30</v>
      </c>
      <c r="R246" s="3" t="s">
        <v>31</v>
      </c>
      <c r="S246" s="2">
        <v>43421.667210648149</v>
      </c>
      <c r="T246" s="3"/>
      <c r="U246" s="2">
        <v>43421.680324074077</v>
      </c>
      <c r="V246" s="3"/>
      <c r="W246" s="2">
        <v>43421.642812500002</v>
      </c>
      <c r="X246" s="2">
        <f t="shared" si="107"/>
        <v>43421.642812500002</v>
      </c>
      <c r="Y246" s="33">
        <f t="shared" si="108"/>
        <v>0</v>
      </c>
      <c r="Z246" s="33">
        <f t="shared" si="109"/>
        <v>0</v>
      </c>
      <c r="AA246" s="30"/>
      <c r="AB246" s="30">
        <f t="shared" si="110"/>
        <v>0</v>
      </c>
      <c r="AC246" s="30"/>
      <c r="AD246" s="30"/>
      <c r="AE246" s="30"/>
      <c r="AG246" s="3" t="s">
        <v>92</v>
      </c>
    </row>
    <row r="247" spans="1:33" s="7" customFormat="1" hidden="1" x14ac:dyDescent="0.4">
      <c r="A247" s="16" t="str">
        <f t="shared" si="105"/>
        <v>-</v>
      </c>
      <c r="B247" s="16" t="str">
        <f t="shared" si="106"/>
        <v>☆</v>
      </c>
      <c r="C247" s="3">
        <v>15</v>
      </c>
      <c r="D247" s="2">
        <v>43421.636608796296</v>
      </c>
      <c r="E247" s="3" t="s">
        <v>586</v>
      </c>
      <c r="F247" s="3">
        <v>15349</v>
      </c>
      <c r="G247" s="3" t="s">
        <v>32</v>
      </c>
      <c r="H247" s="3">
        <v>6490</v>
      </c>
      <c r="I247" s="3">
        <v>376</v>
      </c>
      <c r="J247" s="3">
        <v>10</v>
      </c>
      <c r="K247" s="3">
        <v>5</v>
      </c>
      <c r="L247" s="2">
        <v>43421.637002314812</v>
      </c>
      <c r="M247" s="3"/>
      <c r="N247" s="3"/>
      <c r="O247" s="3" t="s">
        <v>59</v>
      </c>
      <c r="P247" s="3" t="s">
        <v>60</v>
      </c>
      <c r="Q247" s="3" t="s">
        <v>30</v>
      </c>
      <c r="R247" s="3" t="s">
        <v>31</v>
      </c>
      <c r="S247" s="2">
        <v>43421.667210648149</v>
      </c>
      <c r="T247" s="3"/>
      <c r="U247" s="2">
        <v>43421.680324074077</v>
      </c>
      <c r="V247" s="3"/>
      <c r="W247" s="3"/>
      <c r="X247" s="2">
        <f t="shared" si="107"/>
        <v>43421.636608796296</v>
      </c>
      <c r="Y247" s="33">
        <f t="shared" si="108"/>
        <v>0</v>
      </c>
      <c r="Z247" s="33">
        <f t="shared" si="109"/>
        <v>0</v>
      </c>
      <c r="AA247" s="30"/>
      <c r="AB247" s="30">
        <f t="shared" si="110"/>
        <v>0</v>
      </c>
      <c r="AC247" s="30"/>
      <c r="AD247" s="30"/>
      <c r="AE247" s="30"/>
      <c r="AG247" s="3" t="s">
        <v>92</v>
      </c>
    </row>
    <row r="248" spans="1:33" s="7" customFormat="1" hidden="1" x14ac:dyDescent="0.4">
      <c r="A248" s="16" t="str">
        <f t="shared" si="105"/>
        <v>-</v>
      </c>
      <c r="B248" s="16" t="str">
        <f t="shared" si="106"/>
        <v>☆</v>
      </c>
      <c r="C248" s="7">
        <v>15</v>
      </c>
      <c r="D248" s="2">
        <v>43421.63726851852</v>
      </c>
      <c r="E248" s="3" t="s">
        <v>586</v>
      </c>
      <c r="F248" s="3">
        <v>15352</v>
      </c>
      <c r="G248" s="3" t="s">
        <v>32</v>
      </c>
      <c r="H248" s="3">
        <v>6490</v>
      </c>
      <c r="I248" s="3">
        <v>630</v>
      </c>
      <c r="J248" s="3">
        <v>10</v>
      </c>
      <c r="K248" s="3">
        <v>5</v>
      </c>
      <c r="L248" s="2">
        <v>43421.639050925929</v>
      </c>
      <c r="M248" s="3"/>
      <c r="N248" s="3"/>
      <c r="O248" s="3" t="s">
        <v>75</v>
      </c>
      <c r="P248" s="3" t="s">
        <v>76</v>
      </c>
      <c r="Q248" s="3" t="s">
        <v>30</v>
      </c>
      <c r="R248" s="3" t="s">
        <v>31</v>
      </c>
      <c r="S248" s="2">
        <v>43421.667002314818</v>
      </c>
      <c r="T248" s="3"/>
      <c r="U248" s="2">
        <v>43421.680312500001</v>
      </c>
      <c r="V248" s="3"/>
      <c r="W248" s="3"/>
      <c r="X248" s="2">
        <f t="shared" si="107"/>
        <v>43421.63726851852</v>
      </c>
      <c r="Y248" s="33">
        <f t="shared" si="108"/>
        <v>0</v>
      </c>
      <c r="Z248" s="33">
        <f t="shared" si="109"/>
        <v>0</v>
      </c>
      <c r="AA248" s="10"/>
      <c r="AB248" s="10">
        <f t="shared" si="110"/>
        <v>0</v>
      </c>
      <c r="AC248" s="10"/>
      <c r="AD248" s="10"/>
      <c r="AE248" s="10"/>
      <c r="AG248" s="3" t="s">
        <v>92</v>
      </c>
    </row>
    <row r="249" spans="1:33" s="7" customFormat="1" hidden="1" x14ac:dyDescent="0.4">
      <c r="A249" s="16" t="str">
        <f t="shared" si="105"/>
        <v>-</v>
      </c>
      <c r="B249" s="16" t="str">
        <f t="shared" si="106"/>
        <v>☆</v>
      </c>
      <c r="C249" s="3">
        <v>15</v>
      </c>
      <c r="D249" s="2">
        <v>43421.637314814812</v>
      </c>
      <c r="E249" s="3" t="s">
        <v>589</v>
      </c>
      <c r="F249" s="3">
        <v>15353</v>
      </c>
      <c r="G249" s="3" t="s">
        <v>95</v>
      </c>
      <c r="H249" s="3">
        <v>0</v>
      </c>
      <c r="I249" s="3">
        <v>421</v>
      </c>
      <c r="J249" s="3">
        <v>9</v>
      </c>
      <c r="K249" s="3">
        <v>1</v>
      </c>
      <c r="L249" s="2">
        <v>43421.66547453704</v>
      </c>
      <c r="M249" s="3"/>
      <c r="N249" s="3"/>
      <c r="O249" s="3" t="s">
        <v>108</v>
      </c>
      <c r="P249" s="3" t="s">
        <v>19</v>
      </c>
      <c r="Q249" s="3" t="s">
        <v>53</v>
      </c>
      <c r="R249" s="3" t="s">
        <v>54</v>
      </c>
      <c r="S249" s="2">
        <v>43421.661840277775</v>
      </c>
      <c r="T249" s="3"/>
      <c r="U249" s="2">
        <v>43421.671284722222</v>
      </c>
      <c r="V249" s="3"/>
      <c r="W249" s="3"/>
      <c r="X249" s="2">
        <f t="shared" si="107"/>
        <v>43421.637314814812</v>
      </c>
      <c r="Y249" s="33">
        <f t="shared" si="108"/>
        <v>0</v>
      </c>
      <c r="Z249" s="33">
        <f t="shared" si="109"/>
        <v>0</v>
      </c>
      <c r="AA249" s="30"/>
      <c r="AB249" s="30">
        <f t="shared" si="110"/>
        <v>0</v>
      </c>
      <c r="AC249" s="30">
        <f t="shared" ref="AC249:AC254" si="111">IF(IF(B249="☆",(IF(L249&gt;S249,L249-X249,S249-X249)),M249-X249)&lt;0,0,IF(B249="☆",(IF(L249&gt;S249,L249-X249,S249-X249)),M249-X249))</f>
        <v>2.8159722227428574E-2</v>
      </c>
      <c r="AD249" s="30"/>
      <c r="AE249" s="30"/>
    </row>
    <row r="250" spans="1:33" s="7" customFormat="1" hidden="1" x14ac:dyDescent="0.4">
      <c r="A250" s="16" t="str">
        <f t="shared" si="105"/>
        <v>-</v>
      </c>
      <c r="B250" s="16" t="str">
        <f t="shared" si="106"/>
        <v>☆</v>
      </c>
      <c r="C250" s="3">
        <v>15</v>
      </c>
      <c r="D250" s="2">
        <v>43421.637986111113</v>
      </c>
      <c r="E250" s="3" t="s">
        <v>591</v>
      </c>
      <c r="F250" s="3">
        <v>15355</v>
      </c>
      <c r="G250" s="3" t="s">
        <v>32</v>
      </c>
      <c r="H250" s="3">
        <v>6506</v>
      </c>
      <c r="I250" s="3">
        <v>173</v>
      </c>
      <c r="J250" s="3">
        <v>4</v>
      </c>
      <c r="K250" s="3">
        <v>3</v>
      </c>
      <c r="L250" s="2">
        <v>43421.639502314814</v>
      </c>
      <c r="M250" s="3"/>
      <c r="N250" s="3"/>
      <c r="O250" s="3" t="s">
        <v>57</v>
      </c>
      <c r="P250" s="3" t="s">
        <v>58</v>
      </c>
      <c r="Q250" s="3" t="s">
        <v>20</v>
      </c>
      <c r="R250" s="3" t="s">
        <v>21</v>
      </c>
      <c r="S250" s="2">
        <v>43421.671689814815</v>
      </c>
      <c r="T250" s="3"/>
      <c r="U250" s="2">
        <v>43421.680127314816</v>
      </c>
      <c r="V250" s="3"/>
      <c r="W250" s="3"/>
      <c r="X250" s="2">
        <f t="shared" si="107"/>
        <v>43421.637986111113</v>
      </c>
      <c r="Y250" s="33">
        <f t="shared" si="108"/>
        <v>0</v>
      </c>
      <c r="Z250" s="33">
        <f t="shared" si="109"/>
        <v>0</v>
      </c>
      <c r="AA250" s="30"/>
      <c r="AB250" s="30">
        <f t="shared" si="110"/>
        <v>0</v>
      </c>
      <c r="AC250" s="30">
        <f t="shared" si="111"/>
        <v>3.3703703702485655E-2</v>
      </c>
      <c r="AD250" s="30"/>
      <c r="AE250" s="30"/>
    </row>
    <row r="251" spans="1:33" s="7" customFormat="1" hidden="1" x14ac:dyDescent="0.4">
      <c r="A251" s="16" t="str">
        <f t="shared" si="105"/>
        <v>-</v>
      </c>
      <c r="B251" s="16" t="str">
        <f t="shared" si="106"/>
        <v>☆</v>
      </c>
      <c r="C251" s="3">
        <v>15</v>
      </c>
      <c r="D251" s="2">
        <v>43421.639699074076</v>
      </c>
      <c r="E251" s="3" t="s">
        <v>586</v>
      </c>
      <c r="F251" s="3">
        <v>15356</v>
      </c>
      <c r="G251" s="3" t="s">
        <v>32</v>
      </c>
      <c r="H251" s="3">
        <v>6490</v>
      </c>
      <c r="I251" s="3">
        <v>582</v>
      </c>
      <c r="J251" s="3">
        <v>6</v>
      </c>
      <c r="K251" s="3">
        <v>5</v>
      </c>
      <c r="L251" s="2">
        <v>43421.64162037037</v>
      </c>
      <c r="M251" s="3"/>
      <c r="N251" s="3"/>
      <c r="O251" s="3" t="s">
        <v>41</v>
      </c>
      <c r="P251" s="3" t="s">
        <v>42</v>
      </c>
      <c r="Q251" s="3" t="s">
        <v>30</v>
      </c>
      <c r="R251" s="3" t="s">
        <v>31</v>
      </c>
      <c r="S251" s="2">
        <v>43421.665567129632</v>
      </c>
      <c r="T251" s="3"/>
      <c r="U251" s="2">
        <v>43421.679525462961</v>
      </c>
      <c r="V251" s="3"/>
      <c r="W251" s="3"/>
      <c r="X251" s="2">
        <f t="shared" si="107"/>
        <v>43421.639699074076</v>
      </c>
      <c r="Y251" s="33">
        <f t="shared" si="108"/>
        <v>0</v>
      </c>
      <c r="Z251" s="33">
        <f t="shared" si="109"/>
        <v>0</v>
      </c>
      <c r="AA251" s="30"/>
      <c r="AB251" s="30">
        <f t="shared" si="110"/>
        <v>0</v>
      </c>
      <c r="AC251" s="30">
        <f t="shared" si="111"/>
        <v>2.5868055556202307E-2</v>
      </c>
      <c r="AD251" s="30"/>
      <c r="AE251" s="30"/>
      <c r="AG251" s="3" t="s">
        <v>92</v>
      </c>
    </row>
    <row r="252" spans="1:33" s="7" customFormat="1" hidden="1" x14ac:dyDescent="0.4">
      <c r="A252" s="16" t="str">
        <f t="shared" si="105"/>
        <v>★</v>
      </c>
      <c r="B252" s="16" t="str">
        <f t="shared" si="106"/>
        <v>☆</v>
      </c>
      <c r="C252" s="3">
        <v>15</v>
      </c>
      <c r="D252" s="2">
        <v>43421.639826388891</v>
      </c>
      <c r="E252" s="3" t="s">
        <v>592</v>
      </c>
      <c r="F252" s="3">
        <v>15357</v>
      </c>
      <c r="G252" s="3" t="s">
        <v>32</v>
      </c>
      <c r="H252" s="3">
        <v>2737</v>
      </c>
      <c r="I252" s="3">
        <v>52</v>
      </c>
      <c r="J252" s="3">
        <v>10</v>
      </c>
      <c r="K252" s="3">
        <v>1</v>
      </c>
      <c r="L252" s="2">
        <v>43421.639953703707</v>
      </c>
      <c r="M252" s="3"/>
      <c r="N252" s="3"/>
      <c r="O252" s="3" t="s">
        <v>26</v>
      </c>
      <c r="P252" s="3" t="s">
        <v>27</v>
      </c>
      <c r="Q252" s="3" t="s">
        <v>33</v>
      </c>
      <c r="R252" s="3" t="s">
        <v>34</v>
      </c>
      <c r="S252" s="2">
        <v>43421.662418981483</v>
      </c>
      <c r="T252" s="3"/>
      <c r="U252" s="2">
        <v>43421.668298611112</v>
      </c>
      <c r="V252" s="3"/>
      <c r="W252" s="2">
        <v>43421.64675925926</v>
      </c>
      <c r="X252" s="2">
        <f t="shared" si="107"/>
        <v>43421.64675925926</v>
      </c>
      <c r="Y252" s="33">
        <f t="shared" si="108"/>
        <v>0</v>
      </c>
      <c r="Z252" s="33">
        <f t="shared" si="109"/>
        <v>0</v>
      </c>
      <c r="AA252" s="30"/>
      <c r="AB252" s="30">
        <f t="shared" si="110"/>
        <v>0</v>
      </c>
      <c r="AC252" s="30">
        <f t="shared" si="111"/>
        <v>1.5659722223063E-2</v>
      </c>
      <c r="AD252" s="30"/>
      <c r="AE252" s="30"/>
    </row>
    <row r="253" spans="1:33" s="7" customFormat="1" hidden="1" x14ac:dyDescent="0.4">
      <c r="A253" s="16" t="str">
        <f t="shared" ref="A253" si="112">IF(W253&gt;0, "★", "-")</f>
        <v>-</v>
      </c>
      <c r="B253" s="16" t="str">
        <f t="shared" ref="B253" si="113">IF(L253&gt;0, "☆", "-")</f>
        <v>☆</v>
      </c>
      <c r="C253" s="3">
        <v>15</v>
      </c>
      <c r="D253" s="2">
        <v>43421.640127314815</v>
      </c>
      <c r="E253" s="3" t="s">
        <v>530</v>
      </c>
      <c r="F253" s="3">
        <v>15358</v>
      </c>
      <c r="G253" s="3" t="s">
        <v>32</v>
      </c>
      <c r="H253" s="3">
        <v>6475</v>
      </c>
      <c r="I253" s="3">
        <v>863</v>
      </c>
      <c r="J253" s="3">
        <v>1</v>
      </c>
      <c r="K253" s="3">
        <v>1</v>
      </c>
      <c r="L253" s="2">
        <v>43421.640543981484</v>
      </c>
      <c r="M253" s="3"/>
      <c r="N253" s="3"/>
      <c r="O253" s="3" t="s">
        <v>39</v>
      </c>
      <c r="P253" s="3" t="s">
        <v>40</v>
      </c>
      <c r="Q253" s="3" t="s">
        <v>57</v>
      </c>
      <c r="R253" s="3" t="s">
        <v>58</v>
      </c>
      <c r="S253" s="2">
        <v>43421.656597222223</v>
      </c>
      <c r="T253" s="3"/>
      <c r="U253" s="2">
        <v>43421.66846064815</v>
      </c>
      <c r="V253" s="3"/>
      <c r="W253" s="3"/>
      <c r="X253" s="2">
        <f t="shared" si="107"/>
        <v>43421.640127314815</v>
      </c>
      <c r="Y253" s="33">
        <f t="shared" si="108"/>
        <v>0</v>
      </c>
      <c r="Z253" s="33">
        <f t="shared" si="109"/>
        <v>0</v>
      </c>
      <c r="AA253" s="30"/>
      <c r="AB253" s="30">
        <f t="shared" si="110"/>
        <v>0</v>
      </c>
      <c r="AC253" s="30">
        <f t="shared" si="111"/>
        <v>1.6469907408463769E-2</v>
      </c>
      <c r="AD253" s="30"/>
      <c r="AE253" s="30"/>
      <c r="AG253" s="3" t="s">
        <v>741</v>
      </c>
    </row>
    <row r="254" spans="1:33" s="7" customFormat="1" hidden="1" x14ac:dyDescent="0.4">
      <c r="A254" s="16" t="str">
        <f t="shared" ref="A254:A269" si="114">IF(W254&gt;0, "★", "-")</f>
        <v>-</v>
      </c>
      <c r="B254" s="16" t="str">
        <f t="shared" ref="B254:B269" si="115">IF(L254&gt;0, "☆", "-")</f>
        <v>☆</v>
      </c>
      <c r="C254" s="7">
        <v>15</v>
      </c>
      <c r="D254" s="2">
        <v>43421.640879629631</v>
      </c>
      <c r="E254" s="3" t="s">
        <v>594</v>
      </c>
      <c r="F254" s="3">
        <v>15360</v>
      </c>
      <c r="G254" s="3" t="s">
        <v>18</v>
      </c>
      <c r="H254" s="3">
        <v>4746</v>
      </c>
      <c r="I254" s="3">
        <v>280</v>
      </c>
      <c r="J254" s="3">
        <v>4</v>
      </c>
      <c r="K254" s="3">
        <v>2</v>
      </c>
      <c r="L254" s="2">
        <v>43421.64130787037</v>
      </c>
      <c r="M254" s="3"/>
      <c r="N254" s="3"/>
      <c r="O254" s="3" t="s">
        <v>57</v>
      </c>
      <c r="P254" s="3" t="s">
        <v>58</v>
      </c>
      <c r="Q254" s="3" t="s">
        <v>61</v>
      </c>
      <c r="R254" s="3" t="s">
        <v>62</v>
      </c>
      <c r="S254" s="2">
        <v>43421.671689814815</v>
      </c>
      <c r="T254" s="3"/>
      <c r="U254" s="2">
        <v>43421.678437499999</v>
      </c>
      <c r="V254" s="3"/>
      <c r="W254" s="3"/>
      <c r="X254" s="2">
        <f t="shared" si="107"/>
        <v>43421.640879629631</v>
      </c>
      <c r="Y254" s="33">
        <f t="shared" si="108"/>
        <v>0</v>
      </c>
      <c r="Z254" s="33">
        <f t="shared" si="109"/>
        <v>0</v>
      </c>
      <c r="AA254" s="10"/>
      <c r="AB254" s="10">
        <f t="shared" si="110"/>
        <v>0</v>
      </c>
      <c r="AC254" s="10">
        <f t="shared" si="111"/>
        <v>3.0810185184236616E-2</v>
      </c>
      <c r="AD254" s="10"/>
      <c r="AE254" s="10"/>
      <c r="AG254" s="3"/>
    </row>
    <row r="255" spans="1:33" s="7" customFormat="1" hidden="1" x14ac:dyDescent="0.4">
      <c r="A255" s="16" t="str">
        <f t="shared" si="114"/>
        <v>-</v>
      </c>
      <c r="B255" s="16" t="str">
        <f t="shared" si="115"/>
        <v>☆</v>
      </c>
      <c r="C255" s="7">
        <v>15</v>
      </c>
      <c r="D255" s="2">
        <v>43421.641597222224</v>
      </c>
      <c r="E255" s="3" t="s">
        <v>595</v>
      </c>
      <c r="F255" s="3">
        <v>15362</v>
      </c>
      <c r="G255" s="3" t="s">
        <v>32</v>
      </c>
      <c r="H255" s="3">
        <v>3492</v>
      </c>
      <c r="I255" s="3">
        <v>232</v>
      </c>
      <c r="J255" s="3">
        <v>1</v>
      </c>
      <c r="K255" s="3">
        <v>1</v>
      </c>
      <c r="L255" s="2">
        <v>43421.642743055556</v>
      </c>
      <c r="M255" s="3"/>
      <c r="N255" s="3"/>
      <c r="O255" s="3" t="s">
        <v>68</v>
      </c>
      <c r="P255" s="3" t="s">
        <v>69</v>
      </c>
      <c r="Q255" s="3" t="s">
        <v>63</v>
      </c>
      <c r="R255" s="3" t="s">
        <v>64</v>
      </c>
      <c r="S255" s="2">
        <v>43421.661377314813</v>
      </c>
      <c r="T255" s="3"/>
      <c r="U255" s="2">
        <v>43421.674768518518</v>
      </c>
      <c r="V255" s="3"/>
      <c r="W255" s="3"/>
      <c r="X255" s="2">
        <f t="shared" si="107"/>
        <v>43421.641597222224</v>
      </c>
      <c r="Y255" s="33">
        <f t="shared" si="108"/>
        <v>0</v>
      </c>
      <c r="Z255" s="33">
        <f t="shared" si="109"/>
        <v>0</v>
      </c>
      <c r="AA255" s="10"/>
      <c r="AB255" s="10">
        <f t="shared" si="110"/>
        <v>0</v>
      </c>
      <c r="AC255" s="10"/>
      <c r="AD255" s="10"/>
      <c r="AE255" s="10"/>
      <c r="AG255" s="3" t="s">
        <v>112</v>
      </c>
    </row>
    <row r="256" spans="1:33" s="7" customFormat="1" hidden="1" x14ac:dyDescent="0.4">
      <c r="A256" s="16" t="str">
        <f t="shared" si="114"/>
        <v>-</v>
      </c>
      <c r="B256" s="16" t="str">
        <f t="shared" si="115"/>
        <v>☆</v>
      </c>
      <c r="C256" s="3">
        <v>15</v>
      </c>
      <c r="D256" s="2">
        <v>43421.642048611109</v>
      </c>
      <c r="E256" s="3" t="s">
        <v>530</v>
      </c>
      <c r="F256" s="3">
        <v>15363</v>
      </c>
      <c r="G256" s="3" t="s">
        <v>32</v>
      </c>
      <c r="H256" s="3">
        <v>6475</v>
      </c>
      <c r="I256" s="3">
        <v>331</v>
      </c>
      <c r="J256" s="3">
        <v>6</v>
      </c>
      <c r="K256" s="3">
        <v>1</v>
      </c>
      <c r="L256" s="2">
        <v>43421.663668981484</v>
      </c>
      <c r="M256" s="3"/>
      <c r="N256" s="3"/>
      <c r="O256" s="3" t="s">
        <v>39</v>
      </c>
      <c r="P256" s="3" t="s">
        <v>40</v>
      </c>
      <c r="Q256" s="3" t="s">
        <v>26</v>
      </c>
      <c r="R256" s="3" t="s">
        <v>27</v>
      </c>
      <c r="S256" s="2">
        <v>43421.662986111114</v>
      </c>
      <c r="T256" s="3"/>
      <c r="U256" s="2">
        <v>43421.670092592591</v>
      </c>
      <c r="V256" s="3"/>
      <c r="W256" s="3"/>
      <c r="X256" s="2">
        <f t="shared" si="107"/>
        <v>43421.642048611109</v>
      </c>
      <c r="Y256" s="33">
        <f t="shared" si="108"/>
        <v>0</v>
      </c>
      <c r="Z256" s="33">
        <f t="shared" si="109"/>
        <v>0</v>
      </c>
      <c r="AA256" s="30"/>
      <c r="AB256" s="30">
        <f t="shared" si="110"/>
        <v>0</v>
      </c>
      <c r="AC256" s="30"/>
      <c r="AD256" s="30"/>
      <c r="AE256" s="30"/>
      <c r="AG256" s="3" t="s">
        <v>740</v>
      </c>
    </row>
    <row r="257" spans="1:33" s="7" customFormat="1" hidden="1" x14ac:dyDescent="0.4">
      <c r="A257" s="16" t="str">
        <f t="shared" si="114"/>
        <v>-</v>
      </c>
      <c r="B257" s="16" t="str">
        <f t="shared" si="115"/>
        <v>☆</v>
      </c>
      <c r="C257" s="7">
        <v>15</v>
      </c>
      <c r="D257" s="2">
        <v>43421.642534722225</v>
      </c>
      <c r="E257" s="3" t="s">
        <v>596</v>
      </c>
      <c r="F257" s="3">
        <v>15364</v>
      </c>
      <c r="G257" s="3" t="s">
        <v>96</v>
      </c>
      <c r="H257" s="3">
        <v>0</v>
      </c>
      <c r="I257" s="3">
        <v>933</v>
      </c>
      <c r="J257" s="3">
        <v>5</v>
      </c>
      <c r="K257" s="3">
        <v>4</v>
      </c>
      <c r="L257" s="2">
        <v>43421.64571759259</v>
      </c>
      <c r="M257" s="3"/>
      <c r="N257" s="3"/>
      <c r="O257" s="3" t="s">
        <v>28</v>
      </c>
      <c r="P257" s="3" t="s">
        <v>29</v>
      </c>
      <c r="Q257" s="3" t="s">
        <v>108</v>
      </c>
      <c r="R257" s="3" t="s">
        <v>19</v>
      </c>
      <c r="S257" s="2">
        <v>43421.672581018516</v>
      </c>
      <c r="T257" s="3"/>
      <c r="U257" s="2">
        <v>43421.681539351855</v>
      </c>
      <c r="V257" s="3"/>
      <c r="W257" s="3"/>
      <c r="X257" s="2">
        <f t="shared" si="107"/>
        <v>43421.642534722225</v>
      </c>
      <c r="Y257" s="33">
        <f t="shared" si="108"/>
        <v>0</v>
      </c>
      <c r="Z257" s="33">
        <f t="shared" si="109"/>
        <v>0</v>
      </c>
      <c r="AA257" s="10"/>
      <c r="AB257" s="10">
        <f t="shared" si="110"/>
        <v>0</v>
      </c>
      <c r="AC257" s="10">
        <f t="shared" ref="AC257:AC269" si="116">IF(IF(B257="☆",(IF(L257&gt;S257,L257-X257,S257-X257)),M257-X257)&lt;0,0,IF(B257="☆",(IF(L257&gt;S257,L257-X257,S257-X257)),M257-X257))</f>
        <v>3.0046296291402541E-2</v>
      </c>
      <c r="AD257" s="10"/>
      <c r="AE257" s="10"/>
      <c r="AG257" s="3"/>
    </row>
    <row r="258" spans="1:33" s="7" customFormat="1" hidden="1" x14ac:dyDescent="0.4">
      <c r="A258" s="16" t="str">
        <f t="shared" si="114"/>
        <v>-</v>
      </c>
      <c r="B258" s="16" t="str">
        <f t="shared" si="115"/>
        <v>☆</v>
      </c>
      <c r="C258" s="3">
        <v>15</v>
      </c>
      <c r="D258" s="2">
        <v>43421.644907407404</v>
      </c>
      <c r="E258" s="3" t="s">
        <v>597</v>
      </c>
      <c r="F258" s="3">
        <v>15366</v>
      </c>
      <c r="G258" s="3" t="s">
        <v>95</v>
      </c>
      <c r="H258" s="3">
        <v>0</v>
      </c>
      <c r="I258" s="3">
        <v>950</v>
      </c>
      <c r="J258" s="3">
        <v>1</v>
      </c>
      <c r="K258" s="3">
        <v>2</v>
      </c>
      <c r="L258" s="2">
        <v>43421.646493055552</v>
      </c>
      <c r="M258" s="3"/>
      <c r="N258" s="3"/>
      <c r="O258" s="3" t="s">
        <v>61</v>
      </c>
      <c r="P258" s="3" t="s">
        <v>62</v>
      </c>
      <c r="Q258" s="3" t="s">
        <v>73</v>
      </c>
      <c r="R258" s="3" t="s">
        <v>74</v>
      </c>
      <c r="S258" s="2">
        <v>43421.674039351848</v>
      </c>
      <c r="T258" s="3"/>
      <c r="U258" s="2">
        <v>43421.681504629632</v>
      </c>
      <c r="V258" s="3"/>
      <c r="W258" s="3"/>
      <c r="X258" s="2">
        <f t="shared" si="107"/>
        <v>43421.644907407404</v>
      </c>
      <c r="Y258" s="33">
        <f t="shared" si="108"/>
        <v>0</v>
      </c>
      <c r="Z258" s="33">
        <f t="shared" si="109"/>
        <v>0</v>
      </c>
      <c r="AA258" s="30"/>
      <c r="AB258" s="30">
        <f t="shared" si="110"/>
        <v>0</v>
      </c>
      <c r="AC258" s="30">
        <f t="shared" si="116"/>
        <v>2.9131944444088731E-2</v>
      </c>
      <c r="AD258" s="30"/>
      <c r="AE258" s="30"/>
      <c r="AG258" s="3"/>
    </row>
    <row r="259" spans="1:33" s="7" customFormat="1" hidden="1" x14ac:dyDescent="0.4">
      <c r="A259" s="16" t="str">
        <f t="shared" si="114"/>
        <v>★</v>
      </c>
      <c r="B259" s="16" t="str">
        <f t="shared" si="115"/>
        <v>☆</v>
      </c>
      <c r="C259" s="7">
        <v>15</v>
      </c>
      <c r="D259" s="2">
        <v>43421.645312499997</v>
      </c>
      <c r="E259" s="3" t="s">
        <v>595</v>
      </c>
      <c r="F259" s="3">
        <v>15367</v>
      </c>
      <c r="G259" s="3" t="s">
        <v>32</v>
      </c>
      <c r="H259" s="3">
        <v>3492</v>
      </c>
      <c r="I259" s="3">
        <v>906</v>
      </c>
      <c r="J259" s="3">
        <v>7</v>
      </c>
      <c r="K259" s="3">
        <v>1</v>
      </c>
      <c r="L259" s="2">
        <v>43421.645451388889</v>
      </c>
      <c r="M259" s="3"/>
      <c r="N259" s="3"/>
      <c r="O259" s="3" t="s">
        <v>43</v>
      </c>
      <c r="P259" s="3" t="s">
        <v>89</v>
      </c>
      <c r="Q259" s="3" t="s">
        <v>63</v>
      </c>
      <c r="R259" s="3" t="s">
        <v>64</v>
      </c>
      <c r="S259" s="2">
        <v>43421.666261574072</v>
      </c>
      <c r="T259" s="3"/>
      <c r="U259" s="2">
        <v>43421.678472222222</v>
      </c>
      <c r="V259" s="3"/>
      <c r="W259" s="2">
        <v>43421.652245370373</v>
      </c>
      <c r="X259" s="2">
        <f t="shared" si="107"/>
        <v>43421.652245370373</v>
      </c>
      <c r="Y259" s="33">
        <f t="shared" si="108"/>
        <v>0</v>
      </c>
      <c r="Z259" s="33">
        <f t="shared" si="109"/>
        <v>0</v>
      </c>
      <c r="AA259" s="10"/>
      <c r="AB259" s="10">
        <f t="shared" si="110"/>
        <v>0</v>
      </c>
      <c r="AC259" s="10">
        <f t="shared" si="116"/>
        <v>1.4016203698702157E-2</v>
      </c>
      <c r="AD259" s="10"/>
      <c r="AE259" s="10"/>
      <c r="AG259" s="3" t="s">
        <v>742</v>
      </c>
    </row>
    <row r="260" spans="1:33" s="7" customFormat="1" hidden="1" x14ac:dyDescent="0.4">
      <c r="A260" s="16" t="str">
        <f t="shared" si="114"/>
        <v>-</v>
      </c>
      <c r="B260" s="16" t="str">
        <f t="shared" si="115"/>
        <v>☆</v>
      </c>
      <c r="C260" s="7">
        <v>15</v>
      </c>
      <c r="D260" s="2">
        <v>43421.650046296294</v>
      </c>
      <c r="E260" s="3" t="s">
        <v>599</v>
      </c>
      <c r="F260" s="3">
        <v>15371</v>
      </c>
      <c r="G260" s="3" t="s">
        <v>95</v>
      </c>
      <c r="H260" s="3">
        <v>0</v>
      </c>
      <c r="I260" s="3">
        <v>520</v>
      </c>
      <c r="J260" s="3">
        <v>13</v>
      </c>
      <c r="K260" s="3">
        <v>1</v>
      </c>
      <c r="L260" s="2">
        <v>43421.650370370371</v>
      </c>
      <c r="M260" s="3"/>
      <c r="N260" s="3"/>
      <c r="O260" s="3" t="s">
        <v>108</v>
      </c>
      <c r="P260" s="3" t="s">
        <v>19</v>
      </c>
      <c r="Q260" s="3" t="s">
        <v>30</v>
      </c>
      <c r="R260" s="3" t="s">
        <v>31</v>
      </c>
      <c r="S260" s="2">
        <v>43421.670532407406</v>
      </c>
      <c r="T260" s="3"/>
      <c r="U260" s="2">
        <v>43421.678101851852</v>
      </c>
      <c r="V260" s="3"/>
      <c r="W260" s="3"/>
      <c r="X260" s="2">
        <f t="shared" si="107"/>
        <v>43421.650046296294</v>
      </c>
      <c r="Y260" s="33">
        <f t="shared" si="108"/>
        <v>0</v>
      </c>
      <c r="Z260" s="33">
        <f t="shared" si="109"/>
        <v>0</v>
      </c>
      <c r="AA260" s="10"/>
      <c r="AB260" s="10">
        <f t="shared" si="110"/>
        <v>0</v>
      </c>
      <c r="AC260" s="10">
        <f t="shared" si="116"/>
        <v>2.0486111112404615E-2</v>
      </c>
      <c r="AD260" s="10"/>
      <c r="AE260" s="10"/>
      <c r="AG260" s="3"/>
    </row>
    <row r="261" spans="1:33" s="7" customFormat="1" hidden="1" x14ac:dyDescent="0.4">
      <c r="A261" s="16" t="str">
        <f t="shared" si="114"/>
        <v>-</v>
      </c>
      <c r="B261" s="16" t="str">
        <f t="shared" si="115"/>
        <v>☆</v>
      </c>
      <c r="C261" s="7">
        <v>15</v>
      </c>
      <c r="D261" s="2">
        <v>43421.654247685183</v>
      </c>
      <c r="E261" s="3" t="s">
        <v>601</v>
      </c>
      <c r="F261" s="3">
        <v>15375</v>
      </c>
      <c r="G261" s="3" t="s">
        <v>97</v>
      </c>
      <c r="H261" s="3">
        <v>6512</v>
      </c>
      <c r="I261" s="3">
        <v>151</v>
      </c>
      <c r="J261" s="3">
        <v>6</v>
      </c>
      <c r="K261" s="3">
        <v>1</v>
      </c>
      <c r="L261" s="2">
        <v>43421.671967592592</v>
      </c>
      <c r="M261" s="3"/>
      <c r="N261" s="3"/>
      <c r="O261" s="3" t="s">
        <v>26</v>
      </c>
      <c r="P261" s="3" t="s">
        <v>27</v>
      </c>
      <c r="Q261" s="3" t="s">
        <v>30</v>
      </c>
      <c r="R261" s="3" t="s">
        <v>31</v>
      </c>
      <c r="S261" s="2">
        <v>43421.670092592591</v>
      </c>
      <c r="T261" s="3"/>
      <c r="U261" s="2">
        <v>43421.678379629629</v>
      </c>
      <c r="V261" s="3"/>
      <c r="W261" s="3"/>
      <c r="X261" s="2">
        <f t="shared" si="107"/>
        <v>43421.654247685183</v>
      </c>
      <c r="Y261" s="33">
        <f t="shared" si="108"/>
        <v>0</v>
      </c>
      <c r="Z261" s="33">
        <f t="shared" si="109"/>
        <v>0</v>
      </c>
      <c r="AA261" s="10"/>
      <c r="AB261" s="10">
        <f t="shared" si="110"/>
        <v>0</v>
      </c>
      <c r="AC261" s="10">
        <f t="shared" si="116"/>
        <v>1.7719907409627922E-2</v>
      </c>
      <c r="AD261" s="10"/>
      <c r="AE261" s="10"/>
    </row>
    <row r="262" spans="1:33" s="7" customFormat="1" hidden="1" x14ac:dyDescent="0.4">
      <c r="A262" s="16" t="str">
        <f t="shared" si="114"/>
        <v>-</v>
      </c>
      <c r="B262" s="16" t="str">
        <f t="shared" si="115"/>
        <v>☆</v>
      </c>
      <c r="C262" s="3">
        <v>15</v>
      </c>
      <c r="D262" s="2">
        <v>43421.656030092592</v>
      </c>
      <c r="E262" s="3" t="s">
        <v>603</v>
      </c>
      <c r="F262" s="3">
        <v>15377</v>
      </c>
      <c r="G262" s="3" t="s">
        <v>32</v>
      </c>
      <c r="H262" s="3">
        <v>5224</v>
      </c>
      <c r="I262" s="3">
        <v>310</v>
      </c>
      <c r="J262" s="3">
        <v>4</v>
      </c>
      <c r="K262" s="3">
        <v>1</v>
      </c>
      <c r="L262" s="2">
        <v>43421.661631944444</v>
      </c>
      <c r="M262" s="3"/>
      <c r="N262" s="3"/>
      <c r="O262" s="3" t="s">
        <v>36</v>
      </c>
      <c r="P262" s="3" t="s">
        <v>37</v>
      </c>
      <c r="Q262" s="3" t="s">
        <v>43</v>
      </c>
      <c r="R262" s="3" t="s">
        <v>89</v>
      </c>
      <c r="S262" s="2">
        <v>43421.670393518521</v>
      </c>
      <c r="T262" s="3"/>
      <c r="U262" s="2">
        <v>43421.680393518516</v>
      </c>
      <c r="V262" s="3"/>
      <c r="W262" s="3"/>
      <c r="X262" s="2">
        <f t="shared" si="107"/>
        <v>43421.656030092592</v>
      </c>
      <c r="Y262" s="33">
        <f t="shared" si="108"/>
        <v>0</v>
      </c>
      <c r="Z262" s="33">
        <f t="shared" si="109"/>
        <v>0</v>
      </c>
      <c r="AA262" s="30"/>
      <c r="AB262" s="30">
        <f t="shared" si="110"/>
        <v>0</v>
      </c>
      <c r="AC262" s="30">
        <f t="shared" si="116"/>
        <v>1.4363425929332152E-2</v>
      </c>
      <c r="AD262" s="30"/>
      <c r="AE262" s="30"/>
      <c r="AG262" s="3"/>
    </row>
    <row r="263" spans="1:33" s="7" customFormat="1" hidden="1" x14ac:dyDescent="0.4">
      <c r="A263" s="16" t="str">
        <f t="shared" si="114"/>
        <v>-</v>
      </c>
      <c r="B263" s="16" t="str">
        <f t="shared" si="115"/>
        <v>☆</v>
      </c>
      <c r="C263" s="3">
        <v>15</v>
      </c>
      <c r="D263" s="2">
        <v>43421.656851851854</v>
      </c>
      <c r="E263" s="3" t="s">
        <v>514</v>
      </c>
      <c r="F263" s="3">
        <v>15378</v>
      </c>
      <c r="G263" s="3" t="s">
        <v>18</v>
      </c>
      <c r="H263" s="3">
        <v>6457</v>
      </c>
      <c r="I263" s="3">
        <v>631</v>
      </c>
      <c r="J263" s="3">
        <v>5</v>
      </c>
      <c r="K263" s="3">
        <v>4</v>
      </c>
      <c r="L263" s="2">
        <v>43421.674513888887</v>
      </c>
      <c r="M263" s="3"/>
      <c r="N263" s="3"/>
      <c r="O263" s="3" t="s">
        <v>30</v>
      </c>
      <c r="P263" s="3" t="s">
        <v>31</v>
      </c>
      <c r="Q263" s="3" t="s">
        <v>43</v>
      </c>
      <c r="R263" s="3" t="s">
        <v>89</v>
      </c>
      <c r="S263" s="2">
        <v>43421.67087962963</v>
      </c>
      <c r="T263" s="3"/>
      <c r="U263" s="2">
        <v>43421.679895833331</v>
      </c>
      <c r="V263" s="3"/>
      <c r="W263" s="3"/>
      <c r="X263" s="2">
        <f t="shared" si="107"/>
        <v>43421.656851851854</v>
      </c>
      <c r="Y263" s="33">
        <f t="shared" si="108"/>
        <v>0</v>
      </c>
      <c r="Z263" s="33">
        <f t="shared" si="109"/>
        <v>0</v>
      </c>
      <c r="AA263" s="30"/>
      <c r="AB263" s="30">
        <f t="shared" si="110"/>
        <v>0</v>
      </c>
      <c r="AC263" s="30">
        <f t="shared" si="116"/>
        <v>1.7662037033005618E-2</v>
      </c>
      <c r="AD263" s="30"/>
      <c r="AE263" s="30"/>
    </row>
    <row r="264" spans="1:33" s="7" customFormat="1" hidden="1" x14ac:dyDescent="0.4">
      <c r="A264" s="16" t="str">
        <f t="shared" si="114"/>
        <v>-</v>
      </c>
      <c r="B264" s="16" t="str">
        <f t="shared" si="115"/>
        <v>☆</v>
      </c>
      <c r="C264" s="3">
        <v>15</v>
      </c>
      <c r="D264" s="2">
        <v>43421.657962962963</v>
      </c>
      <c r="E264" s="3" t="s">
        <v>605</v>
      </c>
      <c r="F264" s="3">
        <v>15380</v>
      </c>
      <c r="G264" s="3" t="s">
        <v>95</v>
      </c>
      <c r="H264" s="3">
        <v>0</v>
      </c>
      <c r="I264" s="3">
        <v>720</v>
      </c>
      <c r="J264" s="3">
        <v>2</v>
      </c>
      <c r="K264" s="3">
        <v>5</v>
      </c>
      <c r="L264" s="2">
        <v>43421.658414351848</v>
      </c>
      <c r="M264" s="3"/>
      <c r="N264" s="3"/>
      <c r="O264" s="3" t="s">
        <v>51</v>
      </c>
      <c r="P264" s="3" t="s">
        <v>52</v>
      </c>
      <c r="Q264" s="3" t="s">
        <v>108</v>
      </c>
      <c r="R264" s="3" t="s">
        <v>19</v>
      </c>
      <c r="S264" s="2">
        <v>43421.681770833333</v>
      </c>
      <c r="T264" s="3"/>
      <c r="U264" s="2">
        <v>43421.692384259259</v>
      </c>
      <c r="V264" s="3"/>
      <c r="W264" s="3"/>
      <c r="X264" s="2">
        <f t="shared" si="107"/>
        <v>43421.657962962963</v>
      </c>
      <c r="Y264" s="33">
        <f t="shared" si="108"/>
        <v>0</v>
      </c>
      <c r="Z264" s="33">
        <f t="shared" si="109"/>
        <v>0</v>
      </c>
      <c r="AA264" s="30"/>
      <c r="AB264" s="30">
        <f t="shared" si="110"/>
        <v>0</v>
      </c>
      <c r="AC264" s="30">
        <f t="shared" si="116"/>
        <v>2.3807870369637385E-2</v>
      </c>
      <c r="AD264" s="30"/>
      <c r="AE264" s="30"/>
    </row>
    <row r="265" spans="1:33" s="7" customFormat="1" hidden="1" x14ac:dyDescent="0.4">
      <c r="A265" s="16" t="str">
        <f t="shared" si="114"/>
        <v>-</v>
      </c>
      <c r="B265" s="16" t="str">
        <f t="shared" si="115"/>
        <v>☆</v>
      </c>
      <c r="C265" s="3">
        <v>15</v>
      </c>
      <c r="D265" s="2">
        <v>43421.664236111108</v>
      </c>
      <c r="E265" s="3" t="s">
        <v>607</v>
      </c>
      <c r="F265" s="3">
        <v>15386</v>
      </c>
      <c r="G265" s="3" t="s">
        <v>65</v>
      </c>
      <c r="H265" s="3">
        <v>6459</v>
      </c>
      <c r="I265" s="3">
        <v>677</v>
      </c>
      <c r="J265" s="3">
        <v>2</v>
      </c>
      <c r="K265" s="3">
        <v>4</v>
      </c>
      <c r="L265" s="2">
        <v>43421.664733796293</v>
      </c>
      <c r="M265" s="3"/>
      <c r="N265" s="3"/>
      <c r="O265" s="3" t="s">
        <v>51</v>
      </c>
      <c r="P265" s="3" t="s">
        <v>52</v>
      </c>
      <c r="Q265" s="3" t="s">
        <v>30</v>
      </c>
      <c r="R265" s="3" t="s">
        <v>31</v>
      </c>
      <c r="S265" s="2">
        <v>43421.678252314814</v>
      </c>
      <c r="T265" s="3"/>
      <c r="U265" s="2">
        <v>43421.689050925925</v>
      </c>
      <c r="V265" s="3"/>
      <c r="W265" s="3"/>
      <c r="X265" s="2">
        <f t="shared" si="107"/>
        <v>43421.664236111108</v>
      </c>
      <c r="Y265" s="33">
        <f t="shared" si="108"/>
        <v>0</v>
      </c>
      <c r="Z265" s="33">
        <f t="shared" si="109"/>
        <v>0</v>
      </c>
      <c r="AA265" s="30"/>
      <c r="AB265" s="30">
        <f t="shared" si="110"/>
        <v>0</v>
      </c>
      <c r="AC265" s="30">
        <f t="shared" si="116"/>
        <v>1.4016203705978114E-2</v>
      </c>
      <c r="AD265" s="30"/>
      <c r="AE265" s="30"/>
      <c r="AG265" s="3"/>
    </row>
    <row r="266" spans="1:33" s="7" customFormat="1" hidden="1" x14ac:dyDescent="0.4">
      <c r="A266" s="16" t="str">
        <f t="shared" si="114"/>
        <v>-</v>
      </c>
      <c r="B266" s="16" t="str">
        <f t="shared" si="115"/>
        <v>☆</v>
      </c>
      <c r="C266" s="3">
        <v>15</v>
      </c>
      <c r="D266" s="2">
        <v>43421.666319444441</v>
      </c>
      <c r="E266" s="3" t="s">
        <v>609</v>
      </c>
      <c r="F266" s="3">
        <v>15389</v>
      </c>
      <c r="G266" s="3" t="s">
        <v>95</v>
      </c>
      <c r="H266" s="3">
        <v>0</v>
      </c>
      <c r="I266" s="3">
        <v>782</v>
      </c>
      <c r="J266" s="3">
        <v>8</v>
      </c>
      <c r="K266" s="3">
        <v>3</v>
      </c>
      <c r="L266" s="2">
        <v>43421.66715277778</v>
      </c>
      <c r="M266" s="3"/>
      <c r="N266" s="3"/>
      <c r="O266" s="3" t="s">
        <v>57</v>
      </c>
      <c r="P266" s="3" t="s">
        <v>58</v>
      </c>
      <c r="Q266" s="3" t="s">
        <v>30</v>
      </c>
      <c r="R266" s="3" t="s">
        <v>31</v>
      </c>
      <c r="S266" s="2">
        <v>43421.680439814816</v>
      </c>
      <c r="T266" s="3"/>
      <c r="U266" s="2">
        <v>43421.689131944448</v>
      </c>
      <c r="V266" s="3"/>
      <c r="W266" s="3"/>
      <c r="X266" s="2">
        <f t="shared" si="107"/>
        <v>43421.666319444441</v>
      </c>
      <c r="Y266" s="33">
        <f t="shared" si="108"/>
        <v>0</v>
      </c>
      <c r="Z266" s="33">
        <f t="shared" si="109"/>
        <v>0</v>
      </c>
      <c r="AA266" s="30"/>
      <c r="AB266" s="30">
        <f t="shared" si="110"/>
        <v>0</v>
      </c>
      <c r="AC266" s="30">
        <f t="shared" si="116"/>
        <v>1.4120370375167113E-2</v>
      </c>
      <c r="AD266" s="30"/>
      <c r="AE266" s="30"/>
    </row>
    <row r="267" spans="1:33" s="7" customFormat="1" hidden="1" x14ac:dyDescent="0.4">
      <c r="A267" s="16" t="str">
        <f t="shared" si="114"/>
        <v>-</v>
      </c>
      <c r="B267" s="16" t="str">
        <f t="shared" si="115"/>
        <v>☆</v>
      </c>
      <c r="C267" s="3">
        <v>15</v>
      </c>
      <c r="D267" s="2">
        <v>43421.666342592594</v>
      </c>
      <c r="E267" s="3" t="s">
        <v>540</v>
      </c>
      <c r="F267" s="3">
        <v>15390</v>
      </c>
      <c r="G267" s="3" t="s">
        <v>32</v>
      </c>
      <c r="H267" s="3">
        <v>3880</v>
      </c>
      <c r="I267" s="3">
        <v>124</v>
      </c>
      <c r="J267" s="3">
        <v>4</v>
      </c>
      <c r="K267" s="3">
        <v>3</v>
      </c>
      <c r="L267" s="2">
        <v>43421.666527777779</v>
      </c>
      <c r="M267" s="3"/>
      <c r="N267" s="3"/>
      <c r="O267" s="3" t="s">
        <v>61</v>
      </c>
      <c r="P267" s="3" t="s">
        <v>62</v>
      </c>
      <c r="Q267" s="3" t="s">
        <v>26</v>
      </c>
      <c r="R267" s="3" t="s">
        <v>27</v>
      </c>
      <c r="S267" s="2">
        <v>43421.685069444444</v>
      </c>
      <c r="T267" s="3"/>
      <c r="U267" s="2">
        <v>43421.696863425925</v>
      </c>
      <c r="V267" s="3"/>
      <c r="W267" s="3"/>
      <c r="X267" s="2">
        <f t="shared" si="107"/>
        <v>43421.666342592594</v>
      </c>
      <c r="Y267" s="33">
        <f t="shared" si="108"/>
        <v>0</v>
      </c>
      <c r="Z267" s="33">
        <f t="shared" si="109"/>
        <v>0</v>
      </c>
      <c r="AA267" s="30"/>
      <c r="AB267" s="30">
        <f t="shared" si="110"/>
        <v>0</v>
      </c>
      <c r="AC267" s="30">
        <f t="shared" si="116"/>
        <v>1.8726851849351078E-2</v>
      </c>
      <c r="AD267" s="30"/>
      <c r="AE267" s="30"/>
    </row>
    <row r="268" spans="1:33" s="12" customFormat="1" hidden="1" x14ac:dyDescent="0.4">
      <c r="A268" s="17" t="str">
        <f t="shared" si="114"/>
        <v>-</v>
      </c>
      <c r="B268" s="17" t="str">
        <f t="shared" si="115"/>
        <v>☆</v>
      </c>
      <c r="C268" s="5">
        <v>15</v>
      </c>
      <c r="D268" s="4">
        <v>43421.666504629633</v>
      </c>
      <c r="E268" s="5" t="s">
        <v>610</v>
      </c>
      <c r="F268" s="5">
        <v>15392</v>
      </c>
      <c r="G268" s="5" t="s">
        <v>18</v>
      </c>
      <c r="H268" s="5">
        <v>6486</v>
      </c>
      <c r="I268" s="5">
        <v>766</v>
      </c>
      <c r="J268" s="5">
        <v>15</v>
      </c>
      <c r="K268" s="5">
        <v>1</v>
      </c>
      <c r="L268" s="4">
        <v>43421.685532407406</v>
      </c>
      <c r="M268" s="5"/>
      <c r="N268" s="5"/>
      <c r="O268" s="5" t="s">
        <v>73</v>
      </c>
      <c r="P268" s="5" t="s">
        <v>74</v>
      </c>
      <c r="Q268" s="5" t="s">
        <v>43</v>
      </c>
      <c r="R268" s="5" t="s">
        <v>89</v>
      </c>
      <c r="S268" s="4">
        <v>43421.684374999997</v>
      </c>
      <c r="T268" s="5"/>
      <c r="U268" s="4">
        <v>43421.692974537036</v>
      </c>
      <c r="V268" s="5"/>
      <c r="W268" s="5"/>
      <c r="X268" s="4">
        <f t="shared" si="107"/>
        <v>43421.666504629633</v>
      </c>
      <c r="Y268" s="34">
        <f t="shared" si="108"/>
        <v>0</v>
      </c>
      <c r="Z268" s="34">
        <f t="shared" si="109"/>
        <v>0</v>
      </c>
      <c r="AA268" s="31"/>
      <c r="AB268" s="31">
        <f t="shared" si="110"/>
        <v>0</v>
      </c>
      <c r="AC268" s="31">
        <f t="shared" si="116"/>
        <v>1.9027777772862464E-2</v>
      </c>
      <c r="AD268" s="31"/>
      <c r="AE268" s="31"/>
    </row>
    <row r="269" spans="1:33" s="23" customFormat="1" x14ac:dyDescent="0.4">
      <c r="A269" s="20" t="str">
        <f t="shared" si="114"/>
        <v>★</v>
      </c>
      <c r="B269" s="20" t="str">
        <f t="shared" si="115"/>
        <v>-</v>
      </c>
      <c r="C269" s="21">
        <v>16</v>
      </c>
      <c r="D269" s="22">
        <v>43421.64435185185</v>
      </c>
      <c r="E269" s="21" t="s">
        <v>586</v>
      </c>
      <c r="F269" s="21">
        <v>15365</v>
      </c>
      <c r="G269" s="21" t="s">
        <v>32</v>
      </c>
      <c r="H269" s="21">
        <v>6490</v>
      </c>
      <c r="I269" s="21">
        <v>539</v>
      </c>
      <c r="J269" s="21">
        <v>6</v>
      </c>
      <c r="K269" s="21">
        <v>5</v>
      </c>
      <c r="L269" s="21"/>
      <c r="M269" s="22">
        <v>43421.682557870372</v>
      </c>
      <c r="N269" s="22">
        <v>43421.687442129631</v>
      </c>
      <c r="O269" s="21" t="s">
        <v>30</v>
      </c>
      <c r="P269" s="21" t="s">
        <v>31</v>
      </c>
      <c r="Q269" s="21" t="s">
        <v>66</v>
      </c>
      <c r="R269" s="21" t="s">
        <v>67</v>
      </c>
      <c r="S269" s="22">
        <v>43421.686006944445</v>
      </c>
      <c r="T269" s="22">
        <v>43421.686006944445</v>
      </c>
      <c r="U269" s="22">
        <v>43421.694525462961</v>
      </c>
      <c r="V269" s="22">
        <v>43421.689386574071</v>
      </c>
      <c r="W269" s="22">
        <v>43421.686006944445</v>
      </c>
      <c r="X269" s="22">
        <f t="shared" si="107"/>
        <v>43421.686006944445</v>
      </c>
      <c r="Y269" s="35">
        <f t="shared" si="108"/>
        <v>4.8842592586879618E-3</v>
      </c>
      <c r="Z269" s="35">
        <f t="shared" si="109"/>
        <v>2.4421296293439809E-2</v>
      </c>
      <c r="AA269" s="32">
        <f>SUM(Z269:Z327)</f>
        <v>0.71833333329414017</v>
      </c>
      <c r="AB269" s="32">
        <f t="shared" si="110"/>
        <v>0</v>
      </c>
      <c r="AC269" s="32">
        <f t="shared" si="116"/>
        <v>0</v>
      </c>
      <c r="AD269" s="32">
        <f>AVERAGE(AC269:AC327)</f>
        <v>7.6713376320185489E-3</v>
      </c>
      <c r="AE269" s="32">
        <f>MEDIAN(AC269:AC327)</f>
        <v>6.7187499989813659E-3</v>
      </c>
    </row>
    <row r="270" spans="1:33" s="3" customFormat="1" x14ac:dyDescent="0.4">
      <c r="A270" s="16" t="str">
        <f t="shared" si="95"/>
        <v>★</v>
      </c>
      <c r="B270" s="16" t="str">
        <f t="shared" si="96"/>
        <v>-</v>
      </c>
      <c r="C270" s="3">
        <v>16</v>
      </c>
      <c r="D270" s="2">
        <v>43421.667175925926</v>
      </c>
      <c r="E270" s="3" t="s">
        <v>540</v>
      </c>
      <c r="F270" s="3">
        <v>15394</v>
      </c>
      <c r="G270" s="3" t="s">
        <v>32</v>
      </c>
      <c r="H270" s="3">
        <v>3880</v>
      </c>
      <c r="I270" s="3">
        <v>799</v>
      </c>
      <c r="J270" s="3">
        <v>8</v>
      </c>
      <c r="K270" s="3">
        <v>3</v>
      </c>
      <c r="M270" s="2">
        <v>43421.683240740742</v>
      </c>
      <c r="N270" s="2">
        <v>43421.696423611109</v>
      </c>
      <c r="O270" s="3" t="s">
        <v>61</v>
      </c>
      <c r="P270" s="3" t="s">
        <v>62</v>
      </c>
      <c r="Q270" s="3" t="s">
        <v>26</v>
      </c>
      <c r="R270" s="3" t="s">
        <v>27</v>
      </c>
      <c r="S270" s="2">
        <v>43421.683298611111</v>
      </c>
      <c r="T270" s="2">
        <v>43421.683298611111</v>
      </c>
      <c r="U270" s="2">
        <v>43421.695092592592</v>
      </c>
      <c r="V270" s="2">
        <v>43421.699780092589</v>
      </c>
      <c r="W270" s="2">
        <v>43421.674108796295</v>
      </c>
      <c r="X270" s="2">
        <f t="shared" si="97"/>
        <v>43421.674108796295</v>
      </c>
      <c r="Y270" s="33">
        <f t="shared" si="103"/>
        <v>1.318287036701804E-2</v>
      </c>
      <c r="Z270" s="33">
        <f t="shared" si="104"/>
        <v>3.9548611101054121E-2</v>
      </c>
      <c r="AA270" s="30"/>
      <c r="AB270" s="30">
        <f t="shared" si="101"/>
        <v>0</v>
      </c>
      <c r="AC270" s="30">
        <f t="shared" si="102"/>
        <v>9.1319444472901523E-3</v>
      </c>
      <c r="AD270" s="30"/>
      <c r="AE270" s="30"/>
    </row>
    <row r="271" spans="1:33" s="7" customFormat="1" x14ac:dyDescent="0.4">
      <c r="A271" s="16" t="str">
        <f t="shared" si="95"/>
        <v>-</v>
      </c>
      <c r="B271" s="16" t="str">
        <f t="shared" si="96"/>
        <v>-</v>
      </c>
      <c r="C271" s="3">
        <v>16</v>
      </c>
      <c r="D271" s="2">
        <v>43421.669432870367</v>
      </c>
      <c r="E271" s="3" t="s">
        <v>497</v>
      </c>
      <c r="F271" s="3">
        <v>15398</v>
      </c>
      <c r="G271" s="3" t="s">
        <v>18</v>
      </c>
      <c r="H271" s="3">
        <v>1054</v>
      </c>
      <c r="I271" s="3">
        <v>855</v>
      </c>
      <c r="J271" s="3">
        <v>13</v>
      </c>
      <c r="K271" s="3">
        <v>2</v>
      </c>
      <c r="L271" s="3"/>
      <c r="M271" s="2">
        <v>43421.67564814815</v>
      </c>
      <c r="N271" s="2">
        <v>43421.681493055556</v>
      </c>
      <c r="O271" s="3" t="s">
        <v>24</v>
      </c>
      <c r="P271" s="3" t="s">
        <v>25</v>
      </c>
      <c r="Q271" s="3" t="s">
        <v>55</v>
      </c>
      <c r="R271" s="3" t="s">
        <v>56</v>
      </c>
      <c r="S271" s="2">
        <v>43421.676354166666</v>
      </c>
      <c r="T271" s="2">
        <v>43421.676354166666</v>
      </c>
      <c r="U271" s="2">
        <v>43421.685127314813</v>
      </c>
      <c r="V271" s="2">
        <v>43421.685127314813</v>
      </c>
      <c r="W271" s="3"/>
      <c r="X271" s="2">
        <f t="shared" si="97"/>
        <v>43421.669432870367</v>
      </c>
      <c r="Y271" s="33">
        <f t="shared" si="103"/>
        <v>5.8449074058444239E-3</v>
      </c>
      <c r="Z271" s="33">
        <f t="shared" si="104"/>
        <v>1.1689814811688848E-2</v>
      </c>
      <c r="AA271" s="30"/>
      <c r="AB271" s="30">
        <f t="shared" si="101"/>
        <v>0</v>
      </c>
      <c r="AC271" s="30">
        <f t="shared" si="102"/>
        <v>6.2152777827577665E-3</v>
      </c>
      <c r="AD271" s="30"/>
      <c r="AE271" s="30"/>
    </row>
    <row r="272" spans="1:33" s="3" customFormat="1" x14ac:dyDescent="0.4">
      <c r="A272" s="16" t="str">
        <f t="shared" si="94"/>
        <v>-</v>
      </c>
      <c r="B272" s="16" t="str">
        <f t="shared" si="93"/>
        <v>-</v>
      </c>
      <c r="C272" s="3">
        <v>16</v>
      </c>
      <c r="D272" s="2">
        <v>43421.669456018521</v>
      </c>
      <c r="E272" s="3" t="s">
        <v>480</v>
      </c>
      <c r="F272" s="3">
        <v>15399</v>
      </c>
      <c r="G272" s="3" t="s">
        <v>32</v>
      </c>
      <c r="H272" s="3">
        <v>6425</v>
      </c>
      <c r="I272" s="3">
        <v>34</v>
      </c>
      <c r="J272" s="3">
        <v>4</v>
      </c>
      <c r="K272" s="3">
        <v>2</v>
      </c>
      <c r="M272" s="2">
        <v>43421.689259259256</v>
      </c>
      <c r="N272" s="2">
        <v>43421.694907407407</v>
      </c>
      <c r="O272" s="3" t="s">
        <v>24</v>
      </c>
      <c r="P272" s="3" t="s">
        <v>25</v>
      </c>
      <c r="Q272" s="3" t="s">
        <v>61</v>
      </c>
      <c r="R272" s="3" t="s">
        <v>62</v>
      </c>
      <c r="S272" s="2">
        <v>43421.683518518519</v>
      </c>
      <c r="T272" s="2">
        <v>43421.691030092596</v>
      </c>
      <c r="U272" s="2">
        <v>43421.692314814813</v>
      </c>
      <c r="V272" s="2">
        <v>43421.699826388889</v>
      </c>
      <c r="X272" s="2">
        <f t="shared" si="97"/>
        <v>43421.669456018521</v>
      </c>
      <c r="Y272" s="33">
        <f t="shared" si="103"/>
        <v>5.6481481515220366E-3</v>
      </c>
      <c r="Z272" s="33">
        <f t="shared" si="104"/>
        <v>1.1296296303044073E-2</v>
      </c>
      <c r="AA272" s="30"/>
      <c r="AB272" s="30">
        <f t="shared" si="101"/>
        <v>5.7407407366554253E-3</v>
      </c>
      <c r="AC272" s="30">
        <f t="shared" si="102"/>
        <v>1.9803240735200234E-2</v>
      </c>
      <c r="AD272" s="30"/>
      <c r="AE272" s="30"/>
    </row>
    <row r="273" spans="1:31" s="3" customFormat="1" x14ac:dyDescent="0.4">
      <c r="A273" s="16" t="str">
        <f t="shared" ref="A273" si="117">IF(W273&gt;0, "★", "-")</f>
        <v>-</v>
      </c>
      <c r="B273" s="16" t="str">
        <f t="shared" ref="B273" si="118">IF(L273&gt;0, "☆", "-")</f>
        <v>-</v>
      </c>
      <c r="C273" s="3">
        <v>16</v>
      </c>
      <c r="D273" s="2">
        <v>43421.66982638889</v>
      </c>
      <c r="E273" s="3" t="s">
        <v>299</v>
      </c>
      <c r="F273" s="3">
        <v>15400</v>
      </c>
      <c r="G273" s="3" t="s">
        <v>18</v>
      </c>
      <c r="H273" s="3">
        <v>6405</v>
      </c>
      <c r="I273" s="3">
        <v>141</v>
      </c>
      <c r="J273" s="3">
        <v>6</v>
      </c>
      <c r="K273" s="3">
        <v>1</v>
      </c>
      <c r="M273" s="2">
        <v>43421.678518518522</v>
      </c>
      <c r="N273" s="2">
        <v>43421.682164351849</v>
      </c>
      <c r="O273" s="3" t="s">
        <v>108</v>
      </c>
      <c r="P273" s="3" t="s">
        <v>19</v>
      </c>
      <c r="Q273" s="3" t="s">
        <v>30</v>
      </c>
      <c r="R273" s="3" t="s">
        <v>31</v>
      </c>
      <c r="S273" s="2">
        <v>43421.676238425927</v>
      </c>
      <c r="T273" s="2">
        <v>43421.676238425927</v>
      </c>
      <c r="U273" s="2">
        <v>43421.683807870373</v>
      </c>
      <c r="V273" s="2">
        <v>43421.683807870373</v>
      </c>
      <c r="X273" s="2">
        <f t="shared" si="97"/>
        <v>43421.66982638889</v>
      </c>
      <c r="Y273" s="33">
        <f t="shared" si="103"/>
        <v>3.6458333270275034E-3</v>
      </c>
      <c r="Z273" s="33">
        <f t="shared" si="104"/>
        <v>3.6458333270275034E-3</v>
      </c>
      <c r="AA273" s="30"/>
      <c r="AB273" s="30">
        <f t="shared" si="101"/>
        <v>2.2800925944466144E-3</v>
      </c>
      <c r="AC273" s="30">
        <f t="shared" si="102"/>
        <v>8.6921296315267682E-3</v>
      </c>
      <c r="AD273" s="30"/>
      <c r="AE273" s="30"/>
    </row>
    <row r="274" spans="1:31" s="3" customFormat="1" hidden="1" x14ac:dyDescent="0.4">
      <c r="A274" s="16" t="str">
        <f t="shared" ref="A274:A279" si="119">IF(W274&gt;0, "★", "-")</f>
        <v>-</v>
      </c>
      <c r="B274" s="16" t="str">
        <f t="shared" ref="B274:B279" si="120">IF(L274&gt;0, "☆", "-")</f>
        <v>-</v>
      </c>
      <c r="C274" s="3">
        <v>16</v>
      </c>
      <c r="D274" s="2">
        <v>43421.671006944445</v>
      </c>
      <c r="E274" s="3" t="s">
        <v>448</v>
      </c>
      <c r="F274" s="3">
        <v>15403</v>
      </c>
      <c r="G274" s="3" t="s">
        <v>96</v>
      </c>
      <c r="H274" s="3">
        <v>0</v>
      </c>
      <c r="I274" s="3">
        <v>327</v>
      </c>
      <c r="J274" s="3">
        <v>9</v>
      </c>
      <c r="K274" s="3">
        <v>1</v>
      </c>
      <c r="M274" s="2">
        <v>43421.673657407409</v>
      </c>
      <c r="N274" s="2">
        <v>43421.690520833334</v>
      </c>
      <c r="O274" s="3" t="s">
        <v>39</v>
      </c>
      <c r="P274" s="3" t="s">
        <v>40</v>
      </c>
      <c r="Q274" s="3" t="s">
        <v>36</v>
      </c>
      <c r="R274" s="3" t="s">
        <v>37</v>
      </c>
      <c r="S274" s="2">
        <v>43421.67291666667</v>
      </c>
      <c r="T274" s="2">
        <v>43421.67291666667</v>
      </c>
      <c r="U274" s="2">
        <v>43421.69226851852</v>
      </c>
      <c r="V274" s="2">
        <v>43421.69226851852</v>
      </c>
      <c r="X274" s="2">
        <f t="shared" si="97"/>
        <v>43421.671006944445</v>
      </c>
      <c r="Y274" s="33">
        <f t="shared" si="103"/>
        <v>1.6863425924384501E-2</v>
      </c>
      <c r="Z274" s="33">
        <f t="shared" si="104"/>
        <v>1.6863425924384501E-2</v>
      </c>
      <c r="AA274" s="30"/>
      <c r="AB274" s="30">
        <f t="shared" si="101"/>
        <v>7.4074073927477002E-4</v>
      </c>
      <c r="AC274" s="30">
        <f t="shared" si="102"/>
        <v>2.6504629640839994E-3</v>
      </c>
      <c r="AD274" s="30"/>
      <c r="AE274" s="30"/>
    </row>
    <row r="275" spans="1:31" s="3" customFormat="1" hidden="1" x14ac:dyDescent="0.4">
      <c r="A275" s="16" t="str">
        <f t="shared" si="119"/>
        <v>-</v>
      </c>
      <c r="B275" s="16" t="str">
        <f t="shared" si="120"/>
        <v>-</v>
      </c>
      <c r="C275" s="3">
        <v>16</v>
      </c>
      <c r="D275" s="2">
        <v>43421.671469907407</v>
      </c>
      <c r="E275" s="3" t="s">
        <v>615</v>
      </c>
      <c r="F275" s="3">
        <v>15404</v>
      </c>
      <c r="G275" s="3" t="s">
        <v>95</v>
      </c>
      <c r="H275" s="3">
        <v>0</v>
      </c>
      <c r="I275" s="3">
        <v>667</v>
      </c>
      <c r="J275" s="3">
        <v>8</v>
      </c>
      <c r="K275" s="3">
        <v>3</v>
      </c>
      <c r="M275" s="2">
        <v>43421.683310185188</v>
      </c>
      <c r="N275" s="2">
        <v>43421.686400462961</v>
      </c>
      <c r="O275" s="3" t="s">
        <v>61</v>
      </c>
      <c r="P275" s="3" t="s">
        <v>62</v>
      </c>
      <c r="Q275" s="3" t="s">
        <v>33</v>
      </c>
      <c r="R275" s="3" t="s">
        <v>34</v>
      </c>
      <c r="S275" s="2">
        <v>43421.685601851852</v>
      </c>
      <c r="T275" s="2">
        <v>43421.685601851852</v>
      </c>
      <c r="U275" s="2">
        <v>43421.692569444444</v>
      </c>
      <c r="V275" s="2">
        <v>43421.692569444444</v>
      </c>
      <c r="X275" s="2">
        <f t="shared" si="97"/>
        <v>43421.671469907407</v>
      </c>
      <c r="Y275" s="33">
        <f t="shared" si="103"/>
        <v>3.0902777725714259E-3</v>
      </c>
      <c r="Z275" s="33">
        <f t="shared" si="104"/>
        <v>9.2708333177142777E-3</v>
      </c>
      <c r="AA275" s="30"/>
      <c r="AB275" s="30">
        <f t="shared" si="101"/>
        <v>0</v>
      </c>
      <c r="AC275" s="30">
        <f t="shared" si="102"/>
        <v>1.1840277780720498E-2</v>
      </c>
      <c r="AD275" s="30"/>
      <c r="AE275" s="30"/>
    </row>
    <row r="276" spans="1:31" s="3" customFormat="1" x14ac:dyDescent="0.4">
      <c r="A276" s="16" t="str">
        <f t="shared" si="119"/>
        <v>★</v>
      </c>
      <c r="B276" s="16" t="str">
        <f t="shared" si="120"/>
        <v>-</v>
      </c>
      <c r="C276" s="3">
        <v>16</v>
      </c>
      <c r="D276" s="2">
        <v>43421.671701388892</v>
      </c>
      <c r="E276" s="3" t="s">
        <v>616</v>
      </c>
      <c r="F276" s="3">
        <v>15405</v>
      </c>
      <c r="G276" s="3" t="s">
        <v>65</v>
      </c>
      <c r="H276" s="3">
        <v>6352</v>
      </c>
      <c r="I276" s="3">
        <v>781</v>
      </c>
      <c r="J276" s="3">
        <v>4</v>
      </c>
      <c r="K276" s="3">
        <v>3</v>
      </c>
      <c r="M276" s="2">
        <v>43421.679872685185</v>
      </c>
      <c r="N276" s="2">
        <v>43421.686168981483</v>
      </c>
      <c r="O276" s="3" t="s">
        <v>33</v>
      </c>
      <c r="P276" s="3" t="s">
        <v>34</v>
      </c>
      <c r="Q276" s="3" t="s">
        <v>36</v>
      </c>
      <c r="R276" s="3" t="s">
        <v>37</v>
      </c>
      <c r="S276" s="2">
        <v>43421.67863425926</v>
      </c>
      <c r="T276" s="2">
        <v>43421.67863425926</v>
      </c>
      <c r="U276" s="2">
        <v>43421.685636574075</v>
      </c>
      <c r="V276" s="2">
        <v>43421.685636574075</v>
      </c>
      <c r="W276" s="2">
        <v>43421.67863425926</v>
      </c>
      <c r="X276" s="2">
        <f t="shared" si="97"/>
        <v>43421.67863425926</v>
      </c>
      <c r="Y276" s="33">
        <f t="shared" si="103"/>
        <v>6.2962962983874604E-3</v>
      </c>
      <c r="Z276" s="33">
        <f t="shared" si="104"/>
        <v>1.8888888895162381E-2</v>
      </c>
      <c r="AA276" s="30"/>
      <c r="AB276" s="30">
        <f t="shared" si="101"/>
        <v>1.2384259243845008E-3</v>
      </c>
      <c r="AC276" s="30">
        <f t="shared" si="102"/>
        <v>1.2384259243845008E-3</v>
      </c>
      <c r="AD276" s="30"/>
      <c r="AE276" s="30"/>
    </row>
    <row r="277" spans="1:31" s="3" customFormat="1" hidden="1" x14ac:dyDescent="0.4">
      <c r="A277" s="16" t="str">
        <f t="shared" si="119"/>
        <v>-</v>
      </c>
      <c r="B277" s="16" t="str">
        <f t="shared" si="120"/>
        <v>-</v>
      </c>
      <c r="C277" s="3">
        <v>16</v>
      </c>
      <c r="D277" s="2">
        <v>43421.673113425924</v>
      </c>
      <c r="E277" s="3" t="s">
        <v>618</v>
      </c>
      <c r="F277" s="3">
        <v>15408</v>
      </c>
      <c r="G277" s="3" t="s">
        <v>95</v>
      </c>
      <c r="H277" s="3">
        <v>0</v>
      </c>
      <c r="I277" s="3">
        <v>4</v>
      </c>
      <c r="J277" s="3">
        <v>10</v>
      </c>
      <c r="K277" s="3">
        <v>2</v>
      </c>
      <c r="M277" s="2">
        <v>43421.683333333334</v>
      </c>
      <c r="N277" s="2">
        <v>43421.689618055556</v>
      </c>
      <c r="O277" s="3" t="s">
        <v>44</v>
      </c>
      <c r="P277" s="3" t="s">
        <v>45</v>
      </c>
      <c r="Q277" s="3" t="s">
        <v>63</v>
      </c>
      <c r="R277" s="3" t="s">
        <v>64</v>
      </c>
      <c r="S277" s="2">
        <v>43421.685856481483</v>
      </c>
      <c r="T277" s="2">
        <v>43421.685856481483</v>
      </c>
      <c r="U277" s="2">
        <v>43421.694756944446</v>
      </c>
      <c r="V277" s="2">
        <v>43421.694756944446</v>
      </c>
      <c r="X277" s="2">
        <f t="shared" si="97"/>
        <v>43421.673113425924</v>
      </c>
      <c r="Y277" s="33">
        <f t="shared" si="103"/>
        <v>6.284722221607808E-3</v>
      </c>
      <c r="Z277" s="33">
        <f t="shared" si="104"/>
        <v>1.2569444443215616E-2</v>
      </c>
      <c r="AA277" s="30"/>
      <c r="AB277" s="30">
        <f t="shared" si="101"/>
        <v>0</v>
      </c>
      <c r="AC277" s="30">
        <f t="shared" si="102"/>
        <v>1.021990740991896E-2</v>
      </c>
      <c r="AD277" s="30"/>
      <c r="AE277" s="30"/>
    </row>
    <row r="278" spans="1:31" s="3" customFormat="1" x14ac:dyDescent="0.4">
      <c r="A278" s="16" t="str">
        <f t="shared" si="119"/>
        <v>-</v>
      </c>
      <c r="B278" s="16" t="str">
        <f t="shared" si="120"/>
        <v>-</v>
      </c>
      <c r="C278" s="3">
        <v>16</v>
      </c>
      <c r="D278" s="2">
        <v>43421.676504629628</v>
      </c>
      <c r="E278" s="3" t="s">
        <v>619</v>
      </c>
      <c r="F278" s="3">
        <v>15410</v>
      </c>
      <c r="G278" s="3" t="s">
        <v>18</v>
      </c>
      <c r="H278" s="3">
        <v>3481</v>
      </c>
      <c r="I278" s="3">
        <v>743</v>
      </c>
      <c r="J278" s="3">
        <v>5</v>
      </c>
      <c r="K278" s="3">
        <v>2</v>
      </c>
      <c r="M278" s="2">
        <v>43421.682430555556</v>
      </c>
      <c r="N278" s="2">
        <v>43421.692916666667</v>
      </c>
      <c r="O278" s="3" t="s">
        <v>41</v>
      </c>
      <c r="P278" s="3" t="s">
        <v>42</v>
      </c>
      <c r="Q278" s="3" t="s">
        <v>22</v>
      </c>
      <c r="R278" s="3" t="s">
        <v>23</v>
      </c>
      <c r="S278" s="2">
        <v>43421.682928240742</v>
      </c>
      <c r="T278" s="2">
        <v>43421.682928240742</v>
      </c>
      <c r="U278" s="2">
        <v>43421.699097222219</v>
      </c>
      <c r="V278" s="2">
        <v>43421.699097222219</v>
      </c>
      <c r="X278" s="2">
        <f t="shared" si="97"/>
        <v>43421.676504629628</v>
      </c>
      <c r="Y278" s="33">
        <f t="shared" si="103"/>
        <v>1.0486111110367347E-2</v>
      </c>
      <c r="Z278" s="33">
        <f t="shared" si="104"/>
        <v>2.0972222220734693E-2</v>
      </c>
      <c r="AA278" s="30"/>
      <c r="AB278" s="30">
        <f t="shared" si="101"/>
        <v>0</v>
      </c>
      <c r="AC278" s="30">
        <f t="shared" si="102"/>
        <v>5.9259259287500754E-3</v>
      </c>
      <c r="AD278" s="30"/>
      <c r="AE278" s="30"/>
    </row>
    <row r="279" spans="1:31" s="3" customFormat="1" hidden="1" x14ac:dyDescent="0.4">
      <c r="A279" s="16" t="str">
        <f t="shared" si="119"/>
        <v>-</v>
      </c>
      <c r="B279" s="16" t="str">
        <f t="shared" si="120"/>
        <v>-</v>
      </c>
      <c r="C279" s="3">
        <v>16</v>
      </c>
      <c r="D279" s="2">
        <v>43421.677997685183</v>
      </c>
      <c r="E279" s="3" t="s">
        <v>621</v>
      </c>
      <c r="F279" s="3">
        <v>15413</v>
      </c>
      <c r="G279" s="3" t="s">
        <v>95</v>
      </c>
      <c r="H279" s="3">
        <v>0</v>
      </c>
      <c r="I279" s="3">
        <v>370</v>
      </c>
      <c r="J279" s="3">
        <v>13</v>
      </c>
      <c r="K279" s="3">
        <v>3</v>
      </c>
      <c r="M279" s="2">
        <v>43421.687303240738</v>
      </c>
      <c r="N279" s="2">
        <v>43421.696608796294</v>
      </c>
      <c r="O279" s="3" t="s">
        <v>41</v>
      </c>
      <c r="P279" s="3" t="s">
        <v>42</v>
      </c>
      <c r="Q279" s="3" t="s">
        <v>108</v>
      </c>
      <c r="R279" s="3" t="s">
        <v>19</v>
      </c>
      <c r="S279" s="2">
        <v>43421.686898148146</v>
      </c>
      <c r="T279" s="2">
        <v>43421.686898148146</v>
      </c>
      <c r="U279" s="2">
        <v>43421.698750000003</v>
      </c>
      <c r="V279" s="2">
        <v>43421.698750000003</v>
      </c>
      <c r="X279" s="2">
        <f t="shared" si="97"/>
        <v>43421.677997685183</v>
      </c>
      <c r="Y279" s="33">
        <f t="shared" si="103"/>
        <v>9.3055555553291924E-3</v>
      </c>
      <c r="Z279" s="33">
        <f t="shared" si="104"/>
        <v>2.7916666665987577E-2</v>
      </c>
      <c r="AA279" s="30"/>
      <c r="AB279" s="30">
        <f t="shared" si="101"/>
        <v>4.0509259270038456E-4</v>
      </c>
      <c r="AC279" s="30">
        <f t="shared" si="102"/>
        <v>9.3055555553291924E-3</v>
      </c>
      <c r="AD279" s="30"/>
      <c r="AE279" s="30"/>
    </row>
    <row r="280" spans="1:31" s="7" customFormat="1" x14ac:dyDescent="0.4">
      <c r="A280" s="16" t="str">
        <f t="shared" ref="A280:A290" si="121">IF(W280&gt;0, "★", "-")</f>
        <v>-</v>
      </c>
      <c r="B280" s="16" t="str">
        <f t="shared" ref="B280:B290" si="122">IF(L280&gt;0, "☆", "-")</f>
        <v>-</v>
      </c>
      <c r="C280" s="7">
        <v>16</v>
      </c>
      <c r="D280" s="2">
        <v>43421.678472222222</v>
      </c>
      <c r="E280" s="3" t="s">
        <v>438</v>
      </c>
      <c r="F280" s="3">
        <v>15414</v>
      </c>
      <c r="G280" s="3" t="s">
        <v>18</v>
      </c>
      <c r="H280" s="3">
        <v>6347</v>
      </c>
      <c r="I280" s="3">
        <v>311</v>
      </c>
      <c r="J280" s="3">
        <v>11</v>
      </c>
      <c r="K280" s="3">
        <v>3</v>
      </c>
      <c r="L280" s="3"/>
      <c r="M280" s="2">
        <v>43421.683263888888</v>
      </c>
      <c r="N280" s="2">
        <v>43421.688761574071</v>
      </c>
      <c r="O280" s="3" t="s">
        <v>22</v>
      </c>
      <c r="P280" s="3" t="s">
        <v>23</v>
      </c>
      <c r="Q280" s="3" t="s">
        <v>70</v>
      </c>
      <c r="R280" s="3" t="s">
        <v>125</v>
      </c>
      <c r="S280" s="2">
        <v>43421.681331018517</v>
      </c>
      <c r="T280" s="2">
        <v>43421.682060185187</v>
      </c>
      <c r="U280" s="2">
        <v>43421.69159722222</v>
      </c>
      <c r="V280" s="2">
        <v>43421.694421296299</v>
      </c>
      <c r="W280" s="3"/>
      <c r="X280" s="2">
        <f t="shared" si="97"/>
        <v>43421.678472222222</v>
      </c>
      <c r="Y280" s="33">
        <f t="shared" si="103"/>
        <v>5.4976851824903861E-3</v>
      </c>
      <c r="Z280" s="33">
        <f t="shared" si="104"/>
        <v>1.6493055547471158E-2</v>
      </c>
      <c r="AA280" s="10"/>
      <c r="AB280" s="10">
        <f t="shared" si="101"/>
        <v>1.9328703710925765E-3</v>
      </c>
      <c r="AC280" s="10">
        <f t="shared" si="102"/>
        <v>4.7916666662786156E-3</v>
      </c>
      <c r="AD280" s="10"/>
      <c r="AE280" s="10"/>
    </row>
    <row r="281" spans="1:31" s="3" customFormat="1" hidden="1" x14ac:dyDescent="0.4">
      <c r="A281" s="16" t="str">
        <f t="shared" si="121"/>
        <v>-</v>
      </c>
      <c r="B281" s="16" t="str">
        <f t="shared" si="122"/>
        <v>-</v>
      </c>
      <c r="C281" s="3">
        <v>16</v>
      </c>
      <c r="D281" s="2">
        <v>43421.678599537037</v>
      </c>
      <c r="E281" s="3" t="s">
        <v>623</v>
      </c>
      <c r="F281" s="3">
        <v>15416</v>
      </c>
      <c r="G281" s="3" t="s">
        <v>95</v>
      </c>
      <c r="H281" s="3">
        <v>0</v>
      </c>
      <c r="I281" s="3">
        <v>847</v>
      </c>
      <c r="J281" s="3">
        <v>3</v>
      </c>
      <c r="K281" s="3">
        <v>3</v>
      </c>
      <c r="M281" s="2">
        <v>43421.696296296293</v>
      </c>
      <c r="N281" s="2">
        <v>43421.706701388888</v>
      </c>
      <c r="O281" s="3" t="s">
        <v>36</v>
      </c>
      <c r="P281" s="3" t="s">
        <v>37</v>
      </c>
      <c r="Q281" s="3" t="s">
        <v>26</v>
      </c>
      <c r="R281" s="3" t="s">
        <v>27</v>
      </c>
      <c r="S281" s="2">
        <v>43421.694930555554</v>
      </c>
      <c r="T281" s="2">
        <v>43421.696481481478</v>
      </c>
      <c r="U281" s="2">
        <v>43421.706157407411</v>
      </c>
      <c r="V281" s="2">
        <v>43421.707708333335</v>
      </c>
      <c r="X281" s="2">
        <f t="shared" si="97"/>
        <v>43421.678599537037</v>
      </c>
      <c r="Y281" s="33">
        <f t="shared" si="103"/>
        <v>1.0405092594737653E-2</v>
      </c>
      <c r="Z281" s="33">
        <f t="shared" si="104"/>
        <v>3.1215277784212958E-2</v>
      </c>
      <c r="AA281" s="30"/>
      <c r="AB281" s="30">
        <f t="shared" si="101"/>
        <v>1.3657407398568466E-3</v>
      </c>
      <c r="AC281" s="30">
        <f t="shared" si="102"/>
        <v>1.7696759256068617E-2</v>
      </c>
      <c r="AD281" s="30"/>
      <c r="AE281" s="30"/>
    </row>
    <row r="282" spans="1:31" s="3" customFormat="1" x14ac:dyDescent="0.4">
      <c r="A282" s="16" t="str">
        <f t="shared" si="121"/>
        <v>-</v>
      </c>
      <c r="B282" s="16" t="str">
        <f t="shared" si="122"/>
        <v>-</v>
      </c>
      <c r="C282" s="3">
        <v>16</v>
      </c>
      <c r="D282" s="2">
        <v>43421.680868055555</v>
      </c>
      <c r="E282" s="3" t="s">
        <v>622</v>
      </c>
      <c r="F282" s="3">
        <v>15420</v>
      </c>
      <c r="G282" s="3" t="s">
        <v>32</v>
      </c>
      <c r="H282" s="3">
        <v>6488</v>
      </c>
      <c r="I282" s="3">
        <v>554</v>
      </c>
      <c r="J282" s="3">
        <v>2</v>
      </c>
      <c r="K282" s="3">
        <v>2</v>
      </c>
      <c r="M282" s="2">
        <v>43421.687673611108</v>
      </c>
      <c r="N282" s="2">
        <v>43421.696597222224</v>
      </c>
      <c r="O282" s="3" t="s">
        <v>28</v>
      </c>
      <c r="P282" s="3" t="s">
        <v>29</v>
      </c>
      <c r="Q282" s="3" t="s">
        <v>26</v>
      </c>
      <c r="R282" s="3" t="s">
        <v>27</v>
      </c>
      <c r="S282" s="2">
        <v>43421.690370370372</v>
      </c>
      <c r="T282" s="2">
        <v>43421.690370370372</v>
      </c>
      <c r="U282" s="2">
        <v>43421.701793981483</v>
      </c>
      <c r="V282" s="2">
        <v>43421.701793981483</v>
      </c>
      <c r="X282" s="2">
        <f t="shared" ref="X282:X357" si="123">IF(W282&gt;0,W282,D282)</f>
        <v>43421.680868055555</v>
      </c>
      <c r="Y282" s="33">
        <f t="shared" si="103"/>
        <v>8.9236111161881126E-3</v>
      </c>
      <c r="Z282" s="33">
        <f t="shared" si="104"/>
        <v>1.7847222232376225E-2</v>
      </c>
      <c r="AA282" s="30"/>
      <c r="AB282" s="30">
        <f t="shared" si="101"/>
        <v>0</v>
      </c>
      <c r="AC282" s="30">
        <f t="shared" si="102"/>
        <v>6.805555553000886E-3</v>
      </c>
      <c r="AD282" s="30"/>
      <c r="AE282" s="30"/>
    </row>
    <row r="283" spans="1:31" s="3" customFormat="1" x14ac:dyDescent="0.4">
      <c r="A283" s="16" t="str">
        <f t="shared" si="121"/>
        <v>★</v>
      </c>
      <c r="B283" s="16" t="str">
        <f t="shared" si="122"/>
        <v>-</v>
      </c>
      <c r="C283" s="3">
        <v>16</v>
      </c>
      <c r="D283" s="2">
        <v>43421.681041666663</v>
      </c>
      <c r="E283" s="3" t="s">
        <v>625</v>
      </c>
      <c r="F283" s="3">
        <v>15421</v>
      </c>
      <c r="G283" s="3" t="s">
        <v>32</v>
      </c>
      <c r="H283" s="3">
        <v>5567</v>
      </c>
      <c r="I283" s="3">
        <v>917</v>
      </c>
      <c r="J283" s="3">
        <v>9</v>
      </c>
      <c r="K283" s="3">
        <v>1</v>
      </c>
      <c r="M283" s="2">
        <v>43421.686076388891</v>
      </c>
      <c r="N283" s="2">
        <v>43421.695243055554</v>
      </c>
      <c r="O283" s="3" t="s">
        <v>108</v>
      </c>
      <c r="P283" s="3" t="s">
        <v>19</v>
      </c>
      <c r="Q283" s="3" t="s">
        <v>61</v>
      </c>
      <c r="R283" s="3" t="s">
        <v>62</v>
      </c>
      <c r="S283" s="2">
        <v>43421.688148148147</v>
      </c>
      <c r="T283" s="2">
        <v>43421.688148148147</v>
      </c>
      <c r="U283" s="2">
        <v>43421.701608796298</v>
      </c>
      <c r="V283" s="2">
        <v>43421.701608796298</v>
      </c>
      <c r="W283" s="2">
        <v>43421.687986111108</v>
      </c>
      <c r="X283" s="2">
        <f t="shared" si="123"/>
        <v>43421.687986111108</v>
      </c>
      <c r="Y283" s="33">
        <f t="shared" si="103"/>
        <v>9.1666666630771942E-3</v>
      </c>
      <c r="Z283" s="33">
        <f t="shared" si="104"/>
        <v>9.1666666630771942E-3</v>
      </c>
      <c r="AA283" s="30"/>
      <c r="AB283" s="30">
        <f t="shared" si="101"/>
        <v>0</v>
      </c>
      <c r="AC283" s="30">
        <f t="shared" si="102"/>
        <v>0</v>
      </c>
      <c r="AD283" s="30"/>
      <c r="AE283" s="30"/>
    </row>
    <row r="284" spans="1:31" s="3" customFormat="1" x14ac:dyDescent="0.4">
      <c r="A284" s="16" t="str">
        <f t="shared" si="121"/>
        <v>-</v>
      </c>
      <c r="B284" s="16" t="str">
        <f t="shared" si="122"/>
        <v>-</v>
      </c>
      <c r="C284" s="3">
        <v>16</v>
      </c>
      <c r="D284" s="2">
        <v>43421.682615740741</v>
      </c>
      <c r="E284" s="3" t="s">
        <v>626</v>
      </c>
      <c r="F284" s="3">
        <v>15422</v>
      </c>
      <c r="G284" s="3" t="s">
        <v>50</v>
      </c>
      <c r="H284" s="3">
        <v>6521</v>
      </c>
      <c r="I284" s="3">
        <v>183</v>
      </c>
      <c r="J284" s="3">
        <v>6</v>
      </c>
      <c r="K284" s="3">
        <v>2</v>
      </c>
      <c r="M284" s="2">
        <v>43421.692372685182</v>
      </c>
      <c r="N284" s="2">
        <v>43421.697129629632</v>
      </c>
      <c r="O284" s="3" t="s">
        <v>108</v>
      </c>
      <c r="P284" s="3" t="s">
        <v>19</v>
      </c>
      <c r="Q284" s="3" t="s">
        <v>51</v>
      </c>
      <c r="R284" s="3" t="s">
        <v>52</v>
      </c>
      <c r="S284" s="2">
        <v>43421.693194444444</v>
      </c>
      <c r="T284" s="2">
        <v>43421.693194444444</v>
      </c>
      <c r="U284" s="2">
        <v>43421.700439814813</v>
      </c>
      <c r="V284" s="2">
        <v>43421.700787037036</v>
      </c>
      <c r="X284" s="2">
        <f t="shared" si="123"/>
        <v>43421.682615740741</v>
      </c>
      <c r="Y284" s="33">
        <f t="shared" si="103"/>
        <v>4.7569444504915737E-3</v>
      </c>
      <c r="Z284" s="33">
        <f t="shared" si="104"/>
        <v>9.5138889009831473E-3</v>
      </c>
      <c r="AA284" s="30"/>
      <c r="AB284" s="30">
        <f t="shared" si="101"/>
        <v>0</v>
      </c>
      <c r="AC284" s="30">
        <f t="shared" si="102"/>
        <v>9.7569444405962713E-3</v>
      </c>
      <c r="AD284" s="30"/>
      <c r="AE284" s="30"/>
    </row>
    <row r="285" spans="1:31" s="3" customFormat="1" hidden="1" x14ac:dyDescent="0.4">
      <c r="A285" s="16" t="str">
        <f t="shared" si="121"/>
        <v>-</v>
      </c>
      <c r="B285" s="16" t="str">
        <f t="shared" si="122"/>
        <v>-</v>
      </c>
      <c r="C285" s="3">
        <v>16</v>
      </c>
      <c r="D285" s="2">
        <v>43421.682905092595</v>
      </c>
      <c r="E285" s="3" t="s">
        <v>627</v>
      </c>
      <c r="F285" s="3">
        <v>15423</v>
      </c>
      <c r="G285" s="3" t="s">
        <v>96</v>
      </c>
      <c r="H285" s="3">
        <v>0</v>
      </c>
      <c r="I285" s="3">
        <v>702</v>
      </c>
      <c r="J285" s="3">
        <v>7</v>
      </c>
      <c r="K285" s="3">
        <v>2</v>
      </c>
      <c r="M285" s="2">
        <v>43421.685300925928</v>
      </c>
      <c r="N285" s="2">
        <v>43421.694155092591</v>
      </c>
      <c r="O285" s="3" t="s">
        <v>28</v>
      </c>
      <c r="P285" s="3" t="s">
        <v>29</v>
      </c>
      <c r="Q285" s="3" t="s">
        <v>61</v>
      </c>
      <c r="R285" s="3" t="s">
        <v>62</v>
      </c>
      <c r="S285" s="2">
        <v>43421.68509259259</v>
      </c>
      <c r="T285" s="2">
        <v>43421.68509259259</v>
      </c>
      <c r="U285" s="2">
        <v>43421.695081018515</v>
      </c>
      <c r="V285" s="2">
        <v>43421.695081018515</v>
      </c>
      <c r="X285" s="2">
        <f t="shared" si="123"/>
        <v>43421.682905092595</v>
      </c>
      <c r="Y285" s="33">
        <f t="shared" si="103"/>
        <v>8.8541666627861559E-3</v>
      </c>
      <c r="Z285" s="33">
        <f t="shared" si="104"/>
        <v>1.7708333325572312E-2</v>
      </c>
      <c r="AA285" s="30"/>
      <c r="AB285" s="30">
        <f t="shared" si="101"/>
        <v>2.0833333837799728E-4</v>
      </c>
      <c r="AC285" s="30">
        <f t="shared" si="102"/>
        <v>2.3958333331393078E-3</v>
      </c>
      <c r="AD285" s="30"/>
      <c r="AE285" s="30"/>
    </row>
    <row r="286" spans="1:31" s="3" customFormat="1" x14ac:dyDescent="0.4">
      <c r="A286" s="16" t="str">
        <f t="shared" si="121"/>
        <v>-</v>
      </c>
      <c r="B286" s="16" t="str">
        <f t="shared" si="122"/>
        <v>-</v>
      </c>
      <c r="C286" s="3">
        <v>16</v>
      </c>
      <c r="D286" s="2">
        <v>43421.683182870373</v>
      </c>
      <c r="E286" s="3" t="s">
        <v>494</v>
      </c>
      <c r="F286" s="3">
        <v>15424</v>
      </c>
      <c r="G286" s="3" t="s">
        <v>18</v>
      </c>
      <c r="H286" s="3">
        <v>5756</v>
      </c>
      <c r="I286" s="3">
        <v>112</v>
      </c>
      <c r="J286" s="3">
        <v>10</v>
      </c>
      <c r="K286" s="3">
        <v>1</v>
      </c>
      <c r="M286" s="2">
        <v>43421.693773148145</v>
      </c>
      <c r="N286" s="2">
        <v>43421.696863425925</v>
      </c>
      <c r="O286" s="3" t="s">
        <v>63</v>
      </c>
      <c r="P286" s="3" t="s">
        <v>64</v>
      </c>
      <c r="Q286" s="3" t="s">
        <v>22</v>
      </c>
      <c r="R286" s="3" t="s">
        <v>23</v>
      </c>
      <c r="S286" s="2">
        <v>43421.695451388892</v>
      </c>
      <c r="T286" s="2">
        <v>43421.695451388892</v>
      </c>
      <c r="U286" s="2">
        <v>43421.699456018519</v>
      </c>
      <c r="V286" s="2">
        <v>43421.699456018519</v>
      </c>
      <c r="X286" s="2">
        <f t="shared" si="123"/>
        <v>43421.683182870373</v>
      </c>
      <c r="Y286" s="33">
        <f t="shared" si="103"/>
        <v>3.0902777798473835E-3</v>
      </c>
      <c r="Z286" s="33">
        <f t="shared" si="104"/>
        <v>3.0902777798473835E-3</v>
      </c>
      <c r="AA286" s="30"/>
      <c r="AB286" s="30">
        <f t="shared" si="101"/>
        <v>0</v>
      </c>
      <c r="AC286" s="30">
        <f t="shared" si="102"/>
        <v>1.0590277772280388E-2</v>
      </c>
      <c r="AD286" s="30"/>
      <c r="AE286" s="30"/>
    </row>
    <row r="287" spans="1:31" s="3" customFormat="1" hidden="1" x14ac:dyDescent="0.4">
      <c r="A287" s="16" t="str">
        <f t="shared" si="121"/>
        <v>-</v>
      </c>
      <c r="B287" s="16" t="str">
        <f t="shared" si="122"/>
        <v>-</v>
      </c>
      <c r="C287" s="3">
        <v>16</v>
      </c>
      <c r="D287" s="2">
        <v>43421.684050925927</v>
      </c>
      <c r="E287" s="3" t="s">
        <v>628</v>
      </c>
      <c r="F287" s="3">
        <v>15425</v>
      </c>
      <c r="G287" s="3" t="s">
        <v>95</v>
      </c>
      <c r="H287" s="3">
        <v>0</v>
      </c>
      <c r="I287" s="3">
        <v>789</v>
      </c>
      <c r="J287" s="3">
        <v>15</v>
      </c>
      <c r="K287" s="3">
        <v>2</v>
      </c>
      <c r="M287" s="2">
        <v>43421.694479166668</v>
      </c>
      <c r="N287" s="2">
        <v>43421.701423611114</v>
      </c>
      <c r="O287" s="3" t="s">
        <v>43</v>
      </c>
      <c r="P287" s="3" t="s">
        <v>89</v>
      </c>
      <c r="Q287" s="3" t="s">
        <v>30</v>
      </c>
      <c r="R287" s="3" t="s">
        <v>31</v>
      </c>
      <c r="S287" s="2">
        <v>43421.695613425924</v>
      </c>
      <c r="T287" s="2">
        <v>43421.695613425924</v>
      </c>
      <c r="U287" s="2">
        <v>43421.705717592595</v>
      </c>
      <c r="V287" s="2">
        <v>43421.705717592595</v>
      </c>
      <c r="X287" s="2">
        <f t="shared" si="123"/>
        <v>43421.684050925927</v>
      </c>
      <c r="Y287" s="33">
        <f t="shared" si="103"/>
        <v>6.9444444452528842E-3</v>
      </c>
      <c r="Z287" s="33">
        <f t="shared" si="104"/>
        <v>1.3888888890505768E-2</v>
      </c>
      <c r="AA287" s="30"/>
      <c r="AB287" s="30">
        <f t="shared" si="101"/>
        <v>0</v>
      </c>
      <c r="AC287" s="30">
        <f t="shared" si="102"/>
        <v>1.0428240741021E-2</v>
      </c>
      <c r="AD287" s="30"/>
      <c r="AE287" s="30"/>
    </row>
    <row r="288" spans="1:31" s="3" customFormat="1" x14ac:dyDescent="0.4">
      <c r="A288" s="16" t="str">
        <f t="shared" si="121"/>
        <v>-</v>
      </c>
      <c r="B288" s="16" t="str">
        <f t="shared" si="122"/>
        <v>-</v>
      </c>
      <c r="C288" s="3">
        <v>16</v>
      </c>
      <c r="D288" s="2">
        <v>43421.685520833336</v>
      </c>
      <c r="E288" s="3" t="s">
        <v>620</v>
      </c>
      <c r="F288" s="3">
        <v>15428</v>
      </c>
      <c r="G288" s="3" t="s">
        <v>18</v>
      </c>
      <c r="H288" s="3">
        <v>4882</v>
      </c>
      <c r="I288" s="3">
        <v>460</v>
      </c>
      <c r="J288" s="3">
        <v>1</v>
      </c>
      <c r="K288" s="3">
        <v>1</v>
      </c>
      <c r="M288" s="2">
        <v>43421.689456018517</v>
      </c>
      <c r="N288" s="2">
        <v>43421.706712962965</v>
      </c>
      <c r="O288" s="3" t="s">
        <v>33</v>
      </c>
      <c r="P288" s="3" t="s">
        <v>34</v>
      </c>
      <c r="Q288" s="3" t="s">
        <v>22</v>
      </c>
      <c r="R288" s="3" t="s">
        <v>23</v>
      </c>
      <c r="S288" s="2">
        <v>43421.687673611108</v>
      </c>
      <c r="T288" s="2">
        <v>43421.687673611108</v>
      </c>
      <c r="U288" s="2">
        <v>43421.695960648147</v>
      </c>
      <c r="V288" s="2">
        <v>43421.695960648147</v>
      </c>
      <c r="X288" s="2">
        <f t="shared" si="123"/>
        <v>43421.685520833336</v>
      </c>
      <c r="Y288" s="33">
        <f t="shared" si="103"/>
        <v>1.7256944447581191E-2</v>
      </c>
      <c r="Z288" s="33">
        <f t="shared" si="104"/>
        <v>1.7256944447581191E-2</v>
      </c>
      <c r="AA288" s="30"/>
      <c r="AB288" s="30">
        <f t="shared" si="101"/>
        <v>1.7824074093368836E-3</v>
      </c>
      <c r="AC288" s="30">
        <f t="shared" si="102"/>
        <v>3.9351851810351945E-3</v>
      </c>
      <c r="AD288" s="30"/>
      <c r="AE288" s="30"/>
    </row>
    <row r="289" spans="1:33" s="3" customFormat="1" x14ac:dyDescent="0.4">
      <c r="A289" s="16" t="str">
        <f t="shared" si="121"/>
        <v>-</v>
      </c>
      <c r="B289" s="16" t="str">
        <f t="shared" si="122"/>
        <v>-</v>
      </c>
      <c r="C289" s="3">
        <v>16</v>
      </c>
      <c r="D289" s="2">
        <v>43421.685590277775</v>
      </c>
      <c r="E289" s="3" t="s">
        <v>630</v>
      </c>
      <c r="F289" s="3">
        <v>15429</v>
      </c>
      <c r="G289" s="3" t="s">
        <v>18</v>
      </c>
      <c r="H289" s="3">
        <v>3753</v>
      </c>
      <c r="I289" s="3">
        <v>107</v>
      </c>
      <c r="J289" s="3">
        <v>6</v>
      </c>
      <c r="K289" s="3">
        <v>1</v>
      </c>
      <c r="M289" s="2">
        <v>43421.69222222222</v>
      </c>
      <c r="N289" s="2">
        <v>43421.699525462966</v>
      </c>
      <c r="O289" s="3" t="s">
        <v>108</v>
      </c>
      <c r="P289" s="3" t="s">
        <v>19</v>
      </c>
      <c r="Q289" s="3" t="s">
        <v>43</v>
      </c>
      <c r="R289" s="3" t="s">
        <v>89</v>
      </c>
      <c r="S289" s="2">
        <v>43421.693888888891</v>
      </c>
      <c r="T289" s="2">
        <v>43421.693888888891</v>
      </c>
      <c r="U289" s="2">
        <v>43421.703472222223</v>
      </c>
      <c r="V289" s="2">
        <v>43421.703472222223</v>
      </c>
      <c r="X289" s="2">
        <f t="shared" si="123"/>
        <v>43421.685590277775</v>
      </c>
      <c r="Y289" s="33">
        <f t="shared" si="103"/>
        <v>7.3032407453865744E-3</v>
      </c>
      <c r="Z289" s="33">
        <f t="shared" si="104"/>
        <v>7.3032407453865744E-3</v>
      </c>
      <c r="AA289" s="30"/>
      <c r="AB289" s="30">
        <f t="shared" si="101"/>
        <v>0</v>
      </c>
      <c r="AC289" s="30">
        <f t="shared" si="102"/>
        <v>6.6319444449618459E-3</v>
      </c>
      <c r="AD289" s="30"/>
      <c r="AE289" s="30"/>
    </row>
    <row r="290" spans="1:33" s="3" customFormat="1" x14ac:dyDescent="0.4">
      <c r="A290" s="16" t="str">
        <f t="shared" si="121"/>
        <v>-</v>
      </c>
      <c r="B290" s="16" t="str">
        <f t="shared" si="122"/>
        <v>-</v>
      </c>
      <c r="C290" s="3">
        <v>16</v>
      </c>
      <c r="D290" s="2">
        <v>43421.685601851852</v>
      </c>
      <c r="E290" s="3" t="s">
        <v>631</v>
      </c>
      <c r="F290" s="3">
        <v>15430</v>
      </c>
      <c r="G290" s="3" t="s">
        <v>32</v>
      </c>
      <c r="H290" s="3">
        <v>4609</v>
      </c>
      <c r="I290" s="3">
        <v>281</v>
      </c>
      <c r="J290" s="3">
        <v>11</v>
      </c>
      <c r="K290" s="3">
        <v>2</v>
      </c>
      <c r="M290" s="2">
        <v>43421.691157407404</v>
      </c>
      <c r="N290" s="2">
        <v>43421.6953125</v>
      </c>
      <c r="O290" s="3" t="s">
        <v>108</v>
      </c>
      <c r="P290" s="3" t="s">
        <v>19</v>
      </c>
      <c r="Q290" s="3" t="s">
        <v>43</v>
      </c>
      <c r="R290" s="3" t="s">
        <v>89</v>
      </c>
      <c r="S290" s="2">
        <v>43421.697546296295</v>
      </c>
      <c r="T290" s="2">
        <v>43421.697546296295</v>
      </c>
      <c r="U290" s="2">
        <v>43421.706064814818</v>
      </c>
      <c r="V290" s="2">
        <v>43421.706064814818</v>
      </c>
      <c r="X290" s="2">
        <f t="shared" si="123"/>
        <v>43421.685601851852</v>
      </c>
      <c r="Y290" s="33">
        <f t="shared" si="103"/>
        <v>4.1550925961928442E-3</v>
      </c>
      <c r="Z290" s="33">
        <f t="shared" si="104"/>
        <v>8.3101851923856884E-3</v>
      </c>
      <c r="AA290" s="30"/>
      <c r="AB290" s="30">
        <f t="shared" si="101"/>
        <v>0</v>
      </c>
      <c r="AC290" s="30">
        <f t="shared" si="102"/>
        <v>5.5555555518367328E-3</v>
      </c>
      <c r="AD290" s="30"/>
      <c r="AE290" s="30"/>
    </row>
    <row r="291" spans="1:33" s="3" customFormat="1" x14ac:dyDescent="0.4">
      <c r="A291" s="16" t="str">
        <f t="shared" ref="A291:A349" si="124">IF(W291&gt;0, "★", "-")</f>
        <v>-</v>
      </c>
      <c r="B291" s="16" t="str">
        <f t="shared" ref="B291:B349" si="125">IF(L291&gt;0, "☆", "-")</f>
        <v>-</v>
      </c>
      <c r="C291" s="3">
        <v>16</v>
      </c>
      <c r="D291" s="2">
        <v>43421.686921296299</v>
      </c>
      <c r="E291" s="3" t="s">
        <v>632</v>
      </c>
      <c r="F291" s="3">
        <v>15432</v>
      </c>
      <c r="G291" s="3" t="s">
        <v>32</v>
      </c>
      <c r="H291" s="3">
        <v>6474</v>
      </c>
      <c r="I291" s="3">
        <v>976</v>
      </c>
      <c r="J291" s="3">
        <v>8</v>
      </c>
      <c r="K291" s="3">
        <v>2</v>
      </c>
      <c r="M291" s="2">
        <v>43421.705601851849</v>
      </c>
      <c r="N291" s="2">
        <v>43421.713113425925</v>
      </c>
      <c r="O291" s="3" t="s">
        <v>53</v>
      </c>
      <c r="P291" s="3" t="s">
        <v>54</v>
      </c>
      <c r="Q291" s="3" t="s">
        <v>108</v>
      </c>
      <c r="R291" s="3" t="s">
        <v>19</v>
      </c>
      <c r="S291" s="2">
        <v>43421.700231481482</v>
      </c>
      <c r="T291" s="2">
        <v>43421.702569444446</v>
      </c>
      <c r="U291" s="2">
        <v>43421.711319444446</v>
      </c>
      <c r="V291" s="2">
        <v>43421.715046296296</v>
      </c>
      <c r="X291" s="2">
        <f t="shared" si="123"/>
        <v>43421.686921296299</v>
      </c>
      <c r="Y291" s="33">
        <f t="shared" si="103"/>
        <v>7.5115740764886141E-3</v>
      </c>
      <c r="Z291" s="33">
        <f t="shared" si="104"/>
        <v>1.5023148152977228E-2</v>
      </c>
      <c r="AA291" s="30"/>
      <c r="AB291" s="30">
        <f t="shared" si="101"/>
        <v>5.3703703670180403E-3</v>
      </c>
      <c r="AC291" s="30">
        <f t="shared" si="102"/>
        <v>1.8680555549508426E-2</v>
      </c>
      <c r="AD291" s="30"/>
      <c r="AE291" s="30"/>
    </row>
    <row r="292" spans="1:33" s="7" customFormat="1" x14ac:dyDescent="0.4">
      <c r="A292" s="16" t="str">
        <f t="shared" ref="A292:A340" si="126">IF(W292&gt;0, "★", "-")</f>
        <v>-</v>
      </c>
      <c r="B292" s="16" t="str">
        <f t="shared" ref="B292:B340" si="127">IF(L292&gt;0, "☆", "-")</f>
        <v>-</v>
      </c>
      <c r="C292" s="3">
        <v>16</v>
      </c>
      <c r="D292" s="2">
        <v>43421.6872337963</v>
      </c>
      <c r="E292" s="3" t="s">
        <v>633</v>
      </c>
      <c r="F292" s="3">
        <v>15433</v>
      </c>
      <c r="G292" s="3" t="s">
        <v>32</v>
      </c>
      <c r="H292" s="3">
        <v>1727</v>
      </c>
      <c r="I292" s="3">
        <v>181</v>
      </c>
      <c r="J292" s="3">
        <v>7</v>
      </c>
      <c r="K292" s="3">
        <v>1</v>
      </c>
      <c r="L292" s="3"/>
      <c r="M292" s="2">
        <v>43421.695902777778</v>
      </c>
      <c r="N292" s="2">
        <v>43421.703275462962</v>
      </c>
      <c r="O292" s="3" t="s">
        <v>61</v>
      </c>
      <c r="P292" s="3" t="s">
        <v>62</v>
      </c>
      <c r="Q292" s="3" t="s">
        <v>36</v>
      </c>
      <c r="R292" s="3" t="s">
        <v>37</v>
      </c>
      <c r="S292" s="2">
        <v>43421.695173611108</v>
      </c>
      <c r="T292" s="2">
        <v>43421.695173611108</v>
      </c>
      <c r="U292" s="2">
        <v>43421.701886574076</v>
      </c>
      <c r="V292" s="2">
        <v>43421.701886574076</v>
      </c>
      <c r="W292" s="3"/>
      <c r="X292" s="2">
        <f t="shared" ref="X292:X340" si="128">IF(W292&gt;0,W292,D292)</f>
        <v>43421.6872337963</v>
      </c>
      <c r="Y292" s="33">
        <f t="shared" si="103"/>
        <v>7.3726851842366159E-3</v>
      </c>
      <c r="Z292" s="33">
        <f t="shared" si="104"/>
        <v>7.3726851842366159E-3</v>
      </c>
      <c r="AA292" s="30"/>
      <c r="AB292" s="30">
        <f t="shared" si="101"/>
        <v>7.2916666977107525E-4</v>
      </c>
      <c r="AC292" s="30">
        <f t="shared" si="102"/>
        <v>8.6689814779674634E-3</v>
      </c>
      <c r="AD292" s="30"/>
      <c r="AE292" s="30"/>
    </row>
    <row r="293" spans="1:33" s="3" customFormat="1" x14ac:dyDescent="0.4">
      <c r="A293" s="16" t="str">
        <f t="shared" si="126"/>
        <v>-</v>
      </c>
      <c r="B293" s="16" t="str">
        <f t="shared" si="127"/>
        <v>-</v>
      </c>
      <c r="C293" s="3">
        <v>16</v>
      </c>
      <c r="D293" s="2">
        <v>43421.687407407408</v>
      </c>
      <c r="E293" s="3" t="s">
        <v>634</v>
      </c>
      <c r="F293" s="3">
        <v>15434</v>
      </c>
      <c r="G293" s="3" t="s">
        <v>65</v>
      </c>
      <c r="H293" s="3">
        <v>6486</v>
      </c>
      <c r="I293" s="3">
        <v>25</v>
      </c>
      <c r="J293" s="3">
        <v>10</v>
      </c>
      <c r="K293" s="3">
        <v>5</v>
      </c>
      <c r="M293" s="2">
        <v>43421.700335648151</v>
      </c>
      <c r="N293" s="2">
        <v>43421.709826388891</v>
      </c>
      <c r="O293" s="3" t="s">
        <v>73</v>
      </c>
      <c r="P293" s="3" t="s">
        <v>74</v>
      </c>
      <c r="Q293" s="3" t="s">
        <v>43</v>
      </c>
      <c r="R293" s="3" t="s">
        <v>89</v>
      </c>
      <c r="S293" s="2">
        <v>43421.703310185185</v>
      </c>
      <c r="T293" s="2">
        <v>43421.703310185185</v>
      </c>
      <c r="U293" s="2">
        <v>43421.714687500003</v>
      </c>
      <c r="V293" s="2">
        <v>43421.714687500003</v>
      </c>
      <c r="X293" s="2">
        <f t="shared" si="128"/>
        <v>43421.687407407408</v>
      </c>
      <c r="Y293" s="33">
        <f t="shared" si="103"/>
        <v>9.4907407401478849E-3</v>
      </c>
      <c r="Z293" s="33">
        <f t="shared" si="104"/>
        <v>4.7453703700739425E-2</v>
      </c>
      <c r="AA293" s="30"/>
      <c r="AB293" s="30">
        <f t="shared" si="101"/>
        <v>0</v>
      </c>
      <c r="AC293" s="30">
        <f t="shared" si="102"/>
        <v>1.2928240743349306E-2</v>
      </c>
      <c r="AD293" s="30"/>
      <c r="AE293" s="30"/>
    </row>
    <row r="294" spans="1:33" s="7" customFormat="1" x14ac:dyDescent="0.4">
      <c r="A294" s="16" t="str">
        <f t="shared" si="126"/>
        <v>-</v>
      </c>
      <c r="B294" s="16" t="str">
        <f t="shared" si="127"/>
        <v>-</v>
      </c>
      <c r="C294" s="3">
        <v>16</v>
      </c>
      <c r="D294" s="2">
        <v>43421.688159722224</v>
      </c>
      <c r="E294" s="3" t="s">
        <v>587</v>
      </c>
      <c r="F294" s="3">
        <v>15435</v>
      </c>
      <c r="G294" s="3" t="s">
        <v>32</v>
      </c>
      <c r="H294" s="3">
        <v>1660</v>
      </c>
      <c r="I294" s="3">
        <v>641</v>
      </c>
      <c r="J294" s="3">
        <v>5</v>
      </c>
      <c r="K294" s="3">
        <v>2</v>
      </c>
      <c r="L294" s="3"/>
      <c r="M294" s="2">
        <v>43421.693252314813</v>
      </c>
      <c r="N294" s="2">
        <v>43421.712523148148</v>
      </c>
      <c r="O294" s="3" t="s">
        <v>22</v>
      </c>
      <c r="P294" s="3" t="s">
        <v>23</v>
      </c>
      <c r="Q294" s="3" t="s">
        <v>48</v>
      </c>
      <c r="R294" s="3" t="s">
        <v>49</v>
      </c>
      <c r="S294" s="2">
        <v>43421.69390046296</v>
      </c>
      <c r="T294" s="2">
        <v>43421.69390046296</v>
      </c>
      <c r="U294" s="2">
        <v>43421.706435185188</v>
      </c>
      <c r="V294" s="2">
        <v>43421.710520833331</v>
      </c>
      <c r="W294" s="3"/>
      <c r="X294" s="2">
        <f t="shared" si="128"/>
        <v>43421.688159722224</v>
      </c>
      <c r="Y294" s="33">
        <f t="shared" si="103"/>
        <v>1.9270833334303461E-2</v>
      </c>
      <c r="Z294" s="33">
        <f t="shared" si="104"/>
        <v>3.8541666668606922E-2</v>
      </c>
      <c r="AA294" s="30"/>
      <c r="AB294" s="30">
        <f t="shared" si="101"/>
        <v>0</v>
      </c>
      <c r="AC294" s="30">
        <f t="shared" si="102"/>
        <v>5.0925925897900015E-3</v>
      </c>
      <c r="AD294" s="30"/>
      <c r="AE294" s="30"/>
      <c r="AG294" s="3"/>
    </row>
    <row r="295" spans="1:33" s="7" customFormat="1" x14ac:dyDescent="0.4">
      <c r="A295" s="16" t="str">
        <f t="shared" si="126"/>
        <v>★</v>
      </c>
      <c r="B295" s="16" t="str">
        <f t="shared" si="127"/>
        <v>-</v>
      </c>
      <c r="C295" s="7">
        <v>16</v>
      </c>
      <c r="D295" s="2">
        <v>43421.688900462963</v>
      </c>
      <c r="E295" s="3" t="s">
        <v>500</v>
      </c>
      <c r="F295" s="3">
        <v>15436</v>
      </c>
      <c r="G295" s="3" t="s">
        <v>98</v>
      </c>
      <c r="H295" s="3">
        <v>6465</v>
      </c>
      <c r="I295" s="3">
        <v>317</v>
      </c>
      <c r="J295" s="3">
        <v>8</v>
      </c>
      <c r="K295" s="3">
        <v>2</v>
      </c>
      <c r="L295" s="3"/>
      <c r="M295" s="2">
        <v>43421.704814814817</v>
      </c>
      <c r="N295" s="2">
        <v>43421.713078703702</v>
      </c>
      <c r="O295" s="3" t="s">
        <v>53</v>
      </c>
      <c r="P295" s="3" t="s">
        <v>54</v>
      </c>
      <c r="Q295" s="3" t="s">
        <v>108</v>
      </c>
      <c r="R295" s="3" t="s">
        <v>19</v>
      </c>
      <c r="S295" s="2">
        <v>43421.703263888892</v>
      </c>
      <c r="T295" s="2">
        <v>43421.703263888892</v>
      </c>
      <c r="U295" s="2">
        <v>43421.71435185185</v>
      </c>
      <c r="V295" s="2">
        <v>43421.71435185185</v>
      </c>
      <c r="W295" s="2">
        <v>43421.695833333331</v>
      </c>
      <c r="X295" s="2">
        <f t="shared" si="128"/>
        <v>43421.695833333331</v>
      </c>
      <c r="Y295" s="33">
        <f t="shared" si="103"/>
        <v>8.2638888852670789E-3</v>
      </c>
      <c r="Z295" s="33">
        <f t="shared" si="104"/>
        <v>1.6527777770534158E-2</v>
      </c>
      <c r="AA295" s="30"/>
      <c r="AB295" s="10">
        <f t="shared" si="101"/>
        <v>1.5509259246755391E-3</v>
      </c>
      <c r="AC295" s="10">
        <f t="shared" si="102"/>
        <v>8.9814814855344594E-3</v>
      </c>
      <c r="AD295" s="30"/>
      <c r="AE295" s="30"/>
    </row>
    <row r="296" spans="1:33" s="3" customFormat="1" x14ac:dyDescent="0.4">
      <c r="A296" s="16" t="str">
        <f t="shared" si="126"/>
        <v>-</v>
      </c>
      <c r="B296" s="16" t="str">
        <f t="shared" si="127"/>
        <v>-</v>
      </c>
      <c r="C296" s="3">
        <v>16</v>
      </c>
      <c r="D296" s="2">
        <v>43421.689710648148</v>
      </c>
      <c r="E296" s="3" t="s">
        <v>636</v>
      </c>
      <c r="F296" s="3">
        <v>15438</v>
      </c>
      <c r="G296" s="3" t="s">
        <v>65</v>
      </c>
      <c r="H296" s="3">
        <v>4614</v>
      </c>
      <c r="I296" s="3">
        <v>727</v>
      </c>
      <c r="J296" s="3">
        <v>6</v>
      </c>
      <c r="K296" s="3">
        <v>2</v>
      </c>
      <c r="M296" s="2">
        <v>43421.701828703706</v>
      </c>
      <c r="N296" s="2">
        <v>43421.710370370369</v>
      </c>
      <c r="O296" s="3" t="s">
        <v>75</v>
      </c>
      <c r="P296" s="3" t="s">
        <v>76</v>
      </c>
      <c r="Q296" s="3" t="s">
        <v>63</v>
      </c>
      <c r="R296" s="3" t="s">
        <v>64</v>
      </c>
      <c r="S296" s="2">
        <v>43421.705046296294</v>
      </c>
      <c r="T296" s="2">
        <v>43421.705046296294</v>
      </c>
      <c r="U296" s="2">
        <v>43421.71974537037</v>
      </c>
      <c r="V296" s="2">
        <v>43421.71974537037</v>
      </c>
      <c r="X296" s="2">
        <f t="shared" si="128"/>
        <v>43421.689710648148</v>
      </c>
      <c r="Y296" s="33">
        <f t="shared" si="103"/>
        <v>8.5416666624951176E-3</v>
      </c>
      <c r="Z296" s="33">
        <f t="shared" si="104"/>
        <v>1.7083333324990235E-2</v>
      </c>
      <c r="AA296" s="30"/>
      <c r="AB296" s="30">
        <f t="shared" si="101"/>
        <v>0</v>
      </c>
      <c r="AC296" s="30">
        <f t="shared" si="102"/>
        <v>1.2118055557948537E-2</v>
      </c>
      <c r="AD296" s="30"/>
      <c r="AE296" s="30"/>
    </row>
    <row r="297" spans="1:33" s="3" customFormat="1" x14ac:dyDescent="0.4">
      <c r="A297" s="16" t="str">
        <f t="shared" si="126"/>
        <v>-</v>
      </c>
      <c r="B297" s="16" t="str">
        <f t="shared" si="127"/>
        <v>-</v>
      </c>
      <c r="C297" s="3">
        <v>16</v>
      </c>
      <c r="D297" s="2">
        <v>43421.690358796295</v>
      </c>
      <c r="E297" s="3" t="s">
        <v>638</v>
      </c>
      <c r="F297" s="3">
        <v>15440</v>
      </c>
      <c r="G297" s="3" t="s">
        <v>18</v>
      </c>
      <c r="H297" s="3">
        <v>1437</v>
      </c>
      <c r="I297" s="3">
        <v>391</v>
      </c>
      <c r="J297" s="3">
        <v>2</v>
      </c>
      <c r="K297" s="3">
        <v>2</v>
      </c>
      <c r="M297" s="2">
        <v>43421.709502314814</v>
      </c>
      <c r="N297" s="2">
        <v>43421.716724537036</v>
      </c>
      <c r="O297" s="3" t="s">
        <v>75</v>
      </c>
      <c r="P297" s="3" t="s">
        <v>76</v>
      </c>
      <c r="Q297" s="3" t="s">
        <v>36</v>
      </c>
      <c r="R297" s="3" t="s">
        <v>37</v>
      </c>
      <c r="S297" s="2">
        <v>43421.706284722219</v>
      </c>
      <c r="T297" s="2">
        <v>43421.706284722219</v>
      </c>
      <c r="U297" s="2">
        <v>43421.722002314818</v>
      </c>
      <c r="V297" s="2">
        <v>43421.722002314818</v>
      </c>
      <c r="X297" s="2">
        <f t="shared" si="128"/>
        <v>43421.690358796295</v>
      </c>
      <c r="Y297" s="33">
        <f t="shared" si="103"/>
        <v>7.2222222224809229E-3</v>
      </c>
      <c r="Z297" s="33">
        <f t="shared" si="104"/>
        <v>1.4444444444961846E-2</v>
      </c>
      <c r="AA297" s="30"/>
      <c r="AB297" s="30">
        <f t="shared" si="101"/>
        <v>3.2175925953197293E-3</v>
      </c>
      <c r="AC297" s="30">
        <f t="shared" si="102"/>
        <v>1.9143518518831115E-2</v>
      </c>
      <c r="AD297" s="30"/>
      <c r="AE297" s="30"/>
    </row>
    <row r="298" spans="1:33" s="3" customFormat="1" x14ac:dyDescent="0.4">
      <c r="A298" s="16" t="str">
        <f t="shared" si="126"/>
        <v>-</v>
      </c>
      <c r="B298" s="16" t="str">
        <f t="shared" si="127"/>
        <v>-</v>
      </c>
      <c r="C298" s="3">
        <v>16</v>
      </c>
      <c r="D298" s="2">
        <v>43421.692569444444</v>
      </c>
      <c r="E298" s="3" t="s">
        <v>495</v>
      </c>
      <c r="F298" s="3">
        <v>15441</v>
      </c>
      <c r="G298" s="3" t="s">
        <v>97</v>
      </c>
      <c r="H298" s="3">
        <v>6483</v>
      </c>
      <c r="I298" s="3">
        <v>38</v>
      </c>
      <c r="J298" s="3">
        <v>5</v>
      </c>
      <c r="K298" s="3">
        <v>2</v>
      </c>
      <c r="M298" s="2">
        <v>43421.693472222221</v>
      </c>
      <c r="N298" s="2">
        <v>43421.700243055559</v>
      </c>
      <c r="O298" s="3" t="s">
        <v>22</v>
      </c>
      <c r="P298" s="3" t="s">
        <v>23</v>
      </c>
      <c r="Q298" s="3" t="s">
        <v>108</v>
      </c>
      <c r="R298" s="3" t="s">
        <v>19</v>
      </c>
      <c r="S298" s="2">
        <v>43421.694594907407</v>
      </c>
      <c r="T298" s="2">
        <v>43421.694594907407</v>
      </c>
      <c r="U298" s="2">
        <v>43421.703449074077</v>
      </c>
      <c r="V298" s="2">
        <v>43421.703449074077</v>
      </c>
      <c r="X298" s="2">
        <f t="shared" si="128"/>
        <v>43421.692569444444</v>
      </c>
      <c r="Y298" s="33">
        <f t="shared" si="103"/>
        <v>6.7708333372138441E-3</v>
      </c>
      <c r="Z298" s="33">
        <f t="shared" si="104"/>
        <v>1.3541666674427688E-2</v>
      </c>
      <c r="AA298" s="30"/>
      <c r="AB298" s="30">
        <f t="shared" si="101"/>
        <v>0</v>
      </c>
      <c r="AC298" s="30">
        <f t="shared" si="102"/>
        <v>9.0277777781011537E-4</v>
      </c>
      <c r="AD298" s="30"/>
      <c r="AE298" s="30"/>
    </row>
    <row r="299" spans="1:33" s="3" customFormat="1" x14ac:dyDescent="0.4">
      <c r="A299" s="16" t="str">
        <f t="shared" si="126"/>
        <v>-</v>
      </c>
      <c r="B299" s="16" t="str">
        <f t="shared" si="127"/>
        <v>-</v>
      </c>
      <c r="C299" s="3">
        <v>16</v>
      </c>
      <c r="D299" s="2">
        <v>43421.692708333336</v>
      </c>
      <c r="E299" s="3" t="s">
        <v>571</v>
      </c>
      <c r="F299" s="3">
        <v>15442</v>
      </c>
      <c r="G299" s="3" t="s">
        <v>18</v>
      </c>
      <c r="H299" s="3">
        <v>1740</v>
      </c>
      <c r="I299" s="3">
        <v>932</v>
      </c>
      <c r="J299" s="3">
        <v>11</v>
      </c>
      <c r="K299" s="3">
        <v>1</v>
      </c>
      <c r="M299" s="2">
        <v>43421.695567129631</v>
      </c>
      <c r="N299" s="2">
        <v>43421.698958333334</v>
      </c>
      <c r="O299" s="3" t="s">
        <v>43</v>
      </c>
      <c r="P299" s="3" t="s">
        <v>89</v>
      </c>
      <c r="Q299" s="3" t="s">
        <v>39</v>
      </c>
      <c r="R299" s="3" t="s">
        <v>40</v>
      </c>
      <c r="S299" s="2">
        <v>43421.698159722226</v>
      </c>
      <c r="T299" s="2">
        <v>43421.698159722226</v>
      </c>
      <c r="U299" s="2">
        <v>43421.702696759261</v>
      </c>
      <c r="V299" s="2">
        <v>43421.702696759261</v>
      </c>
      <c r="X299" s="2">
        <f t="shared" si="128"/>
        <v>43421.692708333336</v>
      </c>
      <c r="Y299" s="33">
        <f t="shared" si="103"/>
        <v>3.3912037033587694E-3</v>
      </c>
      <c r="Z299" s="33">
        <f t="shared" si="104"/>
        <v>3.3912037033587694E-3</v>
      </c>
      <c r="AA299" s="30"/>
      <c r="AB299" s="30">
        <f t="shared" si="101"/>
        <v>0</v>
      </c>
      <c r="AC299" s="30">
        <f t="shared" si="102"/>
        <v>2.8587962951860391E-3</v>
      </c>
      <c r="AD299" s="30"/>
      <c r="AE299" s="30"/>
    </row>
    <row r="300" spans="1:33" s="3" customFormat="1" x14ac:dyDescent="0.4">
      <c r="A300" s="16" t="str">
        <f t="shared" si="126"/>
        <v>★</v>
      </c>
      <c r="B300" s="16" t="str">
        <f t="shared" si="127"/>
        <v>-</v>
      </c>
      <c r="C300" s="3">
        <v>16</v>
      </c>
      <c r="D300" s="2">
        <v>43421.693657407406</v>
      </c>
      <c r="E300" s="3" t="s">
        <v>293</v>
      </c>
      <c r="F300" s="3">
        <v>15443</v>
      </c>
      <c r="G300" s="3" t="s">
        <v>18</v>
      </c>
      <c r="H300" s="3">
        <v>5037</v>
      </c>
      <c r="I300" s="3">
        <v>679</v>
      </c>
      <c r="J300" s="3">
        <v>9</v>
      </c>
      <c r="K300" s="3">
        <v>1</v>
      </c>
      <c r="M300" s="2">
        <v>43421.702141203707</v>
      </c>
      <c r="N300" s="2">
        <v>43421.705451388887</v>
      </c>
      <c r="O300" s="3" t="s">
        <v>26</v>
      </c>
      <c r="P300" s="3" t="s">
        <v>27</v>
      </c>
      <c r="Q300" s="3" t="s">
        <v>33</v>
      </c>
      <c r="R300" s="3" t="s">
        <v>34</v>
      </c>
      <c r="S300" s="2">
        <v>43421.705300925925</v>
      </c>
      <c r="T300" s="2">
        <v>43421.705300925925</v>
      </c>
      <c r="U300" s="2">
        <v>43421.711180555554</v>
      </c>
      <c r="V300" s="2">
        <v>43421.711180555554</v>
      </c>
      <c r="W300" s="2">
        <v>43421.700590277775</v>
      </c>
      <c r="X300" s="2">
        <f t="shared" si="128"/>
        <v>43421.700590277775</v>
      </c>
      <c r="Y300" s="33">
        <f t="shared" si="103"/>
        <v>3.3101851804531179E-3</v>
      </c>
      <c r="Z300" s="33">
        <f t="shared" si="104"/>
        <v>3.3101851804531179E-3</v>
      </c>
      <c r="AA300" s="30"/>
      <c r="AB300" s="30">
        <f t="shared" si="101"/>
        <v>0</v>
      </c>
      <c r="AC300" s="30">
        <f t="shared" si="102"/>
        <v>1.5509259319514968E-3</v>
      </c>
      <c r="AD300" s="30"/>
      <c r="AE300" s="30"/>
    </row>
    <row r="301" spans="1:33" s="3" customFormat="1" x14ac:dyDescent="0.4">
      <c r="A301" s="16" t="str">
        <f t="shared" si="126"/>
        <v>-</v>
      </c>
      <c r="B301" s="16" t="str">
        <f t="shared" si="127"/>
        <v>-</v>
      </c>
      <c r="C301" s="3">
        <v>16</v>
      </c>
      <c r="D301" s="2">
        <v>43421.693958333337</v>
      </c>
      <c r="E301" s="3" t="s">
        <v>438</v>
      </c>
      <c r="F301" s="3">
        <v>15444</v>
      </c>
      <c r="G301" s="3" t="s">
        <v>65</v>
      </c>
      <c r="H301" s="3">
        <v>6347</v>
      </c>
      <c r="I301" s="3">
        <v>142</v>
      </c>
      <c r="J301" s="3">
        <v>4</v>
      </c>
      <c r="K301" s="3">
        <v>3</v>
      </c>
      <c r="M301" s="2">
        <v>43421.702453703707</v>
      </c>
      <c r="N301" s="2">
        <v>43421.706076388888</v>
      </c>
      <c r="O301" s="3" t="s">
        <v>70</v>
      </c>
      <c r="P301" s="3" t="s">
        <v>125</v>
      </c>
      <c r="Q301" s="3" t="s">
        <v>43</v>
      </c>
      <c r="R301" s="3" t="s">
        <v>89</v>
      </c>
      <c r="S301" s="2">
        <v>43421.702870370369</v>
      </c>
      <c r="T301" s="2">
        <v>43421.702870370369</v>
      </c>
      <c r="U301" s="2">
        <v>43421.710266203707</v>
      </c>
      <c r="V301" s="2">
        <v>43421.710266203707</v>
      </c>
      <c r="X301" s="2">
        <f t="shared" si="128"/>
        <v>43421.693958333337</v>
      </c>
      <c r="Y301" s="33">
        <f t="shared" si="103"/>
        <v>3.6226851807441562E-3</v>
      </c>
      <c r="Z301" s="33">
        <f t="shared" si="104"/>
        <v>1.0868055542232469E-2</v>
      </c>
      <c r="AA301" s="30"/>
      <c r="AB301" s="30">
        <f t="shared" si="101"/>
        <v>0</v>
      </c>
      <c r="AC301" s="30">
        <f t="shared" si="102"/>
        <v>8.4953703699284233E-3</v>
      </c>
      <c r="AD301" s="30"/>
      <c r="AE301" s="30"/>
    </row>
    <row r="302" spans="1:33" s="3" customFormat="1" x14ac:dyDescent="0.4">
      <c r="A302" s="16" t="str">
        <f t="shared" si="126"/>
        <v>-</v>
      </c>
      <c r="B302" s="16" t="str">
        <f t="shared" si="127"/>
        <v>-</v>
      </c>
      <c r="C302" s="3">
        <v>16</v>
      </c>
      <c r="D302" s="2">
        <v>43421.694374999999</v>
      </c>
      <c r="E302" s="3" t="s">
        <v>608</v>
      </c>
      <c r="F302" s="3">
        <v>15445</v>
      </c>
      <c r="G302" s="3" t="s">
        <v>32</v>
      </c>
      <c r="H302" s="3">
        <v>2706</v>
      </c>
      <c r="I302" s="3">
        <v>956</v>
      </c>
      <c r="J302" s="3">
        <v>11</v>
      </c>
      <c r="K302" s="3">
        <v>1</v>
      </c>
      <c r="M302" s="2">
        <v>43421.699236111112</v>
      </c>
      <c r="N302" s="2">
        <v>43421.70517361111</v>
      </c>
      <c r="O302" s="3" t="s">
        <v>39</v>
      </c>
      <c r="P302" s="3" t="s">
        <v>40</v>
      </c>
      <c r="Q302" s="3" t="s">
        <v>53</v>
      </c>
      <c r="R302" s="3" t="s">
        <v>54</v>
      </c>
      <c r="S302" s="2">
        <v>43421.702696759261</v>
      </c>
      <c r="T302" s="2">
        <v>43421.702696759261</v>
      </c>
      <c r="U302" s="2">
        <v>43421.708912037036</v>
      </c>
      <c r="V302" s="2">
        <v>43421.708912037036</v>
      </c>
      <c r="X302" s="2">
        <f t="shared" si="128"/>
        <v>43421.694374999999</v>
      </c>
      <c r="Y302" s="33">
        <f t="shared" si="103"/>
        <v>5.9374999982537702E-3</v>
      </c>
      <c r="Z302" s="33">
        <f t="shared" si="104"/>
        <v>5.9374999982537702E-3</v>
      </c>
      <c r="AA302" s="30"/>
      <c r="AB302" s="30">
        <f t="shared" ref="AB302:AB366" si="129">IF(IF(A302="☆",L302-S302,M302-S302)&lt;0,0,IF(A302="☆",L302-S302,M302-S302))</f>
        <v>0</v>
      </c>
      <c r="AC302" s="30">
        <f t="shared" ref="AC302:AC366" si="130">IF(IF(B302="☆",(IF(L302&gt;S302,L302-X302,S302-X302)),M302-X302)&lt;0,0,IF(B302="☆",(IF(L302&gt;S302,L302-X302,S302-X302)),M302-X302))</f>
        <v>4.8611111124046147E-3</v>
      </c>
      <c r="AD302" s="30"/>
      <c r="AE302" s="30"/>
    </row>
    <row r="303" spans="1:33" s="3" customFormat="1" x14ac:dyDescent="0.4">
      <c r="A303" s="16" t="str">
        <f t="shared" si="126"/>
        <v>-</v>
      </c>
      <c r="B303" s="16" t="str">
        <f t="shared" si="127"/>
        <v>-</v>
      </c>
      <c r="C303" s="3">
        <v>16</v>
      </c>
      <c r="D303" s="2">
        <v>43421.69458333333</v>
      </c>
      <c r="E303" s="3" t="s">
        <v>446</v>
      </c>
      <c r="F303" s="3">
        <v>15446</v>
      </c>
      <c r="G303" s="3" t="s">
        <v>32</v>
      </c>
      <c r="H303" s="3">
        <v>2171</v>
      </c>
      <c r="I303" s="3">
        <v>396</v>
      </c>
      <c r="J303" s="3">
        <v>3</v>
      </c>
      <c r="K303" s="3">
        <v>1</v>
      </c>
      <c r="M303" s="2">
        <v>43421.707071759258</v>
      </c>
      <c r="N303" s="2">
        <v>43421.711875000001</v>
      </c>
      <c r="O303" s="3" t="s">
        <v>26</v>
      </c>
      <c r="P303" s="3" t="s">
        <v>27</v>
      </c>
      <c r="Q303" s="3" t="s">
        <v>36</v>
      </c>
      <c r="R303" s="3" t="s">
        <v>37</v>
      </c>
      <c r="S303" s="2">
        <v>43421.707708333335</v>
      </c>
      <c r="T303" s="2">
        <v>43421.707708333335</v>
      </c>
      <c r="U303" s="2">
        <v>43421.71670138889</v>
      </c>
      <c r="V303" s="2">
        <v>43421.71670138889</v>
      </c>
      <c r="X303" s="2">
        <f t="shared" si="128"/>
        <v>43421.69458333333</v>
      </c>
      <c r="Y303" s="33">
        <f t="shared" ref="Y303:Y366" si="131">N303-M303</f>
        <v>4.803240743058268E-3</v>
      </c>
      <c r="Z303" s="33">
        <f t="shared" ref="Z303:Z366" si="132">Y303*K303</f>
        <v>4.803240743058268E-3</v>
      </c>
      <c r="AA303" s="30"/>
      <c r="AB303" s="30">
        <f t="shared" si="129"/>
        <v>0</v>
      </c>
      <c r="AC303" s="30">
        <f t="shared" si="130"/>
        <v>1.2488425927585922E-2</v>
      </c>
      <c r="AD303" s="30"/>
      <c r="AE303" s="30"/>
    </row>
    <row r="304" spans="1:33" s="3" customFormat="1" x14ac:dyDescent="0.4">
      <c r="A304" s="16" t="str">
        <f t="shared" si="126"/>
        <v>-</v>
      </c>
      <c r="B304" s="16" t="str">
        <f t="shared" si="127"/>
        <v>-</v>
      </c>
      <c r="C304" s="3">
        <v>16</v>
      </c>
      <c r="D304" s="2">
        <v>43421.696064814816</v>
      </c>
      <c r="E304" s="3" t="s">
        <v>584</v>
      </c>
      <c r="F304" s="3">
        <v>15447</v>
      </c>
      <c r="G304" s="3" t="s">
        <v>18</v>
      </c>
      <c r="H304" s="3">
        <v>1038</v>
      </c>
      <c r="I304" s="3">
        <v>556</v>
      </c>
      <c r="J304" s="3">
        <v>7</v>
      </c>
      <c r="K304" s="3">
        <v>1</v>
      </c>
      <c r="M304" s="2">
        <v>43421.698854166665</v>
      </c>
      <c r="N304" s="2">
        <v>43421.701770833337</v>
      </c>
      <c r="O304" s="3" t="s">
        <v>61</v>
      </c>
      <c r="P304" s="3" t="s">
        <v>62</v>
      </c>
      <c r="Q304" s="3" t="s">
        <v>46</v>
      </c>
      <c r="R304" s="3" t="s">
        <v>47</v>
      </c>
      <c r="S304" s="2">
        <v>43421.69935185185</v>
      </c>
      <c r="T304" s="2">
        <v>43421.69935185185</v>
      </c>
      <c r="U304" s="2">
        <v>43421.703275462962</v>
      </c>
      <c r="V304" s="2">
        <v>43421.703275462962</v>
      </c>
      <c r="X304" s="2">
        <f t="shared" si="128"/>
        <v>43421.696064814816</v>
      </c>
      <c r="Y304" s="33">
        <f t="shared" si="131"/>
        <v>2.9166666718083434E-3</v>
      </c>
      <c r="Z304" s="33">
        <f t="shared" si="132"/>
        <v>2.9166666718083434E-3</v>
      </c>
      <c r="AA304" s="30"/>
      <c r="AB304" s="30">
        <f t="shared" si="129"/>
        <v>0</v>
      </c>
      <c r="AC304" s="30">
        <f t="shared" si="130"/>
        <v>2.78935184906004E-3</v>
      </c>
      <c r="AD304" s="30"/>
      <c r="AE304" s="30"/>
    </row>
    <row r="305" spans="1:31" s="3" customFormat="1" x14ac:dyDescent="0.4">
      <c r="A305" s="16" t="str">
        <f t="shared" si="126"/>
        <v>-</v>
      </c>
      <c r="B305" s="16" t="str">
        <f t="shared" si="127"/>
        <v>-</v>
      </c>
      <c r="C305" s="3">
        <v>16</v>
      </c>
      <c r="D305" s="2">
        <v>43421.698657407411</v>
      </c>
      <c r="E305" s="3" t="s">
        <v>510</v>
      </c>
      <c r="F305" s="3">
        <v>15448</v>
      </c>
      <c r="G305" s="3" t="s">
        <v>97</v>
      </c>
      <c r="H305" s="3">
        <v>6492</v>
      </c>
      <c r="I305" s="3">
        <v>803</v>
      </c>
      <c r="J305" s="3">
        <v>15</v>
      </c>
      <c r="K305" s="3">
        <v>2</v>
      </c>
      <c r="M305" s="2">
        <v>43421.708541666667</v>
      </c>
      <c r="N305" s="2">
        <v>43421.729710648149</v>
      </c>
      <c r="O305" s="3" t="s">
        <v>38</v>
      </c>
      <c r="P305" s="3" t="s">
        <v>126</v>
      </c>
      <c r="Q305" s="3" t="s">
        <v>108</v>
      </c>
      <c r="R305" s="3" t="s">
        <v>19</v>
      </c>
      <c r="S305" s="2">
        <v>43421.710844907408</v>
      </c>
      <c r="T305" s="2">
        <v>43421.710844907408</v>
      </c>
      <c r="U305" s="2">
        <v>43421.72074074074</v>
      </c>
      <c r="V305" s="2">
        <v>43421.72074074074</v>
      </c>
      <c r="X305" s="2">
        <f t="shared" si="128"/>
        <v>43421.698657407411</v>
      </c>
      <c r="Y305" s="33">
        <f t="shared" si="131"/>
        <v>2.1168981482333038E-2</v>
      </c>
      <c r="Z305" s="33">
        <f t="shared" si="132"/>
        <v>4.2337962964666076E-2</v>
      </c>
      <c r="AA305" s="30"/>
      <c r="AB305" s="30">
        <f t="shared" si="129"/>
        <v>0</v>
      </c>
      <c r="AC305" s="30">
        <f t="shared" si="130"/>
        <v>9.8842592560686171E-3</v>
      </c>
      <c r="AD305" s="30"/>
      <c r="AE305" s="30"/>
    </row>
    <row r="306" spans="1:31" s="3" customFormat="1" x14ac:dyDescent="0.4">
      <c r="A306" s="16" t="str">
        <f t="shared" si="126"/>
        <v>★</v>
      </c>
      <c r="B306" s="16" t="str">
        <f t="shared" si="127"/>
        <v>-</v>
      </c>
      <c r="C306" s="3">
        <v>16</v>
      </c>
      <c r="D306" s="2">
        <v>43421.700115740743</v>
      </c>
      <c r="E306" s="3" t="s">
        <v>488</v>
      </c>
      <c r="F306" s="3">
        <v>15449</v>
      </c>
      <c r="G306" s="3" t="s">
        <v>32</v>
      </c>
      <c r="H306" s="3">
        <v>2643</v>
      </c>
      <c r="I306" s="3">
        <v>50</v>
      </c>
      <c r="J306" s="3">
        <v>5</v>
      </c>
      <c r="K306" s="3">
        <v>2</v>
      </c>
      <c r="M306" s="2">
        <v>43421.707627314812</v>
      </c>
      <c r="N306" s="2">
        <v>43421.724745370368</v>
      </c>
      <c r="O306" s="3" t="s">
        <v>108</v>
      </c>
      <c r="P306" s="3" t="s">
        <v>19</v>
      </c>
      <c r="Q306" s="3" t="s">
        <v>22</v>
      </c>
      <c r="R306" s="3" t="s">
        <v>23</v>
      </c>
      <c r="S306" s="2">
        <v>43421.707048611112</v>
      </c>
      <c r="T306" s="2">
        <v>43421.707048611112</v>
      </c>
      <c r="U306" s="2">
        <v>43421.728784722225</v>
      </c>
      <c r="V306" s="2">
        <v>43421.728784722225</v>
      </c>
      <c r="W306" s="2">
        <v>43421.707048611112</v>
      </c>
      <c r="X306" s="2">
        <f t="shared" si="128"/>
        <v>43421.707048611112</v>
      </c>
      <c r="Y306" s="33">
        <f t="shared" si="131"/>
        <v>1.7118055555329192E-2</v>
      </c>
      <c r="Z306" s="33">
        <f t="shared" si="132"/>
        <v>3.4236111110658385E-2</v>
      </c>
      <c r="AA306" s="30"/>
      <c r="AB306" s="30">
        <f t="shared" si="129"/>
        <v>5.7870370073942468E-4</v>
      </c>
      <c r="AC306" s="30">
        <f t="shared" si="130"/>
        <v>5.7870370073942468E-4</v>
      </c>
      <c r="AD306" s="30"/>
      <c r="AE306" s="30"/>
    </row>
    <row r="307" spans="1:31" s="3" customFormat="1" hidden="1" x14ac:dyDescent="0.4">
      <c r="A307" s="16" t="str">
        <f t="shared" si="126"/>
        <v>-</v>
      </c>
      <c r="B307" s="16" t="str">
        <f t="shared" si="127"/>
        <v>-</v>
      </c>
      <c r="C307" s="3">
        <v>16</v>
      </c>
      <c r="D307" s="2">
        <v>43421.700659722221</v>
      </c>
      <c r="E307" s="3" t="s">
        <v>639</v>
      </c>
      <c r="F307" s="3">
        <v>15451</v>
      </c>
      <c r="G307" s="3" t="s">
        <v>96</v>
      </c>
      <c r="H307" s="3">
        <v>0</v>
      </c>
      <c r="I307" s="3">
        <v>642</v>
      </c>
      <c r="J307" s="3">
        <v>7</v>
      </c>
      <c r="K307" s="3">
        <v>2</v>
      </c>
      <c r="M307" s="2">
        <v>43421.707152777781</v>
      </c>
      <c r="N307" s="2">
        <v>43421.712673611109</v>
      </c>
      <c r="O307" s="3" t="s">
        <v>30</v>
      </c>
      <c r="P307" s="3" t="s">
        <v>31</v>
      </c>
      <c r="Q307" s="3" t="s">
        <v>28</v>
      </c>
      <c r="R307" s="3" t="s">
        <v>29</v>
      </c>
      <c r="S307" s="2">
        <v>43421.711087962962</v>
      </c>
      <c r="T307" s="2">
        <v>43421.711087962962</v>
      </c>
      <c r="U307" s="2">
        <v>43421.718402777777</v>
      </c>
      <c r="V307" s="2">
        <v>43421.718402777777</v>
      </c>
      <c r="X307" s="2">
        <f t="shared" si="128"/>
        <v>43421.700659722221</v>
      </c>
      <c r="Y307" s="33">
        <f t="shared" si="131"/>
        <v>5.5208333287737332E-3</v>
      </c>
      <c r="Z307" s="33">
        <f t="shared" si="132"/>
        <v>1.1041666657547466E-2</v>
      </c>
      <c r="AA307" s="30"/>
      <c r="AB307" s="30">
        <f t="shared" si="129"/>
        <v>0</v>
      </c>
      <c r="AC307" s="30">
        <f t="shared" si="130"/>
        <v>6.4930555599858053E-3</v>
      </c>
      <c r="AD307" s="30"/>
      <c r="AE307" s="30"/>
    </row>
    <row r="308" spans="1:31" s="3" customFormat="1" x14ac:dyDescent="0.4">
      <c r="A308" s="16" t="str">
        <f t="shared" si="126"/>
        <v>-</v>
      </c>
      <c r="B308" s="16" t="str">
        <f t="shared" si="127"/>
        <v>-</v>
      </c>
      <c r="C308" s="3">
        <v>16</v>
      </c>
      <c r="D308" s="2">
        <v>43421.702638888892</v>
      </c>
      <c r="E308" s="3" t="s">
        <v>640</v>
      </c>
      <c r="F308" s="3">
        <v>15454</v>
      </c>
      <c r="G308" s="3" t="s">
        <v>18</v>
      </c>
      <c r="H308" s="3">
        <v>6493</v>
      </c>
      <c r="I308" s="3">
        <v>583</v>
      </c>
      <c r="J308" s="3">
        <v>11</v>
      </c>
      <c r="K308" s="3">
        <v>1</v>
      </c>
      <c r="M308" s="2">
        <v>43421.712569444448</v>
      </c>
      <c r="N308" s="2">
        <v>43421.718090277776</v>
      </c>
      <c r="O308" s="3" t="s">
        <v>26</v>
      </c>
      <c r="P308" s="3" t="s">
        <v>27</v>
      </c>
      <c r="Q308" s="3" t="s">
        <v>51</v>
      </c>
      <c r="R308" s="3" t="s">
        <v>52</v>
      </c>
      <c r="S308" s="2">
        <v>43421.712245370371</v>
      </c>
      <c r="T308" s="2">
        <v>43421.712511574071</v>
      </c>
      <c r="U308" s="2">
        <v>43421.717997685184</v>
      </c>
      <c r="V308" s="2">
        <v>43421.718263888892</v>
      </c>
      <c r="X308" s="2">
        <f t="shared" si="128"/>
        <v>43421.702638888892</v>
      </c>
      <c r="Y308" s="33">
        <f t="shared" si="131"/>
        <v>5.5208333287737332E-3</v>
      </c>
      <c r="Z308" s="33">
        <f t="shared" si="132"/>
        <v>5.5208333287737332E-3</v>
      </c>
      <c r="AA308" s="30"/>
      <c r="AB308" s="30">
        <f t="shared" si="129"/>
        <v>3.2407407707069069E-4</v>
      </c>
      <c r="AC308" s="30">
        <f t="shared" si="130"/>
        <v>9.930555555911269E-3</v>
      </c>
      <c r="AD308" s="30"/>
      <c r="AE308" s="30"/>
    </row>
    <row r="309" spans="1:31" s="3" customFormat="1" hidden="1" x14ac:dyDescent="0.4">
      <c r="A309" s="16" t="str">
        <f t="shared" si="126"/>
        <v>-</v>
      </c>
      <c r="B309" s="16" t="str">
        <f t="shared" si="127"/>
        <v>-</v>
      </c>
      <c r="C309" s="3">
        <v>16</v>
      </c>
      <c r="D309" s="2">
        <v>43421.704467592594</v>
      </c>
      <c r="E309" s="3" t="s">
        <v>641</v>
      </c>
      <c r="F309" s="3">
        <v>15456</v>
      </c>
      <c r="G309" s="3" t="s">
        <v>95</v>
      </c>
      <c r="H309" s="3">
        <v>0</v>
      </c>
      <c r="I309" s="3">
        <v>731</v>
      </c>
      <c r="J309" s="3">
        <v>4</v>
      </c>
      <c r="K309" s="3">
        <v>4</v>
      </c>
      <c r="M309" s="2">
        <v>43421.710428240738</v>
      </c>
      <c r="N309" s="2">
        <v>43421.721979166665</v>
      </c>
      <c r="O309" s="3" t="s">
        <v>59</v>
      </c>
      <c r="P309" s="3" t="s">
        <v>60</v>
      </c>
      <c r="Q309" s="3" t="s">
        <v>61</v>
      </c>
      <c r="R309" s="3" t="s">
        <v>62</v>
      </c>
      <c r="S309" s="2">
        <v>43421.709664351853</v>
      </c>
      <c r="T309" s="2">
        <v>43421.709664351853</v>
      </c>
      <c r="U309" s="2">
        <v>43421.726620370369</v>
      </c>
      <c r="V309" s="2">
        <v>43421.726620370369</v>
      </c>
      <c r="X309" s="2">
        <f t="shared" si="128"/>
        <v>43421.704467592594</v>
      </c>
      <c r="Y309" s="33">
        <f t="shared" si="131"/>
        <v>1.1550925926712807E-2</v>
      </c>
      <c r="Z309" s="33">
        <f t="shared" si="132"/>
        <v>4.6203703706851229E-2</v>
      </c>
      <c r="AA309" s="30"/>
      <c r="AB309" s="30">
        <f t="shared" si="129"/>
        <v>7.6388888555811718E-4</v>
      </c>
      <c r="AC309" s="30">
        <f t="shared" si="130"/>
        <v>5.9606481445371173E-3</v>
      </c>
      <c r="AD309" s="30"/>
      <c r="AE309" s="30"/>
    </row>
    <row r="310" spans="1:31" s="3" customFormat="1" x14ac:dyDescent="0.4">
      <c r="A310" s="16" t="str">
        <f t="shared" si="126"/>
        <v>-</v>
      </c>
      <c r="B310" s="16" t="str">
        <f t="shared" si="127"/>
        <v>-</v>
      </c>
      <c r="C310" s="3">
        <v>16</v>
      </c>
      <c r="D310" s="2">
        <v>43421.706319444442</v>
      </c>
      <c r="E310" s="3" t="s">
        <v>571</v>
      </c>
      <c r="F310" s="3">
        <v>15457</v>
      </c>
      <c r="G310" s="3" t="s">
        <v>18</v>
      </c>
      <c r="H310" s="3">
        <v>1740</v>
      </c>
      <c r="I310" s="3">
        <v>876</v>
      </c>
      <c r="J310" s="3">
        <v>13</v>
      </c>
      <c r="K310" s="3">
        <v>1</v>
      </c>
      <c r="M310" s="2">
        <v>43421.712233796294</v>
      </c>
      <c r="N310" s="2">
        <v>43421.717557870368</v>
      </c>
      <c r="O310" s="3" t="s">
        <v>39</v>
      </c>
      <c r="P310" s="3" t="s">
        <v>40</v>
      </c>
      <c r="Q310" s="3" t="s">
        <v>53</v>
      </c>
      <c r="R310" s="3" t="s">
        <v>54</v>
      </c>
      <c r="S310" s="2">
        <v>43421.713946759257</v>
      </c>
      <c r="T310" s="2">
        <v>43421.713946759257</v>
      </c>
      <c r="U310" s="2">
        <v>43421.72016203704</v>
      </c>
      <c r="V310" s="2">
        <v>43421.72016203704</v>
      </c>
      <c r="X310" s="2">
        <f t="shared" si="128"/>
        <v>43421.706319444442</v>
      </c>
      <c r="Y310" s="33">
        <f t="shared" si="131"/>
        <v>5.324074074451346E-3</v>
      </c>
      <c r="Z310" s="33">
        <f t="shared" si="132"/>
        <v>5.324074074451346E-3</v>
      </c>
      <c r="AA310" s="30"/>
      <c r="AB310" s="30">
        <f t="shared" si="129"/>
        <v>0</v>
      </c>
      <c r="AC310" s="30">
        <f t="shared" si="130"/>
        <v>5.914351851970423E-3</v>
      </c>
      <c r="AD310" s="30"/>
      <c r="AE310" s="30"/>
    </row>
    <row r="311" spans="1:31" s="3" customFormat="1" x14ac:dyDescent="0.4">
      <c r="A311" s="16" t="str">
        <f t="shared" si="126"/>
        <v>-</v>
      </c>
      <c r="B311" s="16" t="str">
        <f t="shared" si="127"/>
        <v>-</v>
      </c>
      <c r="C311" s="3">
        <v>16</v>
      </c>
      <c r="D311" s="2">
        <v>43421.707731481481</v>
      </c>
      <c r="E311" s="3" t="s">
        <v>617</v>
      </c>
      <c r="F311" s="3">
        <v>15458</v>
      </c>
      <c r="G311" s="3" t="s">
        <v>32</v>
      </c>
      <c r="H311" s="3">
        <v>6506</v>
      </c>
      <c r="I311" s="3">
        <v>369</v>
      </c>
      <c r="J311" s="3">
        <v>1</v>
      </c>
      <c r="K311" s="3">
        <v>3</v>
      </c>
      <c r="M311" s="2">
        <v>43421.712962962964</v>
      </c>
      <c r="N311" s="2">
        <v>43421.720821759256</v>
      </c>
      <c r="O311" s="3" t="s">
        <v>30</v>
      </c>
      <c r="P311" s="3" t="s">
        <v>31</v>
      </c>
      <c r="Q311" s="3" t="s">
        <v>57</v>
      </c>
      <c r="R311" s="3" t="s">
        <v>58</v>
      </c>
      <c r="S311" s="2">
        <v>43421.714675925927</v>
      </c>
      <c r="T311" s="2">
        <v>43421.714675925927</v>
      </c>
      <c r="U311" s="2">
        <v>43421.724143518521</v>
      </c>
      <c r="V311" s="2">
        <v>43421.724143518521</v>
      </c>
      <c r="X311" s="2">
        <f t="shared" si="128"/>
        <v>43421.707731481481</v>
      </c>
      <c r="Y311" s="33">
        <f t="shared" si="131"/>
        <v>7.8587962925666943E-3</v>
      </c>
      <c r="Z311" s="33">
        <f t="shared" si="132"/>
        <v>2.3576388877700083E-2</v>
      </c>
      <c r="AA311" s="30"/>
      <c r="AB311" s="30">
        <f t="shared" si="129"/>
        <v>0</v>
      </c>
      <c r="AC311" s="30">
        <f t="shared" si="130"/>
        <v>5.2314814820419997E-3</v>
      </c>
      <c r="AD311" s="30"/>
      <c r="AE311" s="30"/>
    </row>
    <row r="312" spans="1:31" s="7" customFormat="1" hidden="1" x14ac:dyDescent="0.4">
      <c r="A312" s="16" t="str">
        <f t="shared" ref="A312:A332" si="133">IF(W312&gt;0, "★", "-")</f>
        <v>★</v>
      </c>
      <c r="B312" s="16" t="str">
        <f t="shared" ref="B312:B332" si="134">IF(L312&gt;0, "☆", "-")</f>
        <v>☆</v>
      </c>
      <c r="C312" s="7">
        <v>16</v>
      </c>
      <c r="D312" s="2">
        <v>43421.647187499999</v>
      </c>
      <c r="E312" s="3" t="s">
        <v>598</v>
      </c>
      <c r="F312" s="3">
        <v>15369</v>
      </c>
      <c r="G312" s="3" t="s">
        <v>95</v>
      </c>
      <c r="H312" s="3">
        <v>0</v>
      </c>
      <c r="I312" s="3">
        <v>163</v>
      </c>
      <c r="J312" s="3">
        <v>8</v>
      </c>
      <c r="K312" s="3">
        <v>1</v>
      </c>
      <c r="L312" s="2">
        <v>43421.64744212963</v>
      </c>
      <c r="M312" s="3"/>
      <c r="N312" s="3"/>
      <c r="O312" s="3" t="s">
        <v>61</v>
      </c>
      <c r="P312" s="3" t="s">
        <v>62</v>
      </c>
      <c r="Q312" s="3" t="s">
        <v>36</v>
      </c>
      <c r="R312" s="3" t="s">
        <v>37</v>
      </c>
      <c r="S312" s="2">
        <v>43421.688668981478</v>
      </c>
      <c r="T312" s="3"/>
      <c r="U312" s="2">
        <v>43421.695381944446</v>
      </c>
      <c r="V312" s="3"/>
      <c r="W312" s="2">
        <v>43421.688668981478</v>
      </c>
      <c r="X312" s="2">
        <f t="shared" ref="X312:X332" si="135">IF(W312&gt;0,W312,D312)</f>
        <v>43421.688668981478</v>
      </c>
      <c r="Y312" s="33">
        <f t="shared" ref="Y312:Y332" si="136">N312-M312</f>
        <v>0</v>
      </c>
      <c r="Z312" s="33">
        <f t="shared" ref="Z312:Z332" si="137">Y312*K312</f>
        <v>0</v>
      </c>
      <c r="AA312" s="10"/>
      <c r="AB312" s="10">
        <f t="shared" ref="AB312:AB332" si="138">IF(IF(A312="☆",L312-S312,M312-S312)&lt;0,0,IF(A312="☆",L312-S312,M312-S312))</f>
        <v>0</v>
      </c>
      <c r="AC312" s="10">
        <f t="shared" ref="AC312:AC321" si="139">IF(IF(B312="☆",(IF(L312&gt;S312,L312-X312,S312-X312)),M312-X312)&lt;0,0,IF(B312="☆",(IF(L312&gt;S312,L312-X312,S312-X312)),M312-X312))</f>
        <v>0</v>
      </c>
      <c r="AD312" s="10"/>
      <c r="AE312" s="10"/>
    </row>
    <row r="313" spans="1:31" s="3" customFormat="1" hidden="1" x14ac:dyDescent="0.4">
      <c r="A313" s="16" t="str">
        <f t="shared" si="133"/>
        <v>★</v>
      </c>
      <c r="B313" s="16" t="str">
        <f t="shared" si="134"/>
        <v>☆</v>
      </c>
      <c r="C313" s="3">
        <v>16</v>
      </c>
      <c r="D313" s="2">
        <v>43421.66678240741</v>
      </c>
      <c r="E313" s="3" t="s">
        <v>611</v>
      </c>
      <c r="F313" s="3">
        <v>15393</v>
      </c>
      <c r="G313" s="3" t="s">
        <v>32</v>
      </c>
      <c r="H313" s="3">
        <v>3880</v>
      </c>
      <c r="I313" s="3">
        <v>480</v>
      </c>
      <c r="J313" s="3">
        <v>4</v>
      </c>
      <c r="K313" s="3">
        <v>1</v>
      </c>
      <c r="L313" s="2">
        <v>43421.666898148149</v>
      </c>
      <c r="O313" s="3" t="s">
        <v>61</v>
      </c>
      <c r="P313" s="3" t="s">
        <v>62</v>
      </c>
      <c r="Q313" s="3" t="s">
        <v>26</v>
      </c>
      <c r="R313" s="3" t="s">
        <v>27</v>
      </c>
      <c r="S313" s="2">
        <v>43421.685069444444</v>
      </c>
      <c r="U313" s="2">
        <v>43421.695474537039</v>
      </c>
      <c r="W313" s="2">
        <v>43421.673715277779</v>
      </c>
      <c r="X313" s="2">
        <f t="shared" si="135"/>
        <v>43421.673715277779</v>
      </c>
      <c r="Y313" s="33">
        <f t="shared" si="136"/>
        <v>0</v>
      </c>
      <c r="Z313" s="33">
        <f t="shared" si="137"/>
        <v>0</v>
      </c>
      <c r="AA313" s="30"/>
      <c r="AB313" s="30">
        <f t="shared" si="138"/>
        <v>0</v>
      </c>
      <c r="AC313" s="30">
        <f t="shared" si="139"/>
        <v>1.1354166665114462E-2</v>
      </c>
      <c r="AD313" s="30"/>
      <c r="AE313" s="30"/>
    </row>
    <row r="314" spans="1:31" s="7" customFormat="1" hidden="1" x14ac:dyDescent="0.4">
      <c r="A314" s="16" t="str">
        <f t="shared" si="133"/>
        <v>-</v>
      </c>
      <c r="B314" s="16" t="str">
        <f t="shared" si="134"/>
        <v>☆</v>
      </c>
      <c r="C314" s="3">
        <v>16</v>
      </c>
      <c r="D314" s="2">
        <v>43421.66746527778</v>
      </c>
      <c r="E314" s="3" t="s">
        <v>612</v>
      </c>
      <c r="F314" s="3">
        <v>15395</v>
      </c>
      <c r="G314" s="3" t="s">
        <v>32</v>
      </c>
      <c r="H314" s="3">
        <v>4640</v>
      </c>
      <c r="I314" s="3">
        <v>69</v>
      </c>
      <c r="J314" s="3">
        <v>2</v>
      </c>
      <c r="K314" s="3">
        <v>1</v>
      </c>
      <c r="L314" s="2">
        <v>43421.667557870373</v>
      </c>
      <c r="M314" s="3"/>
      <c r="N314" s="3"/>
      <c r="O314" s="3" t="s">
        <v>75</v>
      </c>
      <c r="P314" s="3" t="s">
        <v>76</v>
      </c>
      <c r="Q314" s="3" t="s">
        <v>22</v>
      </c>
      <c r="R314" s="3" t="s">
        <v>23</v>
      </c>
      <c r="S314" s="2">
        <v>43421.675393518519</v>
      </c>
      <c r="T314" s="3"/>
      <c r="U314" s="2">
        <v>43421.694560185184</v>
      </c>
      <c r="V314" s="3"/>
      <c r="W314" s="3"/>
      <c r="X314" s="2">
        <f t="shared" si="135"/>
        <v>43421.66746527778</v>
      </c>
      <c r="Y314" s="33">
        <f t="shared" si="136"/>
        <v>0</v>
      </c>
      <c r="Z314" s="33">
        <f t="shared" si="137"/>
        <v>0</v>
      </c>
      <c r="AA314" s="30"/>
      <c r="AB314" s="30">
        <f t="shared" si="138"/>
        <v>0</v>
      </c>
      <c r="AC314" s="30">
        <f t="shared" si="139"/>
        <v>7.9282407386926934E-3</v>
      </c>
      <c r="AD314" s="30"/>
      <c r="AE314" s="30"/>
    </row>
    <row r="315" spans="1:31" s="7" customFormat="1" hidden="1" x14ac:dyDescent="0.4">
      <c r="A315" s="16" t="str">
        <f t="shared" si="133"/>
        <v>-</v>
      </c>
      <c r="B315" s="16" t="str">
        <f t="shared" si="134"/>
        <v>☆</v>
      </c>
      <c r="C315" s="3">
        <v>16</v>
      </c>
      <c r="D315" s="2">
        <v>43421.668576388889</v>
      </c>
      <c r="E315" s="3" t="s">
        <v>497</v>
      </c>
      <c r="F315" s="3">
        <v>15396</v>
      </c>
      <c r="G315" s="3" t="s">
        <v>18</v>
      </c>
      <c r="H315" s="3">
        <v>1054</v>
      </c>
      <c r="I315" s="3">
        <v>618</v>
      </c>
      <c r="J315" s="3">
        <v>4</v>
      </c>
      <c r="K315" s="3">
        <v>2</v>
      </c>
      <c r="L315" s="2">
        <v>43421.668819444443</v>
      </c>
      <c r="M315" s="3"/>
      <c r="N315" s="3"/>
      <c r="O315" s="3" t="s">
        <v>24</v>
      </c>
      <c r="P315" s="3" t="s">
        <v>25</v>
      </c>
      <c r="Q315" s="3" t="s">
        <v>55</v>
      </c>
      <c r="R315" s="3" t="s">
        <v>56</v>
      </c>
      <c r="S315" s="2">
        <v>43421.684664351851</v>
      </c>
      <c r="T315" s="3"/>
      <c r="U315" s="2">
        <v>43421.693437499998</v>
      </c>
      <c r="V315" s="3"/>
      <c r="W315" s="3"/>
      <c r="X315" s="2">
        <f t="shared" si="135"/>
        <v>43421.668576388889</v>
      </c>
      <c r="Y315" s="33">
        <f t="shared" si="136"/>
        <v>0</v>
      </c>
      <c r="Z315" s="33">
        <f t="shared" si="137"/>
        <v>0</v>
      </c>
      <c r="AA315" s="30"/>
      <c r="AB315" s="30">
        <f t="shared" si="138"/>
        <v>0</v>
      </c>
      <c r="AC315" s="30">
        <f t="shared" si="139"/>
        <v>1.6087962962046731E-2</v>
      </c>
      <c r="AD315" s="30"/>
      <c r="AE315" s="30"/>
    </row>
    <row r="316" spans="1:31" s="7" customFormat="1" hidden="1" x14ac:dyDescent="0.4">
      <c r="A316" s="16" t="str">
        <f t="shared" si="133"/>
        <v>-</v>
      </c>
      <c r="B316" s="16" t="str">
        <f t="shared" si="134"/>
        <v>☆</v>
      </c>
      <c r="C316" s="3">
        <v>16</v>
      </c>
      <c r="D316" s="2">
        <v>43421.668749999997</v>
      </c>
      <c r="E316" s="3" t="s">
        <v>613</v>
      </c>
      <c r="F316" s="3">
        <v>15397</v>
      </c>
      <c r="G316" s="3" t="s">
        <v>95</v>
      </c>
      <c r="H316" s="3">
        <v>0</v>
      </c>
      <c r="I316" s="3">
        <v>483</v>
      </c>
      <c r="J316" s="3">
        <v>1</v>
      </c>
      <c r="K316" s="3">
        <v>1</v>
      </c>
      <c r="L316" s="2">
        <v>43421.684976851851</v>
      </c>
      <c r="M316" s="3"/>
      <c r="N316" s="3"/>
      <c r="O316" s="3" t="s">
        <v>63</v>
      </c>
      <c r="P316" s="3" t="s">
        <v>64</v>
      </c>
      <c r="Q316" s="3" t="s">
        <v>43</v>
      </c>
      <c r="R316" s="3" t="s">
        <v>89</v>
      </c>
      <c r="S316" s="2">
        <v>43421.677858796298</v>
      </c>
      <c r="T316" s="3"/>
      <c r="U316" s="2">
        <v>43421.691122685188</v>
      </c>
      <c r="V316" s="3"/>
      <c r="W316" s="3"/>
      <c r="X316" s="2">
        <f t="shared" si="135"/>
        <v>43421.668749999997</v>
      </c>
      <c r="Y316" s="33">
        <f t="shared" si="136"/>
        <v>0</v>
      </c>
      <c r="Z316" s="33">
        <f t="shared" si="137"/>
        <v>0</v>
      </c>
      <c r="AA316" s="30"/>
      <c r="AB316" s="30">
        <f t="shared" si="138"/>
        <v>0</v>
      </c>
      <c r="AC316" s="30">
        <f t="shared" si="139"/>
        <v>1.6226851854298729E-2</v>
      </c>
      <c r="AD316" s="30"/>
      <c r="AE316" s="30"/>
    </row>
    <row r="317" spans="1:31" s="3" customFormat="1" hidden="1" x14ac:dyDescent="0.4">
      <c r="A317" s="16" t="str">
        <f t="shared" si="133"/>
        <v>-</v>
      </c>
      <c r="B317" s="16" t="str">
        <f t="shared" si="134"/>
        <v>☆</v>
      </c>
      <c r="C317" s="3">
        <v>16</v>
      </c>
      <c r="D317" s="2">
        <v>43421.670023148145</v>
      </c>
      <c r="E317" s="3" t="s">
        <v>614</v>
      </c>
      <c r="F317" s="3">
        <v>15401</v>
      </c>
      <c r="G317" s="3" t="s">
        <v>95</v>
      </c>
      <c r="H317" s="3">
        <v>0</v>
      </c>
      <c r="I317" s="3">
        <v>286</v>
      </c>
      <c r="J317" s="3">
        <v>2</v>
      </c>
      <c r="K317" s="3">
        <v>2</v>
      </c>
      <c r="L317" s="2">
        <v>43421.67460648148</v>
      </c>
      <c r="O317" s="3" t="s">
        <v>38</v>
      </c>
      <c r="P317" s="3" t="s">
        <v>126</v>
      </c>
      <c r="Q317" s="3" t="s">
        <v>43</v>
      </c>
      <c r="R317" s="3" t="s">
        <v>89</v>
      </c>
      <c r="S317" s="2">
        <v>43421.674039351848</v>
      </c>
      <c r="U317" s="2">
        <v>43421.680208333331</v>
      </c>
      <c r="X317" s="2">
        <f t="shared" si="135"/>
        <v>43421.670023148145</v>
      </c>
      <c r="Y317" s="33">
        <f t="shared" si="136"/>
        <v>0</v>
      </c>
      <c r="Z317" s="33">
        <f t="shared" si="137"/>
        <v>0</v>
      </c>
      <c r="AA317" s="30"/>
      <c r="AB317" s="30">
        <f t="shared" si="138"/>
        <v>0</v>
      </c>
      <c r="AC317" s="30">
        <f t="shared" si="139"/>
        <v>4.5833333351765759E-3</v>
      </c>
      <c r="AD317" s="30"/>
      <c r="AE317" s="30"/>
    </row>
    <row r="318" spans="1:31" s="3" customFormat="1" hidden="1" x14ac:dyDescent="0.4">
      <c r="A318" s="16" t="str">
        <f t="shared" si="133"/>
        <v>★</v>
      </c>
      <c r="B318" s="16" t="str">
        <f t="shared" si="134"/>
        <v>☆</v>
      </c>
      <c r="C318" s="3">
        <v>16</v>
      </c>
      <c r="D318" s="2">
        <v>43421.67050925926</v>
      </c>
      <c r="E318" s="3" t="s">
        <v>438</v>
      </c>
      <c r="F318" s="3">
        <v>15402</v>
      </c>
      <c r="G318" s="3" t="s">
        <v>18</v>
      </c>
      <c r="H318" s="3">
        <v>6347</v>
      </c>
      <c r="I318" s="3">
        <v>125</v>
      </c>
      <c r="J318" s="3">
        <v>7</v>
      </c>
      <c r="K318" s="3">
        <v>3</v>
      </c>
      <c r="L318" s="2">
        <v>43421.676932870374</v>
      </c>
      <c r="O318" s="3" t="s">
        <v>22</v>
      </c>
      <c r="P318" s="3" t="s">
        <v>23</v>
      </c>
      <c r="Q318" s="3" t="s">
        <v>75</v>
      </c>
      <c r="R318" s="3" t="s">
        <v>76</v>
      </c>
      <c r="S318" s="2">
        <v>43421.687430555554</v>
      </c>
      <c r="U318" s="2">
        <v>43421.701620370368</v>
      </c>
      <c r="W318" s="2">
        <v>43421.677430555559</v>
      </c>
      <c r="X318" s="2">
        <f t="shared" si="135"/>
        <v>43421.677430555559</v>
      </c>
      <c r="Y318" s="33">
        <f t="shared" si="136"/>
        <v>0</v>
      </c>
      <c r="Z318" s="33">
        <f t="shared" si="137"/>
        <v>0</v>
      </c>
      <c r="AA318" s="30"/>
      <c r="AB318" s="30">
        <f t="shared" si="138"/>
        <v>0</v>
      </c>
      <c r="AC318" s="30">
        <f t="shared" si="139"/>
        <v>9.9999999947613105E-3</v>
      </c>
      <c r="AD318" s="30"/>
      <c r="AE318" s="30"/>
    </row>
    <row r="319" spans="1:31" s="3" customFormat="1" hidden="1" x14ac:dyDescent="0.4">
      <c r="A319" s="16" t="str">
        <f t="shared" si="133"/>
        <v>-</v>
      </c>
      <c r="B319" s="16" t="str">
        <f t="shared" si="134"/>
        <v>☆</v>
      </c>
      <c r="C319" s="3">
        <v>16</v>
      </c>
      <c r="D319" s="2">
        <v>43421.671793981484</v>
      </c>
      <c r="E319" s="3" t="s">
        <v>617</v>
      </c>
      <c r="F319" s="3">
        <v>15406</v>
      </c>
      <c r="G319" s="3" t="s">
        <v>32</v>
      </c>
      <c r="H319" s="3">
        <v>6506</v>
      </c>
      <c r="I319" s="3">
        <v>181</v>
      </c>
      <c r="J319" s="3">
        <v>5</v>
      </c>
      <c r="K319" s="3">
        <v>3</v>
      </c>
      <c r="L319" s="2">
        <v>43421.671956018516</v>
      </c>
      <c r="O319" s="3" t="s">
        <v>30</v>
      </c>
      <c r="P319" s="3" t="s">
        <v>31</v>
      </c>
      <c r="Q319" s="3" t="s">
        <v>57</v>
      </c>
      <c r="R319" s="3" t="s">
        <v>58</v>
      </c>
      <c r="S319" s="2">
        <v>43421.69021990741</v>
      </c>
      <c r="U319" s="2">
        <v>43421.699687499997</v>
      </c>
      <c r="X319" s="2">
        <f t="shared" si="135"/>
        <v>43421.671793981484</v>
      </c>
      <c r="Y319" s="33">
        <f t="shared" si="136"/>
        <v>0</v>
      </c>
      <c r="Z319" s="33">
        <f t="shared" si="137"/>
        <v>0</v>
      </c>
      <c r="AA319" s="30"/>
      <c r="AB319" s="30">
        <f t="shared" si="138"/>
        <v>0</v>
      </c>
      <c r="AC319" s="30">
        <f t="shared" si="139"/>
        <v>1.8425925925839692E-2</v>
      </c>
      <c r="AD319" s="30"/>
      <c r="AE319" s="30"/>
    </row>
    <row r="320" spans="1:31" s="3" customFormat="1" hidden="1" x14ac:dyDescent="0.4">
      <c r="A320" s="16" t="str">
        <f t="shared" si="133"/>
        <v>-</v>
      </c>
      <c r="B320" s="16" t="str">
        <f t="shared" si="134"/>
        <v>☆</v>
      </c>
      <c r="C320" s="3">
        <v>16</v>
      </c>
      <c r="D320" s="2">
        <v>43421.672175925924</v>
      </c>
      <c r="E320" s="3" t="s">
        <v>618</v>
      </c>
      <c r="F320" s="3">
        <v>15407</v>
      </c>
      <c r="G320" s="3" t="s">
        <v>95</v>
      </c>
      <c r="H320" s="3">
        <v>0</v>
      </c>
      <c r="I320" s="3">
        <v>203</v>
      </c>
      <c r="J320" s="3">
        <v>5</v>
      </c>
      <c r="K320" s="3">
        <v>2</v>
      </c>
      <c r="L320" s="2">
        <v>43421.67255787037</v>
      </c>
      <c r="O320" s="3" t="s">
        <v>44</v>
      </c>
      <c r="P320" s="3" t="s">
        <v>45</v>
      </c>
      <c r="Q320" s="3" t="s">
        <v>46</v>
      </c>
      <c r="R320" s="3" t="s">
        <v>47</v>
      </c>
      <c r="S320" s="2">
        <v>43421.689247685186</v>
      </c>
      <c r="U320" s="2">
        <v>43421.697893518518</v>
      </c>
      <c r="X320" s="2">
        <f t="shared" si="135"/>
        <v>43421.672175925924</v>
      </c>
      <c r="Y320" s="33">
        <f t="shared" si="136"/>
        <v>0</v>
      </c>
      <c r="Z320" s="33">
        <f t="shared" si="137"/>
        <v>0</v>
      </c>
      <c r="AA320" s="30"/>
      <c r="AB320" s="30">
        <f t="shared" si="138"/>
        <v>0</v>
      </c>
      <c r="AC320" s="30">
        <f t="shared" si="139"/>
        <v>1.7071759262762498E-2</v>
      </c>
      <c r="AD320" s="30"/>
      <c r="AE320" s="30"/>
    </row>
    <row r="321" spans="1:33" s="3" customFormat="1" hidden="1" x14ac:dyDescent="0.4">
      <c r="A321" s="16" t="str">
        <f t="shared" si="133"/>
        <v>★</v>
      </c>
      <c r="B321" s="16" t="str">
        <f t="shared" si="134"/>
        <v>☆</v>
      </c>
      <c r="C321" s="3">
        <v>16</v>
      </c>
      <c r="D321" s="2">
        <v>43421.677847222221</v>
      </c>
      <c r="E321" s="3" t="s">
        <v>620</v>
      </c>
      <c r="F321" s="3">
        <v>15412</v>
      </c>
      <c r="G321" s="3" t="s">
        <v>18</v>
      </c>
      <c r="H321" s="3">
        <v>4882</v>
      </c>
      <c r="I321" s="3">
        <v>277</v>
      </c>
      <c r="J321" s="3">
        <v>1</v>
      </c>
      <c r="K321" s="3">
        <v>1</v>
      </c>
      <c r="L321" s="2">
        <v>43421.682523148149</v>
      </c>
      <c r="O321" s="3" t="s">
        <v>108</v>
      </c>
      <c r="P321" s="3" t="s">
        <v>19</v>
      </c>
      <c r="Q321" s="3" t="s">
        <v>22</v>
      </c>
      <c r="R321" s="3" t="s">
        <v>23</v>
      </c>
      <c r="S321" s="2">
        <v>43421.68476851852</v>
      </c>
      <c r="U321" s="2">
        <v>43421.706018518518</v>
      </c>
      <c r="W321" s="2">
        <v>43421.68476851852</v>
      </c>
      <c r="X321" s="2">
        <f t="shared" si="135"/>
        <v>43421.68476851852</v>
      </c>
      <c r="Y321" s="33">
        <f t="shared" si="136"/>
        <v>0</v>
      </c>
      <c r="Z321" s="33">
        <f t="shared" si="137"/>
        <v>0</v>
      </c>
      <c r="AA321" s="30"/>
      <c r="AB321" s="30">
        <f t="shared" si="138"/>
        <v>0</v>
      </c>
      <c r="AC321" s="30">
        <f t="shared" si="139"/>
        <v>0</v>
      </c>
      <c r="AD321" s="30"/>
      <c r="AE321" s="30"/>
    </row>
    <row r="322" spans="1:33" s="3" customFormat="1" hidden="1" x14ac:dyDescent="0.4">
      <c r="A322" s="16" t="str">
        <f t="shared" si="133"/>
        <v>-</v>
      </c>
      <c r="B322" s="16" t="str">
        <f t="shared" si="134"/>
        <v>☆</v>
      </c>
      <c r="C322" s="3">
        <v>16</v>
      </c>
      <c r="D322" s="2">
        <v>43421.678530092591</v>
      </c>
      <c r="E322" s="3" t="s">
        <v>622</v>
      </c>
      <c r="F322" s="3">
        <v>15415</v>
      </c>
      <c r="G322" s="3" t="s">
        <v>65</v>
      </c>
      <c r="H322" s="3">
        <v>6488</v>
      </c>
      <c r="I322" s="3">
        <v>280</v>
      </c>
      <c r="J322" s="3">
        <v>2</v>
      </c>
      <c r="K322" s="3">
        <v>2</v>
      </c>
      <c r="L322" s="2">
        <v>43421.678888888891</v>
      </c>
      <c r="O322" s="3" t="s">
        <v>28</v>
      </c>
      <c r="P322" s="3" t="s">
        <v>29</v>
      </c>
      <c r="Q322" s="3" t="s">
        <v>26</v>
      </c>
      <c r="R322" s="3" t="s">
        <v>27</v>
      </c>
      <c r="S322" s="2">
        <v>43421.693981481483</v>
      </c>
      <c r="U322" s="2">
        <v>43421.705405092594</v>
      </c>
      <c r="X322" s="2">
        <f t="shared" si="135"/>
        <v>43421.678530092591</v>
      </c>
      <c r="Y322" s="33">
        <f t="shared" si="136"/>
        <v>0</v>
      </c>
      <c r="Z322" s="33">
        <f t="shared" si="137"/>
        <v>0</v>
      </c>
      <c r="AA322" s="30"/>
      <c r="AB322" s="30">
        <f t="shared" si="138"/>
        <v>0</v>
      </c>
      <c r="AC322" s="30"/>
      <c r="AD322" s="30"/>
      <c r="AE322" s="30"/>
      <c r="AG322" s="3" t="s">
        <v>92</v>
      </c>
    </row>
    <row r="323" spans="1:33" s="3" customFormat="1" hidden="1" x14ac:dyDescent="0.4">
      <c r="A323" s="16" t="str">
        <f t="shared" si="133"/>
        <v>★</v>
      </c>
      <c r="B323" s="16" t="str">
        <f t="shared" si="134"/>
        <v>☆</v>
      </c>
      <c r="C323" s="3">
        <v>16</v>
      </c>
      <c r="D323" s="2">
        <v>43421.679189814815</v>
      </c>
      <c r="E323" s="3" t="s">
        <v>624</v>
      </c>
      <c r="F323" s="3">
        <v>15417</v>
      </c>
      <c r="G323" s="3" t="s">
        <v>32</v>
      </c>
      <c r="H323" s="3">
        <v>6488</v>
      </c>
      <c r="I323" s="3">
        <v>147</v>
      </c>
      <c r="J323" s="3">
        <v>11</v>
      </c>
      <c r="K323" s="3">
        <v>1</v>
      </c>
      <c r="L323" s="2">
        <v>43421.679328703707</v>
      </c>
      <c r="O323" s="3" t="s">
        <v>28</v>
      </c>
      <c r="P323" s="3" t="s">
        <v>29</v>
      </c>
      <c r="Q323" s="3" t="s">
        <v>26</v>
      </c>
      <c r="R323" s="3" t="s">
        <v>27</v>
      </c>
      <c r="S323" s="2">
        <v>43421.686122685183</v>
      </c>
      <c r="U323" s="2">
        <v>43421.698958333334</v>
      </c>
      <c r="W323" s="2">
        <v>43421.686122685183</v>
      </c>
      <c r="X323" s="2">
        <f t="shared" si="135"/>
        <v>43421.686122685183</v>
      </c>
      <c r="Y323" s="33">
        <f t="shared" si="136"/>
        <v>0</v>
      </c>
      <c r="Z323" s="33">
        <f t="shared" si="137"/>
        <v>0</v>
      </c>
      <c r="AA323" s="30"/>
      <c r="AB323" s="30">
        <f t="shared" si="138"/>
        <v>0</v>
      </c>
      <c r="AC323" s="30">
        <f>IF(IF(B323="☆",(IF(L323&gt;S323,L323-X323,S323-X323)),M323-X323)&lt;0,0,IF(B323="☆",(IF(L323&gt;S323,L323-X323,S323-X323)),M323-X323))</f>
        <v>0</v>
      </c>
      <c r="AD323" s="30"/>
      <c r="AE323" s="30"/>
      <c r="AG323" s="3" t="s">
        <v>92</v>
      </c>
    </row>
    <row r="324" spans="1:33" s="3" customFormat="1" hidden="1" x14ac:dyDescent="0.4">
      <c r="A324" s="16" t="str">
        <f t="shared" si="133"/>
        <v>-</v>
      </c>
      <c r="B324" s="16" t="str">
        <f t="shared" si="134"/>
        <v>☆</v>
      </c>
      <c r="C324" s="3">
        <v>16</v>
      </c>
      <c r="D324" s="2">
        <v>43421.679675925923</v>
      </c>
      <c r="E324" s="3" t="s">
        <v>622</v>
      </c>
      <c r="F324" s="3">
        <v>15418</v>
      </c>
      <c r="G324" s="3" t="s">
        <v>32</v>
      </c>
      <c r="H324" s="3">
        <v>6488</v>
      </c>
      <c r="I324" s="3">
        <v>549</v>
      </c>
      <c r="J324" s="3">
        <v>2</v>
      </c>
      <c r="K324" s="3">
        <v>2</v>
      </c>
      <c r="L324" s="2">
        <v>43421.679803240739</v>
      </c>
      <c r="O324" s="3" t="s">
        <v>28</v>
      </c>
      <c r="P324" s="3" t="s">
        <v>29</v>
      </c>
      <c r="Q324" s="3" t="s">
        <v>26</v>
      </c>
      <c r="R324" s="3" t="s">
        <v>27</v>
      </c>
      <c r="S324" s="2">
        <v>43421.693252314813</v>
      </c>
      <c r="U324" s="2">
        <v>43421.704675925925</v>
      </c>
      <c r="X324" s="2">
        <f t="shared" si="135"/>
        <v>43421.679675925923</v>
      </c>
      <c r="Y324" s="33">
        <f t="shared" si="136"/>
        <v>0</v>
      </c>
      <c r="Z324" s="33">
        <f t="shared" si="137"/>
        <v>0</v>
      </c>
      <c r="AA324" s="30"/>
      <c r="AB324" s="30">
        <f t="shared" si="138"/>
        <v>0</v>
      </c>
      <c r="AC324" s="30"/>
      <c r="AD324" s="30"/>
      <c r="AE324" s="30"/>
      <c r="AG324" s="3" t="s">
        <v>92</v>
      </c>
    </row>
    <row r="325" spans="1:33" s="3" customFormat="1" hidden="1" x14ac:dyDescent="0.4">
      <c r="A325" s="16" t="str">
        <f t="shared" si="133"/>
        <v>★</v>
      </c>
      <c r="B325" s="16" t="str">
        <f t="shared" si="134"/>
        <v>☆</v>
      </c>
      <c r="C325" s="3">
        <v>16</v>
      </c>
      <c r="D325" s="2">
        <v>43421.680069444446</v>
      </c>
      <c r="E325" s="3" t="s">
        <v>622</v>
      </c>
      <c r="F325" s="3">
        <v>15419</v>
      </c>
      <c r="G325" s="3" t="s">
        <v>32</v>
      </c>
      <c r="H325" s="3">
        <v>6488</v>
      </c>
      <c r="I325" s="3">
        <v>600</v>
      </c>
      <c r="J325" s="3">
        <v>2</v>
      </c>
      <c r="K325" s="3">
        <v>2</v>
      </c>
      <c r="L325" s="2">
        <v>43421.680451388886</v>
      </c>
      <c r="O325" s="3" t="s">
        <v>28</v>
      </c>
      <c r="P325" s="3" t="s">
        <v>29</v>
      </c>
      <c r="Q325" s="3" t="s">
        <v>26</v>
      </c>
      <c r="R325" s="3" t="s">
        <v>27</v>
      </c>
      <c r="S325" s="2">
        <v>43421.693506944444</v>
      </c>
      <c r="U325" s="2">
        <v>43421.704930555556</v>
      </c>
      <c r="W325" s="2">
        <v>43421.687002314815</v>
      </c>
      <c r="X325" s="2">
        <f t="shared" si="135"/>
        <v>43421.687002314815</v>
      </c>
      <c r="Y325" s="33">
        <f t="shared" si="136"/>
        <v>0</v>
      </c>
      <c r="Z325" s="33">
        <f t="shared" si="137"/>
        <v>0</v>
      </c>
      <c r="AA325" s="30"/>
      <c r="AB325" s="30">
        <f t="shared" si="138"/>
        <v>0</v>
      </c>
      <c r="AC325" s="30"/>
      <c r="AD325" s="30"/>
      <c r="AE325" s="30"/>
      <c r="AG325" s="3" t="s">
        <v>92</v>
      </c>
    </row>
    <row r="326" spans="1:33" s="3" customFormat="1" hidden="1" x14ac:dyDescent="0.4">
      <c r="A326" s="16" t="str">
        <f t="shared" si="133"/>
        <v>★</v>
      </c>
      <c r="B326" s="16" t="str">
        <f t="shared" si="134"/>
        <v>☆</v>
      </c>
      <c r="C326" s="3">
        <v>16</v>
      </c>
      <c r="D326" s="2">
        <v>43421.689780092594</v>
      </c>
      <c r="E326" s="3" t="s">
        <v>637</v>
      </c>
      <c r="F326" s="3">
        <v>15439</v>
      </c>
      <c r="G326" s="3" t="s">
        <v>32</v>
      </c>
      <c r="H326" s="3">
        <v>1569</v>
      </c>
      <c r="I326" s="3">
        <v>516</v>
      </c>
      <c r="J326" s="3">
        <v>2</v>
      </c>
      <c r="K326" s="3">
        <v>1</v>
      </c>
      <c r="L326" s="2">
        <v>43421.69</v>
      </c>
      <c r="O326" s="3" t="s">
        <v>108</v>
      </c>
      <c r="P326" s="3" t="s">
        <v>19</v>
      </c>
      <c r="Q326" s="3" t="s">
        <v>26</v>
      </c>
      <c r="R326" s="3" t="s">
        <v>27</v>
      </c>
      <c r="S326" s="2">
        <v>43421.696701388886</v>
      </c>
      <c r="U326" s="2">
        <v>43421.702997685185</v>
      </c>
      <c r="W326" s="2">
        <v>43421.696701388886</v>
      </c>
      <c r="X326" s="2">
        <f t="shared" si="135"/>
        <v>43421.696701388886</v>
      </c>
      <c r="Y326" s="33">
        <f t="shared" si="136"/>
        <v>0</v>
      </c>
      <c r="Z326" s="33">
        <f t="shared" si="137"/>
        <v>0</v>
      </c>
      <c r="AA326" s="30"/>
      <c r="AB326" s="30">
        <f t="shared" si="138"/>
        <v>0</v>
      </c>
      <c r="AC326" s="30">
        <f t="shared" ref="AC326:AC332" si="140">IF(IF(B326="☆",(IF(L326&gt;S326,L326-X326,S326-X326)),M326-X326)&lt;0,0,IF(B326="☆",(IF(L326&gt;S326,L326-X326,S326-X326)),M326-X326))</f>
        <v>0</v>
      </c>
      <c r="AD326" s="30"/>
      <c r="AE326" s="30"/>
    </row>
    <row r="327" spans="1:33" s="5" customFormat="1" hidden="1" x14ac:dyDescent="0.4">
      <c r="A327" s="17" t="str">
        <f t="shared" si="133"/>
        <v>★</v>
      </c>
      <c r="B327" s="17" t="str">
        <f t="shared" si="134"/>
        <v>☆</v>
      </c>
      <c r="C327" s="5">
        <v>16</v>
      </c>
      <c r="D327" s="4">
        <v>43421.700567129628</v>
      </c>
      <c r="E327" s="5" t="s">
        <v>617</v>
      </c>
      <c r="F327" s="5">
        <v>15450</v>
      </c>
      <c r="G327" s="5" t="s">
        <v>32</v>
      </c>
      <c r="H327" s="5">
        <v>6506</v>
      </c>
      <c r="I327" s="5">
        <v>873</v>
      </c>
      <c r="J327" s="5">
        <v>1</v>
      </c>
      <c r="K327" s="5">
        <v>3</v>
      </c>
      <c r="L327" s="4">
        <v>43421.700844907406</v>
      </c>
      <c r="O327" s="5" t="s">
        <v>30</v>
      </c>
      <c r="P327" s="5" t="s">
        <v>31</v>
      </c>
      <c r="Q327" s="5" t="s">
        <v>57</v>
      </c>
      <c r="R327" s="5" t="s">
        <v>58</v>
      </c>
      <c r="S327" s="4">
        <v>43421.708252314813</v>
      </c>
      <c r="U327" s="4">
        <v>43421.717719907407</v>
      </c>
      <c r="W327" s="4">
        <v>43421.707499999997</v>
      </c>
      <c r="X327" s="4">
        <f t="shared" si="135"/>
        <v>43421.707499999997</v>
      </c>
      <c r="Y327" s="34">
        <f t="shared" si="136"/>
        <v>0</v>
      </c>
      <c r="Z327" s="34">
        <f t="shared" si="137"/>
        <v>0</v>
      </c>
      <c r="AA327" s="31"/>
      <c r="AB327" s="31">
        <f t="shared" si="138"/>
        <v>0</v>
      </c>
      <c r="AC327" s="31">
        <f t="shared" si="140"/>
        <v>7.5231481605442241E-4</v>
      </c>
      <c r="AD327" s="31"/>
      <c r="AE327" s="31"/>
    </row>
    <row r="328" spans="1:33" s="21" customFormat="1" x14ac:dyDescent="0.4">
      <c r="A328" s="20" t="str">
        <f t="shared" si="133"/>
        <v>★</v>
      </c>
      <c r="B328" s="20" t="str">
        <f t="shared" si="134"/>
        <v>-</v>
      </c>
      <c r="C328" s="21">
        <v>17</v>
      </c>
      <c r="D328" s="22">
        <v>43421.684293981481</v>
      </c>
      <c r="E328" s="21" t="s">
        <v>629</v>
      </c>
      <c r="F328" s="21">
        <v>15426</v>
      </c>
      <c r="G328" s="21" t="s">
        <v>18</v>
      </c>
      <c r="H328" s="21">
        <v>1325</v>
      </c>
      <c r="I328" s="21">
        <v>269</v>
      </c>
      <c r="J328" s="21">
        <v>11</v>
      </c>
      <c r="K328" s="21">
        <v>1</v>
      </c>
      <c r="M328" s="22">
        <v>43421.724583333336</v>
      </c>
      <c r="N328" s="22">
        <v>43421.727696759262</v>
      </c>
      <c r="O328" s="21" t="s">
        <v>108</v>
      </c>
      <c r="P328" s="21" t="s">
        <v>19</v>
      </c>
      <c r="Q328" s="21" t="s">
        <v>24</v>
      </c>
      <c r="R328" s="21" t="s">
        <v>25</v>
      </c>
      <c r="S328" s="22">
        <v>43421.725949074076</v>
      </c>
      <c r="T328" s="22">
        <v>43421.725949074076</v>
      </c>
      <c r="U328" s="22">
        <v>43421.732060185182</v>
      </c>
      <c r="V328" s="22">
        <v>43421.732060185182</v>
      </c>
      <c r="W328" s="22">
        <v>43421.725949074076</v>
      </c>
      <c r="X328" s="22">
        <f t="shared" si="135"/>
        <v>43421.725949074076</v>
      </c>
      <c r="Y328" s="35">
        <f t="shared" si="136"/>
        <v>3.1134259261307307E-3</v>
      </c>
      <c r="Z328" s="35">
        <f t="shared" si="137"/>
        <v>3.1134259261307307E-3</v>
      </c>
      <c r="AA328" s="32">
        <f>SUM(Z328:Z401)</f>
        <v>0.44038194444874534</v>
      </c>
      <c r="AB328" s="32">
        <f t="shared" si="138"/>
        <v>0</v>
      </c>
      <c r="AC328" s="32">
        <f t="shared" si="140"/>
        <v>0</v>
      </c>
      <c r="AD328" s="32">
        <f>AVERAGE(AC328:AC401)</f>
        <v>1.1575424382438844E-2</v>
      </c>
      <c r="AE328" s="32">
        <f>MEDIAN(AC328:AC401)</f>
        <v>6.9212962953315582E-3</v>
      </c>
    </row>
    <row r="329" spans="1:33" s="3" customFormat="1" x14ac:dyDescent="0.4">
      <c r="A329" s="16" t="str">
        <f t="shared" si="133"/>
        <v>★</v>
      </c>
      <c r="B329" s="16" t="str">
        <f t="shared" si="134"/>
        <v>-</v>
      </c>
      <c r="C329" s="3">
        <v>17</v>
      </c>
      <c r="D329" s="2">
        <v>43421.686608796299</v>
      </c>
      <c r="E329" s="3" t="s">
        <v>597</v>
      </c>
      <c r="F329" s="3">
        <v>15431</v>
      </c>
      <c r="G329" s="3" t="s">
        <v>18</v>
      </c>
      <c r="H329" s="3">
        <v>6505</v>
      </c>
      <c r="I329" s="3">
        <v>507</v>
      </c>
      <c r="J329" s="3">
        <v>4</v>
      </c>
      <c r="K329" s="3">
        <v>2</v>
      </c>
      <c r="M329" s="2">
        <v>43421.727870370371</v>
      </c>
      <c r="N329" s="2">
        <v>43421.730925925927</v>
      </c>
      <c r="O329" s="3" t="s">
        <v>61</v>
      </c>
      <c r="P329" s="3" t="s">
        <v>62</v>
      </c>
      <c r="Q329" s="3" t="s">
        <v>46</v>
      </c>
      <c r="R329" s="3" t="s">
        <v>47</v>
      </c>
      <c r="S329" s="2">
        <v>43421.728263888886</v>
      </c>
      <c r="T329" s="2">
        <v>43421.728263888886</v>
      </c>
      <c r="U329" s="2">
        <v>43421.732881944445</v>
      </c>
      <c r="V329" s="2">
        <v>43421.732881944445</v>
      </c>
      <c r="W329" s="2">
        <v>43421.728263888886</v>
      </c>
      <c r="X329" s="2">
        <f t="shared" si="135"/>
        <v>43421.728263888886</v>
      </c>
      <c r="Y329" s="33">
        <f t="shared" si="136"/>
        <v>3.055555556784384E-3</v>
      </c>
      <c r="Z329" s="33">
        <f t="shared" si="137"/>
        <v>6.1111111135687679E-3</v>
      </c>
      <c r="AA329" s="30"/>
      <c r="AB329" s="30">
        <f t="shared" si="138"/>
        <v>0</v>
      </c>
      <c r="AC329" s="30">
        <f t="shared" si="140"/>
        <v>0</v>
      </c>
      <c r="AD329" s="30"/>
      <c r="AE329" s="30"/>
    </row>
    <row r="330" spans="1:33" s="3" customFormat="1" hidden="1" x14ac:dyDescent="0.4">
      <c r="A330" s="16" t="str">
        <f t="shared" si="133"/>
        <v>★</v>
      </c>
      <c r="B330" s="16" t="str">
        <f t="shared" si="134"/>
        <v>-</v>
      </c>
      <c r="C330" s="3">
        <v>17</v>
      </c>
      <c r="D330" s="2">
        <v>43421.689236111109</v>
      </c>
      <c r="E330" s="3" t="s">
        <v>635</v>
      </c>
      <c r="F330" s="3">
        <v>15437</v>
      </c>
      <c r="G330" s="3" t="s">
        <v>96</v>
      </c>
      <c r="H330" s="3">
        <v>0</v>
      </c>
      <c r="I330" s="3">
        <v>471</v>
      </c>
      <c r="J330" s="3">
        <v>9</v>
      </c>
      <c r="K330" s="3">
        <v>4</v>
      </c>
      <c r="M330" s="2">
        <v>43421.728437500002</v>
      </c>
      <c r="N330" s="2">
        <v>43421.737245370372</v>
      </c>
      <c r="O330" s="3" t="s">
        <v>61</v>
      </c>
      <c r="P330" s="3" t="s">
        <v>62</v>
      </c>
      <c r="Q330" s="3" t="s">
        <v>68</v>
      </c>
      <c r="R330" s="3" t="s">
        <v>69</v>
      </c>
      <c r="S330" s="2">
        <v>43421.730358796296</v>
      </c>
      <c r="T330" s="2">
        <v>43421.730358796296</v>
      </c>
      <c r="U330" s="2">
        <v>43421.745810185188</v>
      </c>
      <c r="V330" s="2">
        <v>43421.745810185188</v>
      </c>
      <c r="W330" s="2">
        <v>43421.730358796296</v>
      </c>
      <c r="X330" s="2">
        <f t="shared" si="135"/>
        <v>43421.730358796296</v>
      </c>
      <c r="Y330" s="33">
        <f t="shared" si="136"/>
        <v>8.8078703702194616E-3</v>
      </c>
      <c r="Z330" s="33">
        <f t="shared" si="137"/>
        <v>3.5231481480877846E-2</v>
      </c>
      <c r="AA330" s="30"/>
      <c r="AB330" s="30">
        <f t="shared" si="138"/>
        <v>0</v>
      </c>
      <c r="AC330" s="30">
        <f t="shared" si="140"/>
        <v>0</v>
      </c>
      <c r="AD330" s="30"/>
      <c r="AE330" s="30"/>
    </row>
    <row r="331" spans="1:33" s="7" customFormat="1" x14ac:dyDescent="0.4">
      <c r="A331" s="16" t="str">
        <f t="shared" si="133"/>
        <v>★</v>
      </c>
      <c r="B331" s="16" t="str">
        <f t="shared" si="134"/>
        <v>-</v>
      </c>
      <c r="C331" s="3">
        <v>17</v>
      </c>
      <c r="D331" s="2">
        <v>43421.701851851853</v>
      </c>
      <c r="E331" s="3" t="s">
        <v>529</v>
      </c>
      <c r="F331" s="3">
        <v>15453</v>
      </c>
      <c r="G331" s="3" t="s">
        <v>32</v>
      </c>
      <c r="H331" s="3">
        <v>2891</v>
      </c>
      <c r="I331" s="3">
        <v>421</v>
      </c>
      <c r="J331" s="3">
        <v>10</v>
      </c>
      <c r="K331" s="3">
        <v>1</v>
      </c>
      <c r="L331" s="3"/>
      <c r="M331" s="2">
        <v>43421.704930555556</v>
      </c>
      <c r="N331" s="2">
        <v>43421.712141203701</v>
      </c>
      <c r="O331" s="3" t="s">
        <v>66</v>
      </c>
      <c r="P331" s="3" t="s">
        <v>67</v>
      </c>
      <c r="Q331" s="3" t="s">
        <v>68</v>
      </c>
      <c r="R331" s="3" t="s">
        <v>69</v>
      </c>
      <c r="S331" s="2">
        <v>43421.708784722221</v>
      </c>
      <c r="T331" s="2">
        <v>43421.708784722221</v>
      </c>
      <c r="U331" s="2">
        <v>43421.716921296298</v>
      </c>
      <c r="V331" s="2">
        <v>43421.716921296298</v>
      </c>
      <c r="W331" s="2">
        <v>43421.708784722221</v>
      </c>
      <c r="X331" s="2">
        <f t="shared" si="135"/>
        <v>43421.708784722221</v>
      </c>
      <c r="Y331" s="33">
        <f t="shared" si="136"/>
        <v>7.2106481457012706E-3</v>
      </c>
      <c r="Z331" s="33">
        <f t="shared" si="137"/>
        <v>7.2106481457012706E-3</v>
      </c>
      <c r="AA331" s="30"/>
      <c r="AB331" s="30">
        <f t="shared" si="138"/>
        <v>0</v>
      </c>
      <c r="AC331" s="30">
        <f t="shared" si="140"/>
        <v>0</v>
      </c>
      <c r="AD331" s="30"/>
      <c r="AE331" s="30"/>
    </row>
    <row r="332" spans="1:33" s="3" customFormat="1" x14ac:dyDescent="0.4">
      <c r="A332" s="16" t="str">
        <f t="shared" si="133"/>
        <v>★</v>
      </c>
      <c r="B332" s="16" t="str">
        <f t="shared" si="134"/>
        <v>-</v>
      </c>
      <c r="C332" s="3">
        <v>17</v>
      </c>
      <c r="D332" s="2">
        <v>43421.70789351852</v>
      </c>
      <c r="E332" s="3" t="s">
        <v>570</v>
      </c>
      <c r="F332" s="3">
        <v>15459</v>
      </c>
      <c r="G332" s="3" t="s">
        <v>32</v>
      </c>
      <c r="H332" s="3">
        <v>2589</v>
      </c>
      <c r="I332" s="3">
        <v>763</v>
      </c>
      <c r="J332" s="3">
        <v>7</v>
      </c>
      <c r="K332" s="3">
        <v>1</v>
      </c>
      <c r="M332" s="2">
        <v>43421.749675925923</v>
      </c>
      <c r="N332" s="2">
        <v>43421.755925925929</v>
      </c>
      <c r="O332" s="3" t="s">
        <v>61</v>
      </c>
      <c r="P332" s="3" t="s">
        <v>62</v>
      </c>
      <c r="Q332" s="3" t="s">
        <v>26</v>
      </c>
      <c r="R332" s="3" t="s">
        <v>27</v>
      </c>
      <c r="S332" s="2">
        <v>43421.749548611115</v>
      </c>
      <c r="T332" s="2">
        <v>43421.749548611115</v>
      </c>
      <c r="U332" s="2">
        <v>43421.759953703702</v>
      </c>
      <c r="V332" s="2">
        <v>43421.759953703702</v>
      </c>
      <c r="W332" s="2">
        <v>43421.749548611115</v>
      </c>
      <c r="X332" s="2">
        <f t="shared" si="135"/>
        <v>43421.749548611115</v>
      </c>
      <c r="Y332" s="33">
        <f t="shared" si="136"/>
        <v>6.2500000058207661E-3</v>
      </c>
      <c r="Z332" s="33">
        <f t="shared" si="137"/>
        <v>6.2500000058207661E-3</v>
      </c>
      <c r="AA332" s="30"/>
      <c r="AB332" s="30">
        <f t="shared" si="138"/>
        <v>1.2731480819638819E-4</v>
      </c>
      <c r="AC332" s="30">
        <f t="shared" si="140"/>
        <v>1.2731480819638819E-4</v>
      </c>
      <c r="AD332" s="30"/>
      <c r="AE332" s="30"/>
    </row>
    <row r="333" spans="1:33" s="3" customFormat="1" x14ac:dyDescent="0.4">
      <c r="A333" s="16" t="str">
        <f t="shared" si="126"/>
        <v>★</v>
      </c>
      <c r="B333" s="16" t="str">
        <f t="shared" si="127"/>
        <v>-</v>
      </c>
      <c r="C333" s="3">
        <v>17</v>
      </c>
      <c r="D333" s="2">
        <v>43421.70890046296</v>
      </c>
      <c r="E333" s="3" t="s">
        <v>637</v>
      </c>
      <c r="F333" s="3">
        <v>15460</v>
      </c>
      <c r="G333" s="3" t="s">
        <v>32</v>
      </c>
      <c r="H333" s="3">
        <v>1569</v>
      </c>
      <c r="I333" s="3">
        <v>886</v>
      </c>
      <c r="J333" s="3">
        <v>3</v>
      </c>
      <c r="K333" s="3">
        <v>1</v>
      </c>
      <c r="M333" s="2">
        <v>43421.716377314813</v>
      </c>
      <c r="N333" s="2">
        <v>43421.723587962966</v>
      </c>
      <c r="O333" s="3" t="s">
        <v>108</v>
      </c>
      <c r="P333" s="3" t="s">
        <v>19</v>
      </c>
      <c r="Q333" s="3" t="s">
        <v>26</v>
      </c>
      <c r="R333" s="3" t="s">
        <v>27</v>
      </c>
      <c r="S333" s="2">
        <v>43421.715810185182</v>
      </c>
      <c r="T333" s="2">
        <v>43421.715810185182</v>
      </c>
      <c r="U333" s="2">
        <v>43421.73296296296</v>
      </c>
      <c r="V333" s="2">
        <v>43421.73296296296</v>
      </c>
      <c r="W333" s="2">
        <v>43421.715810185182</v>
      </c>
      <c r="X333" s="2">
        <f t="shared" si="128"/>
        <v>43421.715810185182</v>
      </c>
      <c r="Y333" s="33">
        <f t="shared" si="131"/>
        <v>7.2106481529772282E-3</v>
      </c>
      <c r="Z333" s="33">
        <f t="shared" si="132"/>
        <v>7.2106481529772282E-3</v>
      </c>
      <c r="AA333" s="30"/>
      <c r="AB333" s="30">
        <f t="shared" si="129"/>
        <v>5.671296312357299E-4</v>
      </c>
      <c r="AC333" s="30">
        <f t="shared" si="130"/>
        <v>5.671296312357299E-4</v>
      </c>
      <c r="AD333" s="30"/>
      <c r="AE333" s="30"/>
    </row>
    <row r="334" spans="1:33" s="3" customFormat="1" x14ac:dyDescent="0.4">
      <c r="A334" s="16" t="str">
        <f t="shared" si="126"/>
        <v>-</v>
      </c>
      <c r="B334" s="16" t="str">
        <f t="shared" si="127"/>
        <v>-</v>
      </c>
      <c r="C334" s="3">
        <v>17</v>
      </c>
      <c r="D334" s="2">
        <v>43421.709432870368</v>
      </c>
      <c r="E334" s="3" t="s">
        <v>642</v>
      </c>
      <c r="F334" s="3">
        <v>15461</v>
      </c>
      <c r="G334" s="3" t="s">
        <v>97</v>
      </c>
      <c r="H334" s="3">
        <v>6524</v>
      </c>
      <c r="I334" s="3">
        <v>989</v>
      </c>
      <c r="J334" s="3">
        <v>6</v>
      </c>
      <c r="K334" s="3">
        <v>1</v>
      </c>
      <c r="M334" s="2">
        <v>43421.714571759258</v>
      </c>
      <c r="N334" s="2">
        <v>43421.718333333331</v>
      </c>
      <c r="O334" s="3" t="s">
        <v>108</v>
      </c>
      <c r="P334" s="3" t="s">
        <v>19</v>
      </c>
      <c r="Q334" s="3" t="s">
        <v>26</v>
      </c>
      <c r="R334" s="3" t="s">
        <v>27</v>
      </c>
      <c r="S334" s="2">
        <v>43421.717395833337</v>
      </c>
      <c r="T334" s="2">
        <v>43421.717395833337</v>
      </c>
      <c r="U334" s="2">
        <v>43421.723692129628</v>
      </c>
      <c r="V334" s="2">
        <v>43421.723692129628</v>
      </c>
      <c r="X334" s="2">
        <f t="shared" si="128"/>
        <v>43421.709432870368</v>
      </c>
      <c r="Y334" s="33">
        <f t="shared" si="131"/>
        <v>3.7615740729961544E-3</v>
      </c>
      <c r="Z334" s="33">
        <f t="shared" si="132"/>
        <v>3.7615740729961544E-3</v>
      </c>
      <c r="AA334" s="30"/>
      <c r="AB334" s="30">
        <f t="shared" si="129"/>
        <v>0</v>
      </c>
      <c r="AC334" s="30">
        <f t="shared" si="130"/>
        <v>5.1388888896326534E-3</v>
      </c>
      <c r="AD334" s="30"/>
      <c r="AE334" s="30"/>
    </row>
    <row r="335" spans="1:33" s="3" customFormat="1" hidden="1" x14ac:dyDescent="0.4">
      <c r="A335" s="16" t="str">
        <f t="shared" si="126"/>
        <v>★</v>
      </c>
      <c r="B335" s="16" t="str">
        <f t="shared" si="127"/>
        <v>-</v>
      </c>
      <c r="C335" s="3">
        <v>17</v>
      </c>
      <c r="D335" s="2">
        <v>43421.709629629629</v>
      </c>
      <c r="E335" s="3" t="s">
        <v>644</v>
      </c>
      <c r="F335" s="3">
        <v>15463</v>
      </c>
      <c r="G335" s="3" t="s">
        <v>95</v>
      </c>
      <c r="H335" s="3">
        <v>0</v>
      </c>
      <c r="I335" s="3">
        <v>438</v>
      </c>
      <c r="J335" s="3">
        <v>15</v>
      </c>
      <c r="K335" s="3">
        <v>2</v>
      </c>
      <c r="M335" s="2">
        <v>43421.715069444443</v>
      </c>
      <c r="N335" s="2">
        <v>43421.718946759262</v>
      </c>
      <c r="O335" s="3" t="s">
        <v>51</v>
      </c>
      <c r="P335" s="3" t="s">
        <v>52</v>
      </c>
      <c r="Q335" s="3" t="s">
        <v>43</v>
      </c>
      <c r="R335" s="3" t="s">
        <v>89</v>
      </c>
      <c r="S335" s="2">
        <v>43421.713437500002</v>
      </c>
      <c r="T335" s="2">
        <v>43421.714270833334</v>
      </c>
      <c r="U335" s="2">
        <v>43421.717164351852</v>
      </c>
      <c r="V335" s="2">
        <v>43421.717997685184</v>
      </c>
      <c r="W335" s="2">
        <v>43421.713437500002</v>
      </c>
      <c r="X335" s="2">
        <f t="shared" si="128"/>
        <v>43421.713437500002</v>
      </c>
      <c r="Y335" s="33">
        <f t="shared" si="131"/>
        <v>3.8773148189648055E-3</v>
      </c>
      <c r="Z335" s="33">
        <f t="shared" si="132"/>
        <v>7.7546296379296109E-3</v>
      </c>
      <c r="AA335" s="30"/>
      <c r="AB335" s="30">
        <f t="shared" si="129"/>
        <v>1.631944440305233E-3</v>
      </c>
      <c r="AC335" s="30">
        <f t="shared" si="130"/>
        <v>1.631944440305233E-3</v>
      </c>
      <c r="AD335" s="30"/>
      <c r="AE335" s="30"/>
    </row>
    <row r="336" spans="1:33" s="3" customFormat="1" x14ac:dyDescent="0.4">
      <c r="A336" s="16" t="str">
        <f t="shared" si="126"/>
        <v>-</v>
      </c>
      <c r="B336" s="16" t="str">
        <f t="shared" si="127"/>
        <v>-</v>
      </c>
      <c r="C336" s="3">
        <v>17</v>
      </c>
      <c r="D336" s="2">
        <v>43421.71130787037</v>
      </c>
      <c r="E336" s="3" t="s">
        <v>631</v>
      </c>
      <c r="F336" s="3">
        <v>15464</v>
      </c>
      <c r="G336" s="3" t="s">
        <v>32</v>
      </c>
      <c r="H336" s="3">
        <v>4609</v>
      </c>
      <c r="I336" s="3">
        <v>693</v>
      </c>
      <c r="J336" s="3">
        <v>10</v>
      </c>
      <c r="K336" s="3">
        <v>2</v>
      </c>
      <c r="M336" s="2">
        <v>43421.714895833335</v>
      </c>
      <c r="N336" s="2">
        <v>43421.719097222223</v>
      </c>
      <c r="O336" s="3" t="s">
        <v>43</v>
      </c>
      <c r="P336" s="3" t="s">
        <v>89</v>
      </c>
      <c r="Q336" s="3" t="s">
        <v>39</v>
      </c>
      <c r="R336" s="3" t="s">
        <v>40</v>
      </c>
      <c r="S336" s="2">
        <v>43421.712962962964</v>
      </c>
      <c r="T336" s="2">
        <v>43421.71434027778</v>
      </c>
      <c r="U336" s="2">
        <v>43421.720960648148</v>
      </c>
      <c r="V336" s="2">
        <v>43421.723032407404</v>
      </c>
      <c r="X336" s="2">
        <f t="shared" si="128"/>
        <v>43421.71130787037</v>
      </c>
      <c r="Y336" s="33">
        <f t="shared" si="131"/>
        <v>4.2013888887595385E-3</v>
      </c>
      <c r="Z336" s="33">
        <f t="shared" si="132"/>
        <v>8.4027777775190771E-3</v>
      </c>
      <c r="AA336" s="30"/>
      <c r="AB336" s="30">
        <f t="shared" si="129"/>
        <v>1.9328703710925765E-3</v>
      </c>
      <c r="AC336" s="30">
        <f t="shared" si="130"/>
        <v>3.5879629649571143E-3</v>
      </c>
      <c r="AD336" s="30"/>
      <c r="AE336" s="30"/>
    </row>
    <row r="337" spans="1:31" s="3" customFormat="1" x14ac:dyDescent="0.4">
      <c r="A337" s="16" t="str">
        <f t="shared" si="126"/>
        <v>-</v>
      </c>
      <c r="B337" s="16" t="str">
        <f t="shared" si="127"/>
        <v>-</v>
      </c>
      <c r="C337" s="3">
        <v>17</v>
      </c>
      <c r="D337" s="2">
        <v>43421.712037037039</v>
      </c>
      <c r="E337" s="3" t="s">
        <v>630</v>
      </c>
      <c r="F337" s="3">
        <v>15466</v>
      </c>
      <c r="G337" s="3" t="s">
        <v>32</v>
      </c>
      <c r="H337" s="3">
        <v>3753</v>
      </c>
      <c r="I337" s="3">
        <v>701</v>
      </c>
      <c r="J337" s="3">
        <v>10</v>
      </c>
      <c r="K337" s="3">
        <v>1</v>
      </c>
      <c r="M337" s="2">
        <v>43421.715104166666</v>
      </c>
      <c r="N337" s="2">
        <v>43421.718900462962</v>
      </c>
      <c r="O337" s="3" t="s">
        <v>43</v>
      </c>
      <c r="P337" s="3" t="s">
        <v>89</v>
      </c>
      <c r="Q337" s="3" t="s">
        <v>39</v>
      </c>
      <c r="R337" s="3" t="s">
        <v>40</v>
      </c>
      <c r="S337" s="2">
        <v>43421.71503472222</v>
      </c>
      <c r="T337" s="2">
        <v>43421.71503472222</v>
      </c>
      <c r="U337" s="2">
        <v>43421.722337962965</v>
      </c>
      <c r="V337" s="2">
        <v>43421.722337962965</v>
      </c>
      <c r="X337" s="2">
        <f t="shared" si="128"/>
        <v>43421.712037037039</v>
      </c>
      <c r="Y337" s="33">
        <f t="shared" si="131"/>
        <v>3.796296296059154E-3</v>
      </c>
      <c r="Z337" s="33">
        <f t="shared" si="132"/>
        <v>3.796296296059154E-3</v>
      </c>
      <c r="AA337" s="30"/>
      <c r="AB337" s="30">
        <f t="shared" si="129"/>
        <v>6.9444446125999093E-5</v>
      </c>
      <c r="AC337" s="30">
        <f t="shared" si="130"/>
        <v>3.0671296262880787E-3</v>
      </c>
      <c r="AD337" s="30"/>
      <c r="AE337" s="30"/>
    </row>
    <row r="338" spans="1:31" s="3" customFormat="1" x14ac:dyDescent="0.4">
      <c r="A338" s="16" t="str">
        <f t="shared" si="126"/>
        <v>-</v>
      </c>
      <c r="B338" s="16" t="str">
        <f t="shared" si="127"/>
        <v>-</v>
      </c>
      <c r="C338" s="3">
        <v>17</v>
      </c>
      <c r="D338" s="2">
        <v>43421.712083333332</v>
      </c>
      <c r="E338" s="3" t="s">
        <v>646</v>
      </c>
      <c r="F338" s="3">
        <v>15467</v>
      </c>
      <c r="G338" s="3" t="s">
        <v>32</v>
      </c>
      <c r="H338" s="3">
        <v>6528</v>
      </c>
      <c r="I338" s="3">
        <v>788</v>
      </c>
      <c r="J338" s="3">
        <v>13</v>
      </c>
      <c r="K338" s="3">
        <v>2</v>
      </c>
      <c r="M338" s="2">
        <v>43421.719826388886</v>
      </c>
      <c r="N338" s="2">
        <v>43421.733668981484</v>
      </c>
      <c r="O338" s="3" t="s">
        <v>59</v>
      </c>
      <c r="P338" s="3" t="s">
        <v>60</v>
      </c>
      <c r="Q338" s="3" t="s">
        <v>28</v>
      </c>
      <c r="R338" s="3" t="s">
        <v>29</v>
      </c>
      <c r="S338" s="2">
        <v>43421.723217592589</v>
      </c>
      <c r="T338" s="2">
        <v>43421.723217592589</v>
      </c>
      <c r="U338" s="2">
        <v>43421.736388888887</v>
      </c>
      <c r="V338" s="2">
        <v>43421.736388888887</v>
      </c>
      <c r="X338" s="2">
        <f t="shared" si="128"/>
        <v>43421.712083333332</v>
      </c>
      <c r="Y338" s="33">
        <f t="shared" si="131"/>
        <v>1.3842592597939074E-2</v>
      </c>
      <c r="Z338" s="33">
        <f t="shared" si="132"/>
        <v>2.7685185195878148E-2</v>
      </c>
      <c r="AA338" s="30"/>
      <c r="AB338" s="30">
        <f t="shared" si="129"/>
        <v>0</v>
      </c>
      <c r="AC338" s="30">
        <f t="shared" si="130"/>
        <v>7.7430555538740009E-3</v>
      </c>
      <c r="AD338" s="30"/>
      <c r="AE338" s="30"/>
    </row>
    <row r="339" spans="1:31" s="3" customFormat="1" x14ac:dyDescent="0.4">
      <c r="A339" s="16" t="str">
        <f t="shared" si="126"/>
        <v>★</v>
      </c>
      <c r="B339" s="16" t="str">
        <f t="shared" si="127"/>
        <v>-</v>
      </c>
      <c r="C339" s="3">
        <v>17</v>
      </c>
      <c r="D339" s="2">
        <v>43421.713437500002</v>
      </c>
      <c r="E339" s="3" t="s">
        <v>606</v>
      </c>
      <c r="F339" s="3">
        <v>15468</v>
      </c>
      <c r="G339" s="3" t="s">
        <v>98</v>
      </c>
      <c r="H339" s="3">
        <v>6515</v>
      </c>
      <c r="I339" s="3">
        <v>450</v>
      </c>
      <c r="J339" s="3">
        <v>15</v>
      </c>
      <c r="K339" s="3">
        <v>1</v>
      </c>
      <c r="M339" s="2">
        <v>43421.721597222226</v>
      </c>
      <c r="N339" s="2">
        <v>43421.735682870371</v>
      </c>
      <c r="O339" s="3" t="s">
        <v>68</v>
      </c>
      <c r="P339" s="3" t="s">
        <v>69</v>
      </c>
      <c r="Q339" s="3" t="s">
        <v>28</v>
      </c>
      <c r="R339" s="3" t="s">
        <v>29</v>
      </c>
      <c r="S339" s="2">
        <v>43421.720381944448</v>
      </c>
      <c r="T339" s="2">
        <v>43421.720381944448</v>
      </c>
      <c r="U339" s="2">
        <v>43421.737627314818</v>
      </c>
      <c r="V339" s="2">
        <v>43421.737627314818</v>
      </c>
      <c r="W339" s="2">
        <v>43421.720381944448</v>
      </c>
      <c r="X339" s="2">
        <f t="shared" si="128"/>
        <v>43421.720381944448</v>
      </c>
      <c r="Y339" s="33">
        <f t="shared" si="131"/>
        <v>1.4085648144828156E-2</v>
      </c>
      <c r="Z339" s="33">
        <f t="shared" si="132"/>
        <v>1.4085648144828156E-2</v>
      </c>
      <c r="AA339" s="30"/>
      <c r="AB339" s="30">
        <f t="shared" si="129"/>
        <v>1.2152777781011537E-3</v>
      </c>
      <c r="AC339" s="30">
        <f t="shared" si="130"/>
        <v>1.2152777781011537E-3</v>
      </c>
      <c r="AD339" s="30"/>
      <c r="AE339" s="30"/>
    </row>
    <row r="340" spans="1:31" s="3" customFormat="1" x14ac:dyDescent="0.4">
      <c r="A340" s="16" t="str">
        <f t="shared" si="126"/>
        <v>-</v>
      </c>
      <c r="B340" s="16" t="str">
        <f t="shared" si="127"/>
        <v>-</v>
      </c>
      <c r="C340" s="3">
        <v>17</v>
      </c>
      <c r="D340" s="2">
        <v>43421.713541666664</v>
      </c>
      <c r="E340" s="3" t="s">
        <v>647</v>
      </c>
      <c r="F340" s="3">
        <v>15469</v>
      </c>
      <c r="G340" s="3" t="s">
        <v>18</v>
      </c>
      <c r="H340" s="3">
        <v>4839</v>
      </c>
      <c r="I340" s="3">
        <v>747</v>
      </c>
      <c r="J340" s="3">
        <v>8</v>
      </c>
      <c r="K340" s="3">
        <v>1</v>
      </c>
      <c r="M340" s="2">
        <v>43421.718391203707</v>
      </c>
      <c r="N340" s="2">
        <v>43421.723078703704</v>
      </c>
      <c r="O340" s="3" t="s">
        <v>38</v>
      </c>
      <c r="P340" s="3" t="s">
        <v>126</v>
      </c>
      <c r="Q340" s="3" t="s">
        <v>73</v>
      </c>
      <c r="R340" s="3" t="s">
        <v>74</v>
      </c>
      <c r="S340" s="2">
        <v>43421.722071759257</v>
      </c>
      <c r="T340" s="2">
        <v>43421.722071759257</v>
      </c>
      <c r="U340" s="2">
        <v>43421.734733796293</v>
      </c>
      <c r="V340" s="2">
        <v>43421.734733796293</v>
      </c>
      <c r="X340" s="2">
        <f t="shared" si="128"/>
        <v>43421.713541666664</v>
      </c>
      <c r="Y340" s="33">
        <f t="shared" si="131"/>
        <v>4.687499997089617E-3</v>
      </c>
      <c r="Z340" s="33">
        <f t="shared" si="132"/>
        <v>4.687499997089617E-3</v>
      </c>
      <c r="AA340" s="30"/>
      <c r="AB340" s="30">
        <f t="shared" si="129"/>
        <v>0</v>
      </c>
      <c r="AC340" s="30">
        <f t="shared" si="130"/>
        <v>4.8495370429009199E-3</v>
      </c>
      <c r="AD340" s="30"/>
      <c r="AE340" s="30"/>
    </row>
    <row r="341" spans="1:31" s="3" customFormat="1" x14ac:dyDescent="0.4">
      <c r="A341" s="16" t="str">
        <f t="shared" si="124"/>
        <v>-</v>
      </c>
      <c r="B341" s="16" t="str">
        <f t="shared" si="125"/>
        <v>-</v>
      </c>
      <c r="C341" s="3">
        <v>17</v>
      </c>
      <c r="D341" s="2">
        <v>43421.71539351852</v>
      </c>
      <c r="E341" s="3" t="s">
        <v>648</v>
      </c>
      <c r="F341" s="3">
        <v>15470</v>
      </c>
      <c r="G341" s="3" t="s">
        <v>18</v>
      </c>
      <c r="H341" s="3">
        <v>6525</v>
      </c>
      <c r="I341" s="3">
        <v>752</v>
      </c>
      <c r="J341" s="3">
        <v>6</v>
      </c>
      <c r="K341" s="3">
        <v>1</v>
      </c>
      <c r="M341" s="2">
        <v>43421.721493055556</v>
      </c>
      <c r="N341" s="2">
        <v>43421.725694444445</v>
      </c>
      <c r="O341" s="3" t="s">
        <v>66</v>
      </c>
      <c r="P341" s="3" t="s">
        <v>67</v>
      </c>
      <c r="Q341" s="3" t="s">
        <v>30</v>
      </c>
      <c r="R341" s="3" t="s">
        <v>31</v>
      </c>
      <c r="S341" s="2">
        <v>43421.723425925928</v>
      </c>
      <c r="T341" s="2">
        <v>43421.723425925928</v>
      </c>
      <c r="U341" s="2">
        <v>43421.729884259257</v>
      </c>
      <c r="V341" s="2">
        <v>43421.730578703704</v>
      </c>
      <c r="X341" s="2">
        <f t="shared" si="123"/>
        <v>43421.71539351852</v>
      </c>
      <c r="Y341" s="33">
        <f t="shared" si="131"/>
        <v>4.2013888887595385E-3</v>
      </c>
      <c r="Z341" s="33">
        <f t="shared" si="132"/>
        <v>4.2013888887595385E-3</v>
      </c>
      <c r="AA341" s="30"/>
      <c r="AB341" s="30">
        <f t="shared" si="129"/>
        <v>0</v>
      </c>
      <c r="AC341" s="30">
        <f t="shared" si="130"/>
        <v>6.0995370367891155E-3</v>
      </c>
      <c r="AD341" s="30"/>
      <c r="AE341" s="30"/>
    </row>
    <row r="342" spans="1:31" s="3" customFormat="1" x14ac:dyDescent="0.4">
      <c r="A342" s="16" t="str">
        <f t="shared" si="124"/>
        <v>-</v>
      </c>
      <c r="B342" s="16" t="str">
        <f t="shared" si="125"/>
        <v>-</v>
      </c>
      <c r="C342" s="3">
        <v>17</v>
      </c>
      <c r="D342" s="2">
        <v>43421.716238425928</v>
      </c>
      <c r="E342" s="3" t="s">
        <v>649</v>
      </c>
      <c r="F342" s="3">
        <v>15471</v>
      </c>
      <c r="G342" s="3" t="s">
        <v>18</v>
      </c>
      <c r="H342" s="3">
        <v>6527</v>
      </c>
      <c r="I342" s="3">
        <v>607</v>
      </c>
      <c r="J342" s="3">
        <v>6</v>
      </c>
      <c r="K342" s="3">
        <v>1</v>
      </c>
      <c r="M342" s="2">
        <v>43421.721574074072</v>
      </c>
      <c r="N342" s="2">
        <v>43421.725543981483</v>
      </c>
      <c r="O342" s="3" t="s">
        <v>66</v>
      </c>
      <c r="P342" s="3" t="s">
        <v>67</v>
      </c>
      <c r="Q342" s="3" t="s">
        <v>30</v>
      </c>
      <c r="R342" s="3" t="s">
        <v>31</v>
      </c>
      <c r="S342" s="2">
        <v>43421.723773148151</v>
      </c>
      <c r="T342" s="2">
        <v>43421.723773148151</v>
      </c>
      <c r="U342" s="2">
        <v>43421.730231481481</v>
      </c>
      <c r="V342" s="2">
        <v>43421.730231481481</v>
      </c>
      <c r="X342" s="2">
        <f t="shared" si="123"/>
        <v>43421.716238425928</v>
      </c>
      <c r="Y342" s="33">
        <f t="shared" si="131"/>
        <v>3.9699074113741517E-3</v>
      </c>
      <c r="Z342" s="33">
        <f t="shared" si="132"/>
        <v>3.9699074113741517E-3</v>
      </c>
      <c r="AA342" s="30"/>
      <c r="AB342" s="30">
        <f t="shared" si="129"/>
        <v>0</v>
      </c>
      <c r="AC342" s="30">
        <f t="shared" si="130"/>
        <v>5.3356481439550407E-3</v>
      </c>
      <c r="AD342" s="30"/>
      <c r="AE342" s="30"/>
    </row>
    <row r="343" spans="1:31" s="3" customFormat="1" x14ac:dyDescent="0.4">
      <c r="A343" s="16" t="str">
        <f t="shared" si="124"/>
        <v>★</v>
      </c>
      <c r="B343" s="16" t="str">
        <f t="shared" si="125"/>
        <v>-</v>
      </c>
      <c r="C343" s="3">
        <v>17</v>
      </c>
      <c r="D343" s="2">
        <v>43421.716689814813</v>
      </c>
      <c r="E343" s="3" t="s">
        <v>650</v>
      </c>
      <c r="F343" s="3">
        <v>15472</v>
      </c>
      <c r="G343" s="3" t="s">
        <v>65</v>
      </c>
      <c r="H343" s="3">
        <v>5550</v>
      </c>
      <c r="I343" s="3">
        <v>676</v>
      </c>
      <c r="J343" s="3">
        <v>10</v>
      </c>
      <c r="K343" s="3">
        <v>1</v>
      </c>
      <c r="M343" s="2">
        <v>43421.724143518521</v>
      </c>
      <c r="N343" s="2">
        <v>43421.737893518519</v>
      </c>
      <c r="O343" s="3" t="s">
        <v>48</v>
      </c>
      <c r="P343" s="3" t="s">
        <v>49</v>
      </c>
      <c r="Q343" s="3" t="s">
        <v>108</v>
      </c>
      <c r="R343" s="3" t="s">
        <v>19</v>
      </c>
      <c r="S343" s="2">
        <v>43421.723622685182</v>
      </c>
      <c r="T343" s="2">
        <v>43421.724236111113</v>
      </c>
      <c r="U343" s="2">
        <v>43421.731145833335</v>
      </c>
      <c r="V343" s="2">
        <v>43421.741956018515</v>
      </c>
      <c r="W343" s="2">
        <v>43421.723622685182</v>
      </c>
      <c r="X343" s="2">
        <f t="shared" si="123"/>
        <v>43421.723622685182</v>
      </c>
      <c r="Y343" s="33">
        <f t="shared" si="131"/>
        <v>1.374999999825377E-2</v>
      </c>
      <c r="Z343" s="33">
        <f t="shared" si="132"/>
        <v>1.374999999825377E-2</v>
      </c>
      <c r="AA343" s="30"/>
      <c r="AB343" s="30">
        <f t="shared" si="129"/>
        <v>5.2083333866903558E-4</v>
      </c>
      <c r="AC343" s="30">
        <f t="shared" si="130"/>
        <v>5.2083333866903558E-4</v>
      </c>
      <c r="AD343" s="30"/>
      <c r="AE343" s="30"/>
    </row>
    <row r="344" spans="1:31" s="3" customFormat="1" x14ac:dyDescent="0.4">
      <c r="A344" s="16" t="str">
        <f t="shared" si="124"/>
        <v>-</v>
      </c>
      <c r="B344" s="16" t="str">
        <f t="shared" si="125"/>
        <v>-</v>
      </c>
      <c r="C344" s="3">
        <v>17</v>
      </c>
      <c r="D344" s="2">
        <v>43421.717546296299</v>
      </c>
      <c r="E344" s="3" t="s">
        <v>460</v>
      </c>
      <c r="F344" s="3">
        <v>15473</v>
      </c>
      <c r="G344" s="3" t="s">
        <v>65</v>
      </c>
      <c r="H344" s="3">
        <v>6431</v>
      </c>
      <c r="I344" s="3">
        <v>883</v>
      </c>
      <c r="J344" s="3">
        <v>3</v>
      </c>
      <c r="K344" s="3">
        <v>2</v>
      </c>
      <c r="M344" s="2">
        <v>43421.725995370369</v>
      </c>
      <c r="N344" s="2">
        <v>43421.729351851849</v>
      </c>
      <c r="O344" s="3" t="s">
        <v>108</v>
      </c>
      <c r="P344" s="3" t="s">
        <v>19</v>
      </c>
      <c r="Q344" s="3" t="s">
        <v>30</v>
      </c>
      <c r="R344" s="3" t="s">
        <v>31</v>
      </c>
      <c r="S344" s="2">
        <v>43421.725740740738</v>
      </c>
      <c r="T344" s="2">
        <v>43421.725740740738</v>
      </c>
      <c r="U344" s="2">
        <v>43421.73400462963</v>
      </c>
      <c r="V344" s="2">
        <v>43421.73400462963</v>
      </c>
      <c r="X344" s="2">
        <f t="shared" si="123"/>
        <v>43421.717546296299</v>
      </c>
      <c r="Y344" s="33">
        <f t="shared" si="131"/>
        <v>3.3564814802957699E-3</v>
      </c>
      <c r="Z344" s="33">
        <f t="shared" si="132"/>
        <v>6.7129629605915397E-3</v>
      </c>
      <c r="AA344" s="30"/>
      <c r="AB344" s="30">
        <f t="shared" si="129"/>
        <v>2.546296309446916E-4</v>
      </c>
      <c r="AC344" s="30">
        <f t="shared" si="130"/>
        <v>8.4490740700857714E-3</v>
      </c>
      <c r="AD344" s="30"/>
      <c r="AE344" s="30"/>
    </row>
    <row r="345" spans="1:31" s="3" customFormat="1" hidden="1" x14ac:dyDescent="0.4">
      <c r="A345" s="16" t="str">
        <f t="shared" si="124"/>
        <v>-</v>
      </c>
      <c r="B345" s="16" t="str">
        <f t="shared" si="125"/>
        <v>-</v>
      </c>
      <c r="C345" s="3">
        <v>17</v>
      </c>
      <c r="D345" s="2">
        <v>43421.717627314814</v>
      </c>
      <c r="E345" s="3" t="s">
        <v>651</v>
      </c>
      <c r="F345" s="3">
        <v>15474</v>
      </c>
      <c r="G345" s="3" t="s">
        <v>95</v>
      </c>
      <c r="H345" s="3">
        <v>0</v>
      </c>
      <c r="I345" s="3">
        <v>754</v>
      </c>
      <c r="J345" s="3">
        <v>6</v>
      </c>
      <c r="K345" s="3">
        <v>2</v>
      </c>
      <c r="M345" s="2">
        <v>43421.732800925929</v>
      </c>
      <c r="N345" s="2">
        <v>43421.740034722221</v>
      </c>
      <c r="O345" s="3" t="s">
        <v>39</v>
      </c>
      <c r="P345" s="3" t="s">
        <v>40</v>
      </c>
      <c r="Q345" s="3" t="s">
        <v>26</v>
      </c>
      <c r="R345" s="3" t="s">
        <v>27</v>
      </c>
      <c r="S345" s="2">
        <v>43421.735949074071</v>
      </c>
      <c r="T345" s="2">
        <v>43421.735949074071</v>
      </c>
      <c r="U345" s="2">
        <v>43421.743750000001</v>
      </c>
      <c r="V345" s="2">
        <v>43421.743750000001</v>
      </c>
      <c r="X345" s="2">
        <f t="shared" si="123"/>
        <v>43421.717627314814</v>
      </c>
      <c r="Y345" s="33">
        <f t="shared" si="131"/>
        <v>7.2337962919846177E-3</v>
      </c>
      <c r="Z345" s="33">
        <f t="shared" si="132"/>
        <v>1.4467592583969235E-2</v>
      </c>
      <c r="AA345" s="30"/>
      <c r="AB345" s="30">
        <f t="shared" si="129"/>
        <v>0</v>
      </c>
      <c r="AC345" s="30">
        <f t="shared" si="130"/>
        <v>1.5173611114732921E-2</v>
      </c>
      <c r="AD345" s="30"/>
      <c r="AE345" s="30"/>
    </row>
    <row r="346" spans="1:31" s="3" customFormat="1" x14ac:dyDescent="0.4">
      <c r="A346" s="16" t="str">
        <f t="shared" si="124"/>
        <v>-</v>
      </c>
      <c r="B346" s="16" t="str">
        <f t="shared" si="125"/>
        <v>-</v>
      </c>
      <c r="C346" s="3">
        <v>17</v>
      </c>
      <c r="D346" s="2">
        <v>43421.720578703702</v>
      </c>
      <c r="E346" s="3" t="s">
        <v>653</v>
      </c>
      <c r="F346" s="3">
        <v>15476</v>
      </c>
      <c r="G346" s="3" t="s">
        <v>32</v>
      </c>
      <c r="H346" s="3">
        <v>2530</v>
      </c>
      <c r="I346" s="3">
        <v>345</v>
      </c>
      <c r="J346" s="3">
        <v>7</v>
      </c>
      <c r="K346" s="3">
        <v>1</v>
      </c>
      <c r="M346" s="2">
        <v>43421.72283564815</v>
      </c>
      <c r="N346" s="2">
        <v>43421.73364583333</v>
      </c>
      <c r="O346" s="3" t="s">
        <v>20</v>
      </c>
      <c r="P346" s="3" t="s">
        <v>21</v>
      </c>
      <c r="Q346" s="3" t="s">
        <v>108</v>
      </c>
      <c r="R346" s="3" t="s">
        <v>19</v>
      </c>
      <c r="S346" s="2">
        <v>43421.723900462966</v>
      </c>
      <c r="T346" s="2">
        <v>43421.723900462966</v>
      </c>
      <c r="U346" s="2">
        <v>43421.732442129629</v>
      </c>
      <c r="V346" s="2">
        <v>43421.732442129629</v>
      </c>
      <c r="X346" s="2">
        <f t="shared" si="123"/>
        <v>43421.720578703702</v>
      </c>
      <c r="Y346" s="33">
        <f t="shared" si="131"/>
        <v>1.081018518016208E-2</v>
      </c>
      <c r="Z346" s="33">
        <f t="shared" si="132"/>
        <v>1.081018518016208E-2</v>
      </c>
      <c r="AA346" s="30"/>
      <c r="AB346" s="30">
        <f t="shared" si="129"/>
        <v>0</v>
      </c>
      <c r="AC346" s="30">
        <f t="shared" si="130"/>
        <v>2.2569444481632672E-3</v>
      </c>
      <c r="AD346" s="30"/>
      <c r="AE346" s="30"/>
    </row>
    <row r="347" spans="1:31" s="3" customFormat="1" hidden="1" x14ac:dyDescent="0.4">
      <c r="A347" s="16" t="str">
        <f t="shared" si="124"/>
        <v>-</v>
      </c>
      <c r="B347" s="16" t="str">
        <f t="shared" si="125"/>
        <v>-</v>
      </c>
      <c r="C347" s="3">
        <v>17</v>
      </c>
      <c r="D347" s="2">
        <v>43421.721331018518</v>
      </c>
      <c r="E347" s="3" t="s">
        <v>654</v>
      </c>
      <c r="F347" s="3">
        <v>15477</v>
      </c>
      <c r="G347" s="3" t="s">
        <v>95</v>
      </c>
      <c r="H347" s="3">
        <v>0</v>
      </c>
      <c r="I347" s="3">
        <v>580</v>
      </c>
      <c r="J347" s="3">
        <v>13</v>
      </c>
      <c r="K347" s="3">
        <v>2</v>
      </c>
      <c r="M347" s="2">
        <v>43421.722511574073</v>
      </c>
      <c r="N347" s="2">
        <v>43421.728217592594</v>
      </c>
      <c r="O347" s="3" t="s">
        <v>77</v>
      </c>
      <c r="P347" s="3" t="s">
        <v>78</v>
      </c>
      <c r="Q347" s="3" t="s">
        <v>108</v>
      </c>
      <c r="R347" s="3" t="s">
        <v>19</v>
      </c>
      <c r="S347" s="2">
        <v>43421.724247685182</v>
      </c>
      <c r="T347" s="2">
        <v>43421.724247685182</v>
      </c>
      <c r="U347" s="2">
        <v>43421.733090277776</v>
      </c>
      <c r="V347" s="2">
        <v>43421.733090277776</v>
      </c>
      <c r="X347" s="2">
        <f t="shared" si="123"/>
        <v>43421.721331018518</v>
      </c>
      <c r="Y347" s="33">
        <f t="shared" si="131"/>
        <v>5.7060185208683833E-3</v>
      </c>
      <c r="Z347" s="33">
        <f t="shared" si="132"/>
        <v>1.1412037041736767E-2</v>
      </c>
      <c r="AA347" s="30"/>
      <c r="AB347" s="30">
        <f t="shared" si="129"/>
        <v>0</v>
      </c>
      <c r="AC347" s="30">
        <f t="shared" si="130"/>
        <v>1.1805555550381541E-3</v>
      </c>
      <c r="AD347" s="30"/>
      <c r="AE347" s="30"/>
    </row>
    <row r="348" spans="1:31" s="3" customFormat="1" x14ac:dyDescent="0.4">
      <c r="A348" s="16" t="str">
        <f t="shared" si="124"/>
        <v>-</v>
      </c>
      <c r="B348" s="16" t="str">
        <f t="shared" si="125"/>
        <v>-</v>
      </c>
      <c r="C348" s="3">
        <v>17</v>
      </c>
      <c r="D348" s="2">
        <v>43421.722256944442</v>
      </c>
      <c r="E348" s="3" t="s">
        <v>571</v>
      </c>
      <c r="F348" s="3">
        <v>15478</v>
      </c>
      <c r="G348" s="3" t="s">
        <v>18</v>
      </c>
      <c r="H348" s="3">
        <v>1740</v>
      </c>
      <c r="I348" s="3">
        <v>879</v>
      </c>
      <c r="J348" s="3">
        <v>8</v>
      </c>
      <c r="K348" s="3">
        <v>1</v>
      </c>
      <c r="M348" s="2">
        <v>43421.734756944446</v>
      </c>
      <c r="N348" s="2">
        <v>43421.737881944442</v>
      </c>
      <c r="O348" s="3" t="s">
        <v>53</v>
      </c>
      <c r="P348" s="3" t="s">
        <v>54</v>
      </c>
      <c r="Q348" s="3" t="s">
        <v>75</v>
      </c>
      <c r="R348" s="3" t="s">
        <v>76</v>
      </c>
      <c r="S348" s="2">
        <v>43421.735810185186</v>
      </c>
      <c r="T348" s="2">
        <v>43421.735810185186</v>
      </c>
      <c r="U348" s="2">
        <v>43421.739953703705</v>
      </c>
      <c r="V348" s="2">
        <v>43421.739953703705</v>
      </c>
      <c r="X348" s="2">
        <f t="shared" si="123"/>
        <v>43421.722256944442</v>
      </c>
      <c r="Y348" s="33">
        <f t="shared" si="131"/>
        <v>3.1249999956344254E-3</v>
      </c>
      <c r="Z348" s="33">
        <f t="shared" si="132"/>
        <v>3.1249999956344254E-3</v>
      </c>
      <c r="AA348" s="30"/>
      <c r="AB348" s="30">
        <f t="shared" si="129"/>
        <v>0</v>
      </c>
      <c r="AC348" s="30">
        <f t="shared" si="130"/>
        <v>1.2500000004365575E-2</v>
      </c>
      <c r="AD348" s="30"/>
      <c r="AE348" s="30"/>
    </row>
    <row r="349" spans="1:31" s="3" customFormat="1" x14ac:dyDescent="0.4">
      <c r="A349" s="16" t="str">
        <f t="shared" si="124"/>
        <v>★</v>
      </c>
      <c r="B349" s="16" t="str">
        <f t="shared" si="125"/>
        <v>-</v>
      </c>
      <c r="C349" s="3">
        <v>17</v>
      </c>
      <c r="D349" s="2">
        <v>43421.722592592596</v>
      </c>
      <c r="E349" s="3" t="s">
        <v>312</v>
      </c>
      <c r="F349" s="3">
        <v>15479</v>
      </c>
      <c r="G349" s="3" t="s">
        <v>32</v>
      </c>
      <c r="H349" s="3">
        <v>3323</v>
      </c>
      <c r="I349" s="3">
        <v>850</v>
      </c>
      <c r="J349" s="3">
        <v>10</v>
      </c>
      <c r="K349" s="3">
        <v>1</v>
      </c>
      <c r="M349" s="2">
        <v>43421.728900462964</v>
      </c>
      <c r="N349" s="2">
        <v>43421.732754629629</v>
      </c>
      <c r="O349" s="3" t="s">
        <v>39</v>
      </c>
      <c r="P349" s="3" t="s">
        <v>40</v>
      </c>
      <c r="Q349" s="3" t="s">
        <v>43</v>
      </c>
      <c r="R349" s="3" t="s">
        <v>89</v>
      </c>
      <c r="S349" s="2">
        <v>43421.729525462964</v>
      </c>
      <c r="T349" s="2">
        <v>43421.729525462964</v>
      </c>
      <c r="U349" s="2">
        <v>43421.734178240738</v>
      </c>
      <c r="V349" s="2">
        <v>43421.734178240738</v>
      </c>
      <c r="W349" s="2">
        <v>43421.729525462964</v>
      </c>
      <c r="X349" s="2">
        <f t="shared" si="123"/>
        <v>43421.729525462964</v>
      </c>
      <c r="Y349" s="33">
        <f t="shared" si="131"/>
        <v>3.8541666654055007E-3</v>
      </c>
      <c r="Z349" s="33">
        <f t="shared" si="132"/>
        <v>3.8541666654055007E-3</v>
      </c>
      <c r="AA349" s="30"/>
      <c r="AB349" s="30">
        <f t="shared" si="129"/>
        <v>0</v>
      </c>
      <c r="AC349" s="30">
        <f t="shared" si="130"/>
        <v>0</v>
      </c>
      <c r="AD349" s="30"/>
      <c r="AE349" s="30"/>
    </row>
    <row r="350" spans="1:31" s="3" customFormat="1" hidden="1" x14ac:dyDescent="0.4">
      <c r="A350" s="16" t="str">
        <f t="shared" ref="A350:A362" si="141">IF(W350&gt;0, "★", "-")</f>
        <v>-</v>
      </c>
      <c r="B350" s="16" t="str">
        <f t="shared" ref="B350:B362" si="142">IF(L350&gt;0, "☆", "-")</f>
        <v>-</v>
      </c>
      <c r="C350" s="3">
        <v>17</v>
      </c>
      <c r="D350" s="2">
        <v>43421.72384259259</v>
      </c>
      <c r="E350" s="3" t="s">
        <v>655</v>
      </c>
      <c r="F350" s="3">
        <v>15480</v>
      </c>
      <c r="G350" s="3" t="s">
        <v>95</v>
      </c>
      <c r="H350" s="3">
        <v>0</v>
      </c>
      <c r="I350" s="3">
        <v>313</v>
      </c>
      <c r="J350" s="3">
        <v>5</v>
      </c>
      <c r="K350" s="3">
        <v>1</v>
      </c>
      <c r="M350" s="2">
        <v>43421.729675925926</v>
      </c>
      <c r="N350" s="2">
        <v>43421.742939814816</v>
      </c>
      <c r="O350" s="3" t="s">
        <v>44</v>
      </c>
      <c r="P350" s="3" t="s">
        <v>45</v>
      </c>
      <c r="Q350" s="3" t="s">
        <v>61</v>
      </c>
      <c r="R350" s="3" t="s">
        <v>62</v>
      </c>
      <c r="S350" s="2">
        <v>43421.731689814813</v>
      </c>
      <c r="T350" s="2">
        <v>43421.731689814813</v>
      </c>
      <c r="U350" s="2">
        <v>43421.740949074076</v>
      </c>
      <c r="V350" s="2">
        <v>43421.748807870368</v>
      </c>
      <c r="X350" s="2">
        <f t="shared" si="123"/>
        <v>43421.72384259259</v>
      </c>
      <c r="Y350" s="33">
        <f t="shared" si="131"/>
        <v>1.3263888889923692E-2</v>
      </c>
      <c r="Z350" s="33">
        <f t="shared" si="132"/>
        <v>1.3263888889923692E-2</v>
      </c>
      <c r="AA350" s="30"/>
      <c r="AB350" s="30">
        <f t="shared" si="129"/>
        <v>0</v>
      </c>
      <c r="AC350" s="30">
        <f t="shared" si="130"/>
        <v>5.8333333363407291E-3</v>
      </c>
      <c r="AD350" s="30"/>
      <c r="AE350" s="30"/>
    </row>
    <row r="351" spans="1:31" s="3" customFormat="1" hidden="1" x14ac:dyDescent="0.4">
      <c r="A351" s="16" t="str">
        <f t="shared" si="141"/>
        <v>-</v>
      </c>
      <c r="B351" s="16" t="str">
        <f t="shared" si="142"/>
        <v>-</v>
      </c>
      <c r="C351" s="3">
        <v>17</v>
      </c>
      <c r="D351" s="2">
        <v>43421.726053240738</v>
      </c>
      <c r="E351" s="3" t="s">
        <v>656</v>
      </c>
      <c r="F351" s="3">
        <v>15481</v>
      </c>
      <c r="G351" s="3" t="s">
        <v>95</v>
      </c>
      <c r="H351" s="3">
        <v>0</v>
      </c>
      <c r="I351" s="3">
        <v>19</v>
      </c>
      <c r="J351" s="3">
        <v>11</v>
      </c>
      <c r="K351" s="3">
        <v>4</v>
      </c>
      <c r="M351" s="2">
        <v>43421.734166666669</v>
      </c>
      <c r="N351" s="2">
        <v>43421.740659722222</v>
      </c>
      <c r="O351" s="3" t="s">
        <v>48</v>
      </c>
      <c r="P351" s="3" t="s">
        <v>49</v>
      </c>
      <c r="Q351" s="3" t="s">
        <v>24</v>
      </c>
      <c r="R351" s="3" t="s">
        <v>25</v>
      </c>
      <c r="S351" s="2">
        <v>43421.737118055556</v>
      </c>
      <c r="T351" s="2">
        <v>43421.737118055556</v>
      </c>
      <c r="U351" s="2">
        <v>43421.747824074075</v>
      </c>
      <c r="V351" s="2">
        <v>43421.747824074075</v>
      </c>
      <c r="X351" s="2">
        <f t="shared" si="123"/>
        <v>43421.726053240738</v>
      </c>
      <c r="Y351" s="33">
        <f t="shared" si="131"/>
        <v>6.4930555527098477E-3</v>
      </c>
      <c r="Z351" s="33">
        <f t="shared" si="132"/>
        <v>2.5972222210839391E-2</v>
      </c>
      <c r="AA351" s="30"/>
      <c r="AB351" s="30">
        <f t="shared" si="129"/>
        <v>0</v>
      </c>
      <c r="AC351" s="30">
        <f t="shared" si="130"/>
        <v>8.1134259307873435E-3</v>
      </c>
      <c r="AD351" s="30"/>
      <c r="AE351" s="30"/>
    </row>
    <row r="352" spans="1:31" s="3" customFormat="1" x14ac:dyDescent="0.4">
      <c r="A352" s="16" t="str">
        <f t="shared" si="141"/>
        <v>-</v>
      </c>
      <c r="B352" s="16" t="str">
        <f t="shared" si="142"/>
        <v>-</v>
      </c>
      <c r="C352" s="3">
        <v>17</v>
      </c>
      <c r="D352" s="2">
        <v>43421.726076388892</v>
      </c>
      <c r="E352" s="3" t="s">
        <v>657</v>
      </c>
      <c r="F352" s="3">
        <v>15482</v>
      </c>
      <c r="G352" s="3" t="s">
        <v>32</v>
      </c>
      <c r="H352" s="3">
        <v>2643</v>
      </c>
      <c r="I352" s="3">
        <v>141</v>
      </c>
      <c r="J352" s="3">
        <v>7</v>
      </c>
      <c r="K352" s="3">
        <v>1</v>
      </c>
      <c r="M352" s="2">
        <v>43421.729803240742</v>
      </c>
      <c r="N352" s="2">
        <v>43421.741412037038</v>
      </c>
      <c r="O352" s="3" t="s">
        <v>26</v>
      </c>
      <c r="P352" s="3" t="s">
        <v>27</v>
      </c>
      <c r="Q352" s="3" t="s">
        <v>22</v>
      </c>
      <c r="R352" s="3" t="s">
        <v>23</v>
      </c>
      <c r="S352" s="2">
        <v>43421.731203703705</v>
      </c>
      <c r="T352" s="2">
        <v>43421.731203703705</v>
      </c>
      <c r="U352" s="2">
        <v>43421.744826388887</v>
      </c>
      <c r="V352" s="2">
        <v>43421.744826388887</v>
      </c>
      <c r="X352" s="2">
        <f t="shared" si="123"/>
        <v>43421.726076388892</v>
      </c>
      <c r="Y352" s="33">
        <f t="shared" si="131"/>
        <v>1.1608796296059154E-2</v>
      </c>
      <c r="Z352" s="33">
        <f t="shared" si="132"/>
        <v>1.1608796296059154E-2</v>
      </c>
      <c r="AA352" s="30"/>
      <c r="AB352" s="30">
        <f t="shared" si="129"/>
        <v>0</v>
      </c>
      <c r="AC352" s="30">
        <f t="shared" si="130"/>
        <v>3.7268518499331549E-3</v>
      </c>
      <c r="AD352" s="30"/>
      <c r="AE352" s="30"/>
    </row>
    <row r="353" spans="1:33" s="3" customFormat="1" hidden="1" x14ac:dyDescent="0.4">
      <c r="A353" s="16" t="str">
        <f t="shared" si="141"/>
        <v>-</v>
      </c>
      <c r="B353" s="16" t="str">
        <f t="shared" si="142"/>
        <v>-</v>
      </c>
      <c r="C353" s="3">
        <v>17</v>
      </c>
      <c r="D353" s="2">
        <v>43421.728113425925</v>
      </c>
      <c r="E353" s="3" t="s">
        <v>628</v>
      </c>
      <c r="F353" s="3">
        <v>15484</v>
      </c>
      <c r="G353" s="3" t="s">
        <v>96</v>
      </c>
      <c r="H353" s="3">
        <v>0</v>
      </c>
      <c r="I353" s="3">
        <v>634</v>
      </c>
      <c r="J353" s="3">
        <v>10</v>
      </c>
      <c r="K353" s="3">
        <v>2</v>
      </c>
      <c r="M353" s="2">
        <v>43421.747164351851</v>
      </c>
      <c r="N353" s="2">
        <v>43421.762395833335</v>
      </c>
      <c r="O353" s="3" t="s">
        <v>30</v>
      </c>
      <c r="P353" s="3" t="s">
        <v>31</v>
      </c>
      <c r="Q353" s="3" t="s">
        <v>36</v>
      </c>
      <c r="R353" s="3" t="s">
        <v>37</v>
      </c>
      <c r="S353" s="2">
        <v>43421.748831018522</v>
      </c>
      <c r="T353" s="2">
        <v>43421.748831018522</v>
      </c>
      <c r="U353" s="2">
        <v>43421.759826388887</v>
      </c>
      <c r="V353" s="2">
        <v>43421.770590277774</v>
      </c>
      <c r="X353" s="2">
        <f t="shared" si="123"/>
        <v>43421.728113425925</v>
      </c>
      <c r="Y353" s="33">
        <f t="shared" si="131"/>
        <v>1.5231481484079268E-2</v>
      </c>
      <c r="Z353" s="33">
        <f t="shared" si="132"/>
        <v>3.0462962968158536E-2</v>
      </c>
      <c r="AA353" s="30"/>
      <c r="AB353" s="30">
        <f t="shared" si="129"/>
        <v>0</v>
      </c>
      <c r="AC353" s="30">
        <f t="shared" si="130"/>
        <v>1.9050925926421769E-2</v>
      </c>
      <c r="AD353" s="30"/>
      <c r="AE353" s="30"/>
    </row>
    <row r="354" spans="1:33" s="3" customFormat="1" x14ac:dyDescent="0.4">
      <c r="A354" s="16" t="str">
        <f t="shared" si="141"/>
        <v>-</v>
      </c>
      <c r="B354" s="16" t="str">
        <f t="shared" si="142"/>
        <v>-</v>
      </c>
      <c r="C354" s="3">
        <v>17</v>
      </c>
      <c r="D354" s="2">
        <v>43421.728784722225</v>
      </c>
      <c r="E354" s="3" t="s">
        <v>530</v>
      </c>
      <c r="F354" s="3">
        <v>15485</v>
      </c>
      <c r="G354" s="3" t="s">
        <v>32</v>
      </c>
      <c r="H354" s="3">
        <v>6475</v>
      </c>
      <c r="I354" s="3">
        <v>964</v>
      </c>
      <c r="J354" s="3">
        <v>8</v>
      </c>
      <c r="K354" s="3">
        <v>1</v>
      </c>
      <c r="M354" s="2">
        <v>43421.741793981484</v>
      </c>
      <c r="N354" s="2">
        <v>43421.75204861111</v>
      </c>
      <c r="O354" s="3" t="s">
        <v>39</v>
      </c>
      <c r="P354" s="3" t="s">
        <v>40</v>
      </c>
      <c r="Q354" s="3" t="s">
        <v>30</v>
      </c>
      <c r="R354" s="3" t="s">
        <v>31</v>
      </c>
      <c r="S354" s="2">
        <v>43421.744363425925</v>
      </c>
      <c r="T354" s="2">
        <v>43421.744363425925</v>
      </c>
      <c r="U354" s="2">
        <v>43421.753483796296</v>
      </c>
      <c r="V354" s="2">
        <v>43421.757453703707</v>
      </c>
      <c r="X354" s="2">
        <f t="shared" si="123"/>
        <v>43421.728784722225</v>
      </c>
      <c r="Y354" s="33">
        <f t="shared" si="131"/>
        <v>1.0254629625706002E-2</v>
      </c>
      <c r="Z354" s="33">
        <f t="shared" si="132"/>
        <v>1.0254629625706002E-2</v>
      </c>
      <c r="AA354" s="30"/>
      <c r="AB354" s="30">
        <f t="shared" si="129"/>
        <v>0</v>
      </c>
      <c r="AC354" s="30">
        <f t="shared" si="130"/>
        <v>1.3009259258979E-2</v>
      </c>
      <c r="AD354" s="30"/>
      <c r="AE354" s="30"/>
    </row>
    <row r="355" spans="1:33" s="3" customFormat="1" hidden="1" x14ac:dyDescent="0.4">
      <c r="A355" s="16" t="str">
        <f t="shared" si="141"/>
        <v>★</v>
      </c>
      <c r="B355" s="16" t="str">
        <f t="shared" si="142"/>
        <v>-</v>
      </c>
      <c r="C355" s="3">
        <v>17</v>
      </c>
      <c r="D355" s="2">
        <v>43421.729895833334</v>
      </c>
      <c r="E355" s="3" t="s">
        <v>348</v>
      </c>
      <c r="F355" s="3">
        <v>15487</v>
      </c>
      <c r="G355" s="3" t="s">
        <v>95</v>
      </c>
      <c r="H355" s="3">
        <v>0</v>
      </c>
      <c r="I355" s="3">
        <v>918</v>
      </c>
      <c r="J355" s="3">
        <v>5</v>
      </c>
      <c r="K355" s="3">
        <v>1</v>
      </c>
      <c r="M355" s="2">
        <v>43421.735682870371</v>
      </c>
      <c r="N355" s="2">
        <v>43421.739606481482</v>
      </c>
      <c r="O355" s="3" t="s">
        <v>44</v>
      </c>
      <c r="P355" s="3" t="s">
        <v>45</v>
      </c>
      <c r="Q355" s="3" t="s">
        <v>22</v>
      </c>
      <c r="R355" s="3" t="s">
        <v>23</v>
      </c>
      <c r="S355" s="2">
        <v>43421.736666666664</v>
      </c>
      <c r="T355" s="2">
        <v>43421.736666666664</v>
      </c>
      <c r="U355" s="2">
        <v>43421.744270833333</v>
      </c>
      <c r="V355" s="2">
        <v>43421.744270833333</v>
      </c>
      <c r="W355" s="2">
        <v>43421.736666666664</v>
      </c>
      <c r="X355" s="2">
        <f t="shared" si="123"/>
        <v>43421.736666666664</v>
      </c>
      <c r="Y355" s="33">
        <f t="shared" si="131"/>
        <v>3.9236111115314998E-3</v>
      </c>
      <c r="Z355" s="33">
        <f t="shared" si="132"/>
        <v>3.9236111115314998E-3</v>
      </c>
      <c r="AA355" s="30"/>
      <c r="AB355" s="30">
        <f t="shared" si="129"/>
        <v>0</v>
      </c>
      <c r="AC355" s="30">
        <f t="shared" si="130"/>
        <v>0</v>
      </c>
      <c r="AD355" s="30"/>
      <c r="AE355" s="30"/>
    </row>
    <row r="356" spans="1:33" s="3" customFormat="1" x14ac:dyDescent="0.4">
      <c r="A356" s="16" t="str">
        <f t="shared" si="141"/>
        <v>-</v>
      </c>
      <c r="B356" s="16" t="str">
        <f t="shared" si="142"/>
        <v>-</v>
      </c>
      <c r="C356" s="3">
        <v>17</v>
      </c>
      <c r="D356" s="2">
        <v>43421.731782407405</v>
      </c>
      <c r="E356" s="3" t="s">
        <v>659</v>
      </c>
      <c r="F356" s="3">
        <v>15488</v>
      </c>
      <c r="G356" s="3" t="s">
        <v>18</v>
      </c>
      <c r="H356" s="3">
        <v>6450</v>
      </c>
      <c r="I356" s="3">
        <v>957</v>
      </c>
      <c r="J356" s="3">
        <v>11</v>
      </c>
      <c r="K356" s="3">
        <v>2</v>
      </c>
      <c r="M356" s="2">
        <v>43421.74790509259</v>
      </c>
      <c r="N356" s="2">
        <v>43421.761018518519</v>
      </c>
      <c r="O356" s="3" t="s">
        <v>55</v>
      </c>
      <c r="P356" s="3" t="s">
        <v>56</v>
      </c>
      <c r="Q356" s="3" t="s">
        <v>46</v>
      </c>
      <c r="R356" s="3" t="s">
        <v>47</v>
      </c>
      <c r="S356" s="2">
        <v>43421.755208333336</v>
      </c>
      <c r="T356" s="2">
        <v>43421.755208333336</v>
      </c>
      <c r="U356" s="2">
        <v>43421.767071759263</v>
      </c>
      <c r="V356" s="2">
        <v>43421.774722222224</v>
      </c>
      <c r="X356" s="2">
        <f t="shared" si="123"/>
        <v>43421.731782407405</v>
      </c>
      <c r="Y356" s="33">
        <f t="shared" si="131"/>
        <v>1.3113425928167999E-2</v>
      </c>
      <c r="Z356" s="33">
        <f t="shared" si="132"/>
        <v>2.6226851856335998E-2</v>
      </c>
      <c r="AA356" s="30"/>
      <c r="AB356" s="30">
        <f t="shared" si="129"/>
        <v>0</v>
      </c>
      <c r="AC356" s="30">
        <f t="shared" si="130"/>
        <v>1.6122685185109731E-2</v>
      </c>
      <c r="AD356" s="30"/>
      <c r="AE356" s="30"/>
    </row>
    <row r="357" spans="1:33" s="3" customFormat="1" x14ac:dyDescent="0.4">
      <c r="A357" s="16" t="str">
        <f t="shared" si="141"/>
        <v>★</v>
      </c>
      <c r="B357" s="16" t="str">
        <f t="shared" si="142"/>
        <v>-</v>
      </c>
      <c r="C357" s="3">
        <v>17</v>
      </c>
      <c r="D357" s="2">
        <v>43421.734282407408</v>
      </c>
      <c r="E357" s="3" t="s">
        <v>661</v>
      </c>
      <c r="F357" s="3">
        <v>15490</v>
      </c>
      <c r="G357" s="3" t="s">
        <v>18</v>
      </c>
      <c r="H357" s="3">
        <v>2215</v>
      </c>
      <c r="I357" s="3">
        <v>267</v>
      </c>
      <c r="J357" s="3">
        <v>13</v>
      </c>
      <c r="K357" s="3">
        <v>1</v>
      </c>
      <c r="M357" s="2">
        <v>43421.740856481483</v>
      </c>
      <c r="N357" s="2">
        <v>43421.752025462964</v>
      </c>
      <c r="O357" s="3" t="s">
        <v>24</v>
      </c>
      <c r="P357" s="3" t="s">
        <v>25</v>
      </c>
      <c r="Q357" s="3" t="s">
        <v>33</v>
      </c>
      <c r="R357" s="3" t="s">
        <v>34</v>
      </c>
      <c r="S357" s="2">
        <v>43421.741215277776</v>
      </c>
      <c r="T357" s="2">
        <v>43421.741215277776</v>
      </c>
      <c r="U357" s="2">
        <v>43421.760335648149</v>
      </c>
      <c r="V357" s="2">
        <v>43421.760277777779</v>
      </c>
      <c r="W357" s="2">
        <v>43421.741215277776</v>
      </c>
      <c r="X357" s="2">
        <f t="shared" si="123"/>
        <v>43421.741215277776</v>
      </c>
      <c r="Y357" s="33">
        <f t="shared" si="131"/>
        <v>1.116898148029577E-2</v>
      </c>
      <c r="Z357" s="33">
        <f t="shared" si="132"/>
        <v>1.116898148029577E-2</v>
      </c>
      <c r="AA357" s="30"/>
      <c r="AB357" s="30">
        <f t="shared" si="129"/>
        <v>0</v>
      </c>
      <c r="AC357" s="30">
        <f t="shared" si="130"/>
        <v>0</v>
      </c>
      <c r="AD357" s="30"/>
      <c r="AE357" s="30"/>
    </row>
    <row r="358" spans="1:33" s="3" customFormat="1" hidden="1" x14ac:dyDescent="0.4">
      <c r="A358" s="16" t="str">
        <f t="shared" si="141"/>
        <v>-</v>
      </c>
      <c r="B358" s="16" t="str">
        <f t="shared" si="142"/>
        <v>-</v>
      </c>
      <c r="C358" s="3">
        <v>17</v>
      </c>
      <c r="D358" s="2">
        <v>43421.734756944446</v>
      </c>
      <c r="E358" s="3" t="s">
        <v>662</v>
      </c>
      <c r="F358" s="3">
        <v>15491</v>
      </c>
      <c r="G358" s="3" t="s">
        <v>95</v>
      </c>
      <c r="H358" s="3">
        <v>0</v>
      </c>
      <c r="I358" s="3">
        <v>49</v>
      </c>
      <c r="J358" s="3">
        <v>9</v>
      </c>
      <c r="K358" s="3">
        <v>1</v>
      </c>
      <c r="M358" s="2">
        <v>43421.742511574077</v>
      </c>
      <c r="N358" s="2">
        <v>43421.753344907411</v>
      </c>
      <c r="O358" s="3" t="s">
        <v>39</v>
      </c>
      <c r="P358" s="3" t="s">
        <v>40</v>
      </c>
      <c r="Q358" s="3" t="s">
        <v>108</v>
      </c>
      <c r="R358" s="3" t="s">
        <v>19</v>
      </c>
      <c r="S358" s="2">
        <v>43421.744120370371</v>
      </c>
      <c r="T358" s="2">
        <v>43421.744120370371</v>
      </c>
      <c r="U358" s="2">
        <v>43421.759363425925</v>
      </c>
      <c r="V358" s="2">
        <v>43421.759363425925</v>
      </c>
      <c r="X358" s="2">
        <f t="shared" ref="X358:X413" si="143">IF(W358&gt;0,W358,D358)</f>
        <v>43421.734756944446</v>
      </c>
      <c r="Y358" s="33">
        <f t="shared" si="131"/>
        <v>1.0833333333721384E-2</v>
      </c>
      <c r="Z358" s="33">
        <f t="shared" si="132"/>
        <v>1.0833333333721384E-2</v>
      </c>
      <c r="AA358" s="30"/>
      <c r="AB358" s="30">
        <f t="shared" si="129"/>
        <v>0</v>
      </c>
      <c r="AC358" s="30">
        <f t="shared" si="130"/>
        <v>7.7546296306536533E-3</v>
      </c>
      <c r="AD358" s="30"/>
      <c r="AE358" s="30"/>
    </row>
    <row r="359" spans="1:33" s="3" customFormat="1" x14ac:dyDescent="0.4">
      <c r="A359" s="16" t="str">
        <f t="shared" si="141"/>
        <v>-</v>
      </c>
      <c r="B359" s="16" t="str">
        <f t="shared" si="142"/>
        <v>-</v>
      </c>
      <c r="C359" s="3">
        <v>17</v>
      </c>
      <c r="D359" s="2">
        <v>43421.735162037039</v>
      </c>
      <c r="E359" s="3" t="s">
        <v>608</v>
      </c>
      <c r="F359" s="3">
        <v>15492</v>
      </c>
      <c r="G359" s="3" t="s">
        <v>32</v>
      </c>
      <c r="H359" s="3">
        <v>2706</v>
      </c>
      <c r="I359" s="3">
        <v>290</v>
      </c>
      <c r="J359" s="3">
        <v>6</v>
      </c>
      <c r="K359" s="3">
        <v>1</v>
      </c>
      <c r="M359" s="2">
        <v>43421.745775462965</v>
      </c>
      <c r="N359" s="2">
        <v>43421.750115740739</v>
      </c>
      <c r="O359" s="3" t="s">
        <v>43</v>
      </c>
      <c r="P359" s="3" t="s">
        <v>89</v>
      </c>
      <c r="Q359" s="3" t="s">
        <v>51</v>
      </c>
      <c r="R359" s="3" t="s">
        <v>52</v>
      </c>
      <c r="S359" s="2">
        <v>43421.745636574073</v>
      </c>
      <c r="T359" s="2">
        <v>43421.745636574073</v>
      </c>
      <c r="U359" s="2">
        <v>43421.749189814815</v>
      </c>
      <c r="V359" s="2">
        <v>43421.749108796299</v>
      </c>
      <c r="X359" s="2">
        <f t="shared" si="143"/>
        <v>43421.735162037039</v>
      </c>
      <c r="Y359" s="33">
        <f t="shared" si="131"/>
        <v>4.3402777737355791E-3</v>
      </c>
      <c r="Z359" s="33">
        <f t="shared" si="132"/>
        <v>4.3402777737355791E-3</v>
      </c>
      <c r="AA359" s="30"/>
      <c r="AB359" s="30">
        <f t="shared" si="129"/>
        <v>1.3888889225199819E-4</v>
      </c>
      <c r="AC359" s="30">
        <f t="shared" si="130"/>
        <v>1.0613425925839692E-2</v>
      </c>
      <c r="AD359" s="30"/>
      <c r="AE359" s="30"/>
    </row>
    <row r="360" spans="1:33" s="3" customFormat="1" x14ac:dyDescent="0.4">
      <c r="A360" s="16" t="str">
        <f t="shared" si="141"/>
        <v>-</v>
      </c>
      <c r="B360" s="16" t="str">
        <f t="shared" si="142"/>
        <v>-</v>
      </c>
      <c r="C360" s="3">
        <v>17</v>
      </c>
      <c r="D360" s="2">
        <v>43421.736504629633</v>
      </c>
      <c r="E360" s="3" t="s">
        <v>606</v>
      </c>
      <c r="F360" s="3">
        <v>15495</v>
      </c>
      <c r="G360" s="3" t="s">
        <v>97</v>
      </c>
      <c r="H360" s="3">
        <v>6515</v>
      </c>
      <c r="I360" s="3">
        <v>793</v>
      </c>
      <c r="J360" s="3">
        <v>15</v>
      </c>
      <c r="K360" s="3">
        <v>1</v>
      </c>
      <c r="M360" s="2">
        <v>43421.737407407411</v>
      </c>
      <c r="N360" s="2">
        <v>43421.74800925926</v>
      </c>
      <c r="O360" s="3" t="s">
        <v>28</v>
      </c>
      <c r="P360" s="3" t="s">
        <v>29</v>
      </c>
      <c r="Q360" s="3" t="s">
        <v>38</v>
      </c>
      <c r="R360" s="3" t="s">
        <v>126</v>
      </c>
      <c r="S360" s="2">
        <v>43421.737870370373</v>
      </c>
      <c r="T360" s="2">
        <v>43421.737870370373</v>
      </c>
      <c r="U360" s="2">
        <v>43421.749502314815</v>
      </c>
      <c r="V360" s="2">
        <v>43421.749502314815</v>
      </c>
      <c r="X360" s="2">
        <f t="shared" si="143"/>
        <v>43421.736504629633</v>
      </c>
      <c r="Y360" s="33">
        <f t="shared" si="131"/>
        <v>1.060185184906004E-2</v>
      </c>
      <c r="Z360" s="33">
        <f t="shared" si="132"/>
        <v>1.060185184906004E-2</v>
      </c>
      <c r="AA360" s="30"/>
      <c r="AB360" s="30">
        <f t="shared" si="129"/>
        <v>0</v>
      </c>
      <c r="AC360" s="30">
        <f t="shared" si="130"/>
        <v>9.0277777781011537E-4</v>
      </c>
      <c r="AD360" s="30"/>
      <c r="AE360" s="30"/>
    </row>
    <row r="361" spans="1:33" s="3" customFormat="1" x14ac:dyDescent="0.4">
      <c r="A361" s="16" t="str">
        <f t="shared" si="141"/>
        <v>★</v>
      </c>
      <c r="B361" s="16" t="str">
        <f t="shared" si="142"/>
        <v>-</v>
      </c>
      <c r="C361" s="3">
        <v>17</v>
      </c>
      <c r="D361" s="2">
        <v>43421.736793981479</v>
      </c>
      <c r="E361" s="3" t="s">
        <v>640</v>
      </c>
      <c r="F361" s="3">
        <v>15496</v>
      </c>
      <c r="G361" s="3" t="s">
        <v>18</v>
      </c>
      <c r="H361" s="3">
        <v>6493</v>
      </c>
      <c r="I361" s="3">
        <v>21</v>
      </c>
      <c r="J361" s="3">
        <v>8</v>
      </c>
      <c r="K361" s="3">
        <v>1</v>
      </c>
      <c r="M361" s="2">
        <v>43421.743831018517</v>
      </c>
      <c r="N361" s="2">
        <v>43421.746608796297</v>
      </c>
      <c r="O361" s="3" t="s">
        <v>51</v>
      </c>
      <c r="P361" s="3" t="s">
        <v>52</v>
      </c>
      <c r="Q361" s="3" t="s">
        <v>66</v>
      </c>
      <c r="R361" s="3" t="s">
        <v>67</v>
      </c>
      <c r="S361" s="2">
        <v>43421.746331018519</v>
      </c>
      <c r="T361" s="2">
        <v>43421.746331018519</v>
      </c>
      <c r="U361" s="2">
        <v>43421.751342592594</v>
      </c>
      <c r="V361" s="2">
        <v>43421.74858796296</v>
      </c>
      <c r="W361" s="2">
        <v>43421.743715277778</v>
      </c>
      <c r="X361" s="2">
        <f t="shared" si="143"/>
        <v>43421.743715277778</v>
      </c>
      <c r="Y361" s="33">
        <f t="shared" si="131"/>
        <v>2.7777777795563452E-3</v>
      </c>
      <c r="Z361" s="33">
        <f t="shared" si="132"/>
        <v>2.7777777795563452E-3</v>
      </c>
      <c r="AA361" s="30"/>
      <c r="AB361" s="30">
        <f t="shared" si="129"/>
        <v>0</v>
      </c>
      <c r="AC361" s="30">
        <f t="shared" si="130"/>
        <v>1.1574073869269341E-4</v>
      </c>
      <c r="AD361" s="30"/>
      <c r="AE361" s="30"/>
    </row>
    <row r="362" spans="1:33" s="3" customFormat="1" x14ac:dyDescent="0.4">
      <c r="A362" s="16" t="str">
        <f t="shared" si="141"/>
        <v>-</v>
      </c>
      <c r="B362" s="16" t="str">
        <f t="shared" si="142"/>
        <v>-</v>
      </c>
      <c r="C362" s="3">
        <v>17</v>
      </c>
      <c r="D362" s="2">
        <v>43421.738599537035</v>
      </c>
      <c r="E362" s="3" t="s">
        <v>594</v>
      </c>
      <c r="F362" s="3">
        <v>15497</v>
      </c>
      <c r="G362" s="3" t="s">
        <v>18</v>
      </c>
      <c r="H362" s="3">
        <v>4746</v>
      </c>
      <c r="I362" s="3">
        <v>305</v>
      </c>
      <c r="J362" s="3">
        <v>11</v>
      </c>
      <c r="K362" s="3">
        <v>2</v>
      </c>
      <c r="M362" s="2">
        <v>43421.752581018518</v>
      </c>
      <c r="N362" s="2">
        <v>43421.766944444447</v>
      </c>
      <c r="O362" s="3" t="s">
        <v>53</v>
      </c>
      <c r="P362" s="3" t="s">
        <v>54</v>
      </c>
      <c r="Q362" s="3" t="s">
        <v>61</v>
      </c>
      <c r="R362" s="3" t="s">
        <v>62</v>
      </c>
      <c r="S362" s="2">
        <v>43421.759942129633</v>
      </c>
      <c r="T362" s="2">
        <v>43421.759942129633</v>
      </c>
      <c r="U362" s="2">
        <v>43421.781064814815</v>
      </c>
      <c r="V362" s="2">
        <v>43421.781064814815</v>
      </c>
      <c r="X362" s="2">
        <f t="shared" si="143"/>
        <v>43421.738599537035</v>
      </c>
      <c r="Y362" s="33">
        <f t="shared" si="131"/>
        <v>1.4363425929332152E-2</v>
      </c>
      <c r="Z362" s="33">
        <f t="shared" si="132"/>
        <v>2.8726851858664304E-2</v>
      </c>
      <c r="AA362" s="30"/>
      <c r="AB362" s="30">
        <f t="shared" si="129"/>
        <v>0</v>
      </c>
      <c r="AC362" s="30">
        <f t="shared" si="130"/>
        <v>1.3981481482915115E-2</v>
      </c>
      <c r="AD362" s="30"/>
      <c r="AE362" s="30"/>
    </row>
    <row r="363" spans="1:33" s="3" customFormat="1" x14ac:dyDescent="0.4">
      <c r="A363" s="16" t="str">
        <f t="shared" ref="A363:A408" si="144">IF(W363&gt;0, "★", "-")</f>
        <v>-</v>
      </c>
      <c r="B363" s="16" t="str">
        <f t="shared" ref="B363:B408" si="145">IF(L363&gt;0, "☆", "-")</f>
        <v>-</v>
      </c>
      <c r="C363" s="3">
        <v>17</v>
      </c>
      <c r="D363" s="2">
        <v>43421.742083333331</v>
      </c>
      <c r="E363" s="3" t="s">
        <v>630</v>
      </c>
      <c r="F363" s="3">
        <v>15501</v>
      </c>
      <c r="G363" s="3" t="s">
        <v>32</v>
      </c>
      <c r="H363" s="3">
        <v>3753</v>
      </c>
      <c r="I363" s="3">
        <v>91</v>
      </c>
      <c r="J363" s="3">
        <v>6</v>
      </c>
      <c r="K363" s="3">
        <v>1</v>
      </c>
      <c r="M363" s="2">
        <v>43421.774236111109</v>
      </c>
      <c r="N363" s="2">
        <v>43421.795162037037</v>
      </c>
      <c r="O363" s="3" t="s">
        <v>39</v>
      </c>
      <c r="P363" s="3" t="s">
        <v>40</v>
      </c>
      <c r="Q363" s="3" t="s">
        <v>22</v>
      </c>
      <c r="R363" s="3" t="s">
        <v>23</v>
      </c>
      <c r="S363" s="2">
        <v>43421.774340277778</v>
      </c>
      <c r="T363" s="2">
        <v>43421.774340277778</v>
      </c>
      <c r="U363" s="2">
        <v>43421.787754629629</v>
      </c>
      <c r="V363" s="2">
        <v>43421.790254629632</v>
      </c>
      <c r="X363" s="2">
        <f t="shared" si="143"/>
        <v>43421.742083333331</v>
      </c>
      <c r="Y363" s="33">
        <f t="shared" si="131"/>
        <v>2.0925925928167999E-2</v>
      </c>
      <c r="Z363" s="33">
        <f t="shared" si="132"/>
        <v>2.0925925928167999E-2</v>
      </c>
      <c r="AA363" s="30"/>
      <c r="AB363" s="30">
        <f t="shared" si="129"/>
        <v>0</v>
      </c>
      <c r="AC363" s="30">
        <f t="shared" si="130"/>
        <v>3.2152777777810115E-2</v>
      </c>
      <c r="AD363" s="30"/>
      <c r="AE363" s="30"/>
    </row>
    <row r="364" spans="1:33" s="3" customFormat="1" x14ac:dyDescent="0.4">
      <c r="A364" s="16" t="str">
        <f t="shared" si="144"/>
        <v>-</v>
      </c>
      <c r="B364" s="16" t="str">
        <f t="shared" si="145"/>
        <v>-</v>
      </c>
      <c r="C364" s="3">
        <v>17</v>
      </c>
      <c r="D364" s="2">
        <v>43421.742615740739</v>
      </c>
      <c r="E364" s="3" t="s">
        <v>631</v>
      </c>
      <c r="F364" s="3">
        <v>15502</v>
      </c>
      <c r="G364" s="3" t="s">
        <v>32</v>
      </c>
      <c r="H364" s="3">
        <v>4609</v>
      </c>
      <c r="I364" s="3">
        <v>4</v>
      </c>
      <c r="J364" s="3">
        <v>15</v>
      </c>
      <c r="K364" s="3">
        <v>2</v>
      </c>
      <c r="M364" s="2">
        <v>43421.772627314815</v>
      </c>
      <c r="N364" s="2">
        <v>43421.779305555552</v>
      </c>
      <c r="O364" s="3" t="s">
        <v>39</v>
      </c>
      <c r="P364" s="3" t="s">
        <v>40</v>
      </c>
      <c r="Q364" s="3" t="s">
        <v>22</v>
      </c>
      <c r="R364" s="3" t="s">
        <v>23</v>
      </c>
      <c r="S364" s="2">
        <v>43421.775243055556</v>
      </c>
      <c r="T364" s="2">
        <v>43421.775243055556</v>
      </c>
      <c r="U364" s="2">
        <v>43421.789351851854</v>
      </c>
      <c r="V364" s="2">
        <v>43421.789351851854</v>
      </c>
      <c r="X364" s="2">
        <f t="shared" si="143"/>
        <v>43421.742615740739</v>
      </c>
      <c r="Y364" s="33">
        <f t="shared" si="131"/>
        <v>6.6782407375285402E-3</v>
      </c>
      <c r="Z364" s="33">
        <f t="shared" si="132"/>
        <v>1.335648147505708E-2</v>
      </c>
      <c r="AA364" s="30"/>
      <c r="AB364" s="30">
        <f t="shared" si="129"/>
        <v>0</v>
      </c>
      <c r="AC364" s="30">
        <f t="shared" si="130"/>
        <v>3.0011574075615499E-2</v>
      </c>
      <c r="AD364" s="30"/>
      <c r="AE364" s="30"/>
    </row>
    <row r="365" spans="1:33" s="3" customFormat="1" x14ac:dyDescent="0.4">
      <c r="A365" s="16" t="str">
        <f t="shared" si="144"/>
        <v>-</v>
      </c>
      <c r="B365" s="16" t="str">
        <f t="shared" si="145"/>
        <v>-</v>
      </c>
      <c r="C365" s="3">
        <v>17</v>
      </c>
      <c r="D365" s="2">
        <v>43421.74422453704</v>
      </c>
      <c r="E365" s="3" t="s">
        <v>571</v>
      </c>
      <c r="F365" s="3">
        <v>15505</v>
      </c>
      <c r="G365" s="3" t="s">
        <v>18</v>
      </c>
      <c r="H365" s="3">
        <v>1740</v>
      </c>
      <c r="I365" s="3">
        <v>785</v>
      </c>
      <c r="J365" s="3">
        <v>13</v>
      </c>
      <c r="K365" s="3">
        <v>1</v>
      </c>
      <c r="M365" s="2">
        <v>43421.766469907408</v>
      </c>
      <c r="N365" s="2">
        <v>43421.76934027778</v>
      </c>
      <c r="O365" s="3" t="s">
        <v>75</v>
      </c>
      <c r="P365" s="3" t="s">
        <v>76</v>
      </c>
      <c r="Q365" s="3" t="s">
        <v>55</v>
      </c>
      <c r="R365" s="3" t="s">
        <v>56</v>
      </c>
      <c r="S365" s="2">
        <v>43421.77103009259</v>
      </c>
      <c r="T365" s="2">
        <v>43421.77103009259</v>
      </c>
      <c r="U365" s="2">
        <v>43421.77616898148</v>
      </c>
      <c r="V365" s="2">
        <v>43421.775277777779</v>
      </c>
      <c r="X365" s="2">
        <f t="shared" si="143"/>
        <v>43421.74422453704</v>
      </c>
      <c r="Y365" s="33">
        <f t="shared" si="131"/>
        <v>2.8703703719656914E-3</v>
      </c>
      <c r="Z365" s="33">
        <f t="shared" si="132"/>
        <v>2.8703703719656914E-3</v>
      </c>
      <c r="AA365" s="30"/>
      <c r="AB365" s="30">
        <f t="shared" si="129"/>
        <v>0</v>
      </c>
      <c r="AC365" s="30">
        <f t="shared" si="130"/>
        <v>2.2245370368182193E-2</v>
      </c>
      <c r="AD365" s="30"/>
      <c r="AE365" s="30"/>
    </row>
    <row r="366" spans="1:33" s="3" customFormat="1" x14ac:dyDescent="0.4">
      <c r="A366" s="16" t="str">
        <f t="shared" si="144"/>
        <v>-</v>
      </c>
      <c r="B366" s="16" t="str">
        <f t="shared" si="145"/>
        <v>-</v>
      </c>
      <c r="C366" s="3">
        <v>17</v>
      </c>
      <c r="D366" s="2">
        <v>43421.744502314818</v>
      </c>
      <c r="E366" s="3" t="s">
        <v>531</v>
      </c>
      <c r="F366" s="3">
        <v>15507</v>
      </c>
      <c r="G366" s="3" t="s">
        <v>18</v>
      </c>
      <c r="H366" s="3">
        <v>6430</v>
      </c>
      <c r="I366" s="3">
        <v>61</v>
      </c>
      <c r="J366" s="3">
        <v>10</v>
      </c>
      <c r="K366" s="3">
        <v>1</v>
      </c>
      <c r="M366" s="2">
        <v>43421.752766203703</v>
      </c>
      <c r="N366" s="2">
        <v>43421.758229166669</v>
      </c>
      <c r="O366" s="3" t="s">
        <v>77</v>
      </c>
      <c r="P366" s="3" t="s">
        <v>78</v>
      </c>
      <c r="Q366" s="3" t="s">
        <v>108</v>
      </c>
      <c r="R366" s="3" t="s">
        <v>19</v>
      </c>
      <c r="S366" s="2">
        <v>43421.754780092589</v>
      </c>
      <c r="T366" s="2">
        <v>43421.754780092589</v>
      </c>
      <c r="U366" s="2">
        <v>43421.762928240743</v>
      </c>
      <c r="V366" s="2">
        <v>43421.762928240743</v>
      </c>
      <c r="X366" s="2">
        <f t="shared" si="143"/>
        <v>43421.744502314818</v>
      </c>
      <c r="Y366" s="33">
        <f t="shared" si="131"/>
        <v>5.4629629667033441E-3</v>
      </c>
      <c r="Z366" s="33">
        <f t="shared" si="132"/>
        <v>5.4629629667033441E-3</v>
      </c>
      <c r="AA366" s="30"/>
      <c r="AB366" s="30">
        <f t="shared" si="129"/>
        <v>0</v>
      </c>
      <c r="AC366" s="30">
        <f t="shared" si="130"/>
        <v>8.2638888852670789E-3</v>
      </c>
      <c r="AD366" s="30"/>
      <c r="AE366" s="30"/>
    </row>
    <row r="367" spans="1:33" s="3" customFormat="1" hidden="1" x14ac:dyDescent="0.4">
      <c r="A367" s="16" t="str">
        <f t="shared" ref="A367:A403" si="146">IF(W367&gt;0, "★", "-")</f>
        <v>★</v>
      </c>
      <c r="B367" s="16" t="str">
        <f t="shared" ref="B367:B403" si="147">IF(L367&gt;0, "☆", "-")</f>
        <v>☆</v>
      </c>
      <c r="C367" s="3">
        <v>17</v>
      </c>
      <c r="D367" s="2">
        <v>43421.676122685189</v>
      </c>
      <c r="E367" s="3" t="s">
        <v>171</v>
      </c>
      <c r="F367" s="3">
        <v>15409</v>
      </c>
      <c r="G367" s="3" t="s">
        <v>32</v>
      </c>
      <c r="H367" s="3">
        <v>6355</v>
      </c>
      <c r="I367" s="3">
        <v>107</v>
      </c>
      <c r="J367" s="3">
        <v>8</v>
      </c>
      <c r="K367" s="3">
        <v>1</v>
      </c>
      <c r="L367" s="2">
        <v>43421.676249999997</v>
      </c>
      <c r="O367" s="3" t="s">
        <v>26</v>
      </c>
      <c r="P367" s="3" t="s">
        <v>27</v>
      </c>
      <c r="Q367" s="3" t="s">
        <v>22</v>
      </c>
      <c r="R367" s="3" t="s">
        <v>23</v>
      </c>
      <c r="S367" s="2">
        <v>43421.717777777776</v>
      </c>
      <c r="U367" s="2">
        <v>43421.729444444441</v>
      </c>
      <c r="W367" s="2">
        <v>43421.717777777776</v>
      </c>
      <c r="X367" s="2">
        <f t="shared" ref="X367:X403" si="148">IF(W367&gt;0,W367,D367)</f>
        <v>43421.717777777776</v>
      </c>
      <c r="Y367" s="33">
        <f t="shared" ref="Y367:Y403" si="149">N367-M367</f>
        <v>0</v>
      </c>
      <c r="Z367" s="33">
        <f t="shared" ref="Z367:Z403" si="150">Y367*K367</f>
        <v>0</v>
      </c>
      <c r="AA367" s="30"/>
      <c r="AB367" s="30">
        <f t="shared" ref="AB367:AB403" si="151">IF(IF(A367="☆",L367-S367,M367-S367)&lt;0,0,IF(A367="☆",L367-S367,M367-S367))</f>
        <v>0</v>
      </c>
      <c r="AC367" s="30">
        <f>IF(IF(B367="☆",(IF(L367&gt;S367,L367-X367,S367-X367)),M367-X367)&lt;0,0,IF(B367="☆",(IF(L367&gt;S367,L367-X367,S367-X367)),M367-X367))</f>
        <v>0</v>
      </c>
      <c r="AD367" s="30"/>
      <c r="AE367" s="30"/>
      <c r="AG367" s="3" t="s">
        <v>745</v>
      </c>
    </row>
    <row r="368" spans="1:33" s="3" customFormat="1" hidden="1" x14ac:dyDescent="0.4">
      <c r="A368" s="16" t="str">
        <f t="shared" si="146"/>
        <v>★</v>
      </c>
      <c r="B368" s="16" t="str">
        <f t="shared" si="147"/>
        <v>☆</v>
      </c>
      <c r="C368" s="3">
        <v>17</v>
      </c>
      <c r="D368" s="2">
        <v>43421.677372685182</v>
      </c>
      <c r="E368" s="3" t="s">
        <v>601</v>
      </c>
      <c r="F368" s="3">
        <v>15411</v>
      </c>
      <c r="G368" s="3" t="s">
        <v>97</v>
      </c>
      <c r="H368" s="3">
        <v>6512</v>
      </c>
      <c r="I368" s="3">
        <v>216</v>
      </c>
      <c r="J368" s="3">
        <v>8</v>
      </c>
      <c r="K368" s="3">
        <v>1</v>
      </c>
      <c r="L368" s="2">
        <v>43421.677569444444</v>
      </c>
      <c r="O368" s="3" t="s">
        <v>26</v>
      </c>
      <c r="P368" s="3" t="s">
        <v>27</v>
      </c>
      <c r="Q368" s="3" t="s">
        <v>30</v>
      </c>
      <c r="R368" s="3" t="s">
        <v>31</v>
      </c>
      <c r="S368" s="2">
        <v>43421.71875</v>
      </c>
      <c r="U368" s="2">
        <v>43421.727037037039</v>
      </c>
      <c r="W368" s="2">
        <v>43421.71875</v>
      </c>
      <c r="X368" s="2">
        <f t="shared" si="148"/>
        <v>43421.71875</v>
      </c>
      <c r="Y368" s="33">
        <f t="shared" si="149"/>
        <v>0</v>
      </c>
      <c r="Z368" s="33">
        <f t="shared" si="150"/>
        <v>0</v>
      </c>
      <c r="AA368" s="30"/>
      <c r="AB368" s="30">
        <f t="shared" si="151"/>
        <v>0</v>
      </c>
      <c r="AC368" s="30">
        <f>IF(IF(B368="☆",(IF(L368&gt;S368,L368-X368,S368-X368)),M368-X368)&lt;0,0,IF(B368="☆",(IF(L368&gt;S368,L368-X368,S368-X368)),M368-X368))</f>
        <v>0</v>
      </c>
      <c r="AD368" s="30"/>
      <c r="AE368" s="30"/>
    </row>
    <row r="369" spans="1:33" s="3" customFormat="1" hidden="1" x14ac:dyDescent="0.4">
      <c r="A369" s="16" t="str">
        <f t="shared" si="146"/>
        <v>★</v>
      </c>
      <c r="B369" s="16" t="str">
        <f t="shared" si="147"/>
        <v>☆</v>
      </c>
      <c r="C369" s="3">
        <v>17</v>
      </c>
      <c r="D369" s="2">
        <v>43421.685034722221</v>
      </c>
      <c r="E369" s="3" t="s">
        <v>171</v>
      </c>
      <c r="F369" s="3">
        <v>15427</v>
      </c>
      <c r="G369" s="3" t="s">
        <v>32</v>
      </c>
      <c r="H369" s="3">
        <v>6355</v>
      </c>
      <c r="I369" s="3">
        <v>963</v>
      </c>
      <c r="J369" s="3">
        <v>8</v>
      </c>
      <c r="K369" s="3">
        <v>1</v>
      </c>
      <c r="L369" s="2">
        <v>43421.685185185182</v>
      </c>
      <c r="O369" s="3" t="s">
        <v>26</v>
      </c>
      <c r="P369" s="3" t="s">
        <v>27</v>
      </c>
      <c r="Q369" s="3" t="s">
        <v>33</v>
      </c>
      <c r="R369" s="3" t="s">
        <v>34</v>
      </c>
      <c r="S369" s="2">
        <v>43421.726689814815</v>
      </c>
      <c r="U369" s="2">
        <v>43421.732569444444</v>
      </c>
      <c r="W369" s="2">
        <v>43421.726689814815</v>
      </c>
      <c r="X369" s="2">
        <f t="shared" si="148"/>
        <v>43421.726689814815</v>
      </c>
      <c r="Y369" s="33">
        <f t="shared" si="149"/>
        <v>0</v>
      </c>
      <c r="Z369" s="33">
        <f t="shared" si="150"/>
        <v>0</v>
      </c>
      <c r="AA369" s="30"/>
      <c r="AB369" s="30">
        <f t="shared" si="151"/>
        <v>0</v>
      </c>
      <c r="AC369" s="30"/>
      <c r="AD369" s="30"/>
      <c r="AE369" s="30"/>
      <c r="AG369" s="3" t="s">
        <v>746</v>
      </c>
    </row>
    <row r="370" spans="1:33" s="3" customFormat="1" hidden="1" x14ac:dyDescent="0.4">
      <c r="A370" s="16" t="str">
        <f t="shared" si="146"/>
        <v>★</v>
      </c>
      <c r="B370" s="16" t="str">
        <f t="shared" si="147"/>
        <v>☆</v>
      </c>
      <c r="C370" s="3">
        <v>17</v>
      </c>
      <c r="D370" s="2">
        <v>43421.701782407406</v>
      </c>
      <c r="E370" s="3" t="s">
        <v>617</v>
      </c>
      <c r="F370" s="3">
        <v>15452</v>
      </c>
      <c r="G370" s="3" t="s">
        <v>32</v>
      </c>
      <c r="H370" s="3">
        <v>6506</v>
      </c>
      <c r="I370" s="3">
        <v>174</v>
      </c>
      <c r="J370" s="3">
        <v>11</v>
      </c>
      <c r="K370" s="3">
        <v>3</v>
      </c>
      <c r="L370" s="2">
        <v>43421.702997685185</v>
      </c>
      <c r="O370" s="3" t="s">
        <v>30</v>
      </c>
      <c r="P370" s="3" t="s">
        <v>31</v>
      </c>
      <c r="Q370" s="3" t="s">
        <v>57</v>
      </c>
      <c r="R370" s="3" t="s">
        <v>58</v>
      </c>
      <c r="S370" s="2">
        <v>43421.743437500001</v>
      </c>
      <c r="U370" s="2">
        <v>43421.752905092595</v>
      </c>
      <c r="W370" s="2">
        <v>43421.743437500001</v>
      </c>
      <c r="X370" s="2">
        <f t="shared" si="148"/>
        <v>43421.743437500001</v>
      </c>
      <c r="Y370" s="33">
        <f t="shared" si="149"/>
        <v>0</v>
      </c>
      <c r="Z370" s="33">
        <f t="shared" si="150"/>
        <v>0</v>
      </c>
      <c r="AA370" s="30"/>
      <c r="AB370" s="30">
        <f t="shared" si="151"/>
        <v>0</v>
      </c>
      <c r="AC370" s="30">
        <f>IF(IF(B370="☆",(IF(L370&gt;S370,L370-X370,S370-X370)),M370-X370)&lt;0,0,IF(B370="☆",(IF(L370&gt;S370,L370-X370,S370-X370)),M370-X370))</f>
        <v>0</v>
      </c>
      <c r="AD370" s="30"/>
      <c r="AE370" s="30"/>
      <c r="AG370" s="3" t="s">
        <v>743</v>
      </c>
    </row>
    <row r="371" spans="1:33" s="3" customFormat="1" hidden="1" x14ac:dyDescent="0.4">
      <c r="A371" s="16" t="str">
        <f t="shared" si="146"/>
        <v>★</v>
      </c>
      <c r="B371" s="16" t="str">
        <f t="shared" si="147"/>
        <v>☆</v>
      </c>
      <c r="C371" s="3">
        <v>17</v>
      </c>
      <c r="D371" s="2">
        <v>43421.703472222223</v>
      </c>
      <c r="E371" s="3" t="s">
        <v>617</v>
      </c>
      <c r="F371" s="3">
        <v>15455</v>
      </c>
      <c r="G371" s="3" t="s">
        <v>32</v>
      </c>
      <c r="H371" s="3">
        <v>6506</v>
      </c>
      <c r="I371" s="3">
        <v>842</v>
      </c>
      <c r="J371" s="3">
        <v>11</v>
      </c>
      <c r="K371" s="3">
        <v>3</v>
      </c>
      <c r="L371" s="2">
        <v>43421.707465277781</v>
      </c>
      <c r="O371" s="3" t="s">
        <v>30</v>
      </c>
      <c r="P371" s="3" t="s">
        <v>31</v>
      </c>
      <c r="Q371" s="3" t="s">
        <v>57</v>
      </c>
      <c r="R371" s="3" t="s">
        <v>58</v>
      </c>
      <c r="S371" s="2">
        <v>43421.745127314818</v>
      </c>
      <c r="U371" s="2">
        <v>43421.754594907405</v>
      </c>
      <c r="W371" s="2">
        <v>43421.745127314818</v>
      </c>
      <c r="X371" s="2">
        <f t="shared" si="148"/>
        <v>43421.745127314818</v>
      </c>
      <c r="Y371" s="33">
        <f t="shared" si="149"/>
        <v>0</v>
      </c>
      <c r="Z371" s="33">
        <f t="shared" si="150"/>
        <v>0</v>
      </c>
      <c r="AA371" s="30"/>
      <c r="AB371" s="30">
        <f t="shared" si="151"/>
        <v>0</v>
      </c>
      <c r="AC371" s="30"/>
      <c r="AD371" s="30"/>
      <c r="AE371" s="30"/>
      <c r="AG371" s="3" t="s">
        <v>744</v>
      </c>
    </row>
    <row r="372" spans="1:33" s="3" customFormat="1" hidden="1" x14ac:dyDescent="0.4">
      <c r="A372" s="16" t="str">
        <f t="shared" si="146"/>
        <v>-</v>
      </c>
      <c r="B372" s="16" t="str">
        <f t="shared" si="147"/>
        <v>☆</v>
      </c>
      <c r="C372" s="3">
        <v>17</v>
      </c>
      <c r="D372" s="2">
        <v>43421.709502314814</v>
      </c>
      <c r="E372" s="3" t="s">
        <v>643</v>
      </c>
      <c r="F372" s="3">
        <v>15462</v>
      </c>
      <c r="G372" s="3" t="s">
        <v>95</v>
      </c>
      <c r="H372" s="3">
        <v>0</v>
      </c>
      <c r="I372" s="3">
        <v>909</v>
      </c>
      <c r="J372" s="3">
        <v>7</v>
      </c>
      <c r="K372" s="3">
        <v>2</v>
      </c>
      <c r="L372" s="2">
        <v>43421.719525462962</v>
      </c>
      <c r="O372" s="3" t="s">
        <v>20</v>
      </c>
      <c r="P372" s="3" t="s">
        <v>21</v>
      </c>
      <c r="Q372" s="3" t="s">
        <v>36</v>
      </c>
      <c r="R372" s="3" t="s">
        <v>37</v>
      </c>
      <c r="S372" s="2">
        <v>43421.717731481483</v>
      </c>
      <c r="U372" s="2">
        <v>43421.728726851848</v>
      </c>
      <c r="X372" s="2">
        <f t="shared" si="148"/>
        <v>43421.709502314814</v>
      </c>
      <c r="Y372" s="33">
        <f t="shared" si="149"/>
        <v>0</v>
      </c>
      <c r="Z372" s="33">
        <f t="shared" si="150"/>
        <v>0</v>
      </c>
      <c r="AA372" s="30"/>
      <c r="AB372" s="30">
        <f t="shared" si="151"/>
        <v>0</v>
      </c>
      <c r="AC372" s="30">
        <f>IF(IF(B372="☆",(IF(L372&gt;S372,L372-X372,S372-X372)),M372-X372)&lt;0,0,IF(B372="☆",(IF(L372&gt;S372,L372-X372,S372-X372)),M372-X372))</f>
        <v>1.0023148148320615E-2</v>
      </c>
      <c r="AD372" s="30"/>
      <c r="AE372" s="30"/>
    </row>
    <row r="373" spans="1:33" s="3" customFormat="1" hidden="1" x14ac:dyDescent="0.4">
      <c r="A373" s="16" t="str">
        <f t="shared" si="146"/>
        <v>-</v>
      </c>
      <c r="B373" s="16" t="str">
        <f t="shared" si="147"/>
        <v>☆</v>
      </c>
      <c r="C373" s="3">
        <v>17</v>
      </c>
      <c r="D373" s="2">
        <v>43421.727256944447</v>
      </c>
      <c r="E373" s="3" t="s">
        <v>658</v>
      </c>
      <c r="F373" s="3">
        <v>15483</v>
      </c>
      <c r="G373" s="3" t="s">
        <v>95</v>
      </c>
      <c r="H373" s="3">
        <v>0</v>
      </c>
      <c r="I373" s="3">
        <v>873</v>
      </c>
      <c r="J373" s="3">
        <v>13</v>
      </c>
      <c r="K373" s="3">
        <v>2</v>
      </c>
      <c r="L373" s="2">
        <v>43421.746608796297</v>
      </c>
      <c r="O373" s="3" t="s">
        <v>20</v>
      </c>
      <c r="P373" s="3" t="s">
        <v>21</v>
      </c>
      <c r="Q373" s="3" t="s">
        <v>26</v>
      </c>
      <c r="R373" s="3" t="s">
        <v>27</v>
      </c>
      <c r="S373" s="2">
        <v>43421.745312500003</v>
      </c>
      <c r="U373" s="2">
        <v>43421.754745370374</v>
      </c>
      <c r="X373" s="2">
        <f t="shared" si="148"/>
        <v>43421.727256944447</v>
      </c>
      <c r="Y373" s="33">
        <f t="shared" si="149"/>
        <v>0</v>
      </c>
      <c r="Z373" s="33">
        <f t="shared" si="150"/>
        <v>0</v>
      </c>
      <c r="AA373" s="30"/>
      <c r="AB373" s="30">
        <f t="shared" si="151"/>
        <v>0</v>
      </c>
      <c r="AC373" s="30">
        <f>IF(IF(B373="☆",(IF(L373&gt;S373,L373-X373,S373-X373)),M373-X373)&lt;0,0,IF(B373="☆",(IF(L373&gt;S373,L373-X373,S373-X373)),M373-X373))</f>
        <v>1.9351851849933155E-2</v>
      </c>
      <c r="AD373" s="30"/>
      <c r="AE373" s="30"/>
    </row>
    <row r="374" spans="1:33" s="3" customFormat="1" hidden="1" x14ac:dyDescent="0.4">
      <c r="A374" s="16" t="str">
        <f t="shared" si="146"/>
        <v>★</v>
      </c>
      <c r="B374" s="16" t="str">
        <f t="shared" si="147"/>
        <v>☆</v>
      </c>
      <c r="C374" s="3">
        <v>17</v>
      </c>
      <c r="D374" s="2">
        <v>43421.729143518518</v>
      </c>
      <c r="E374" s="3" t="s">
        <v>371</v>
      </c>
      <c r="F374" s="3">
        <v>15486</v>
      </c>
      <c r="G374" s="3" t="s">
        <v>18</v>
      </c>
      <c r="H374" s="3">
        <v>1396</v>
      </c>
      <c r="I374" s="3">
        <v>608</v>
      </c>
      <c r="J374" s="3">
        <v>2</v>
      </c>
      <c r="K374" s="3">
        <v>2</v>
      </c>
      <c r="L374" s="2">
        <v>43421.729571759257</v>
      </c>
      <c r="O374" s="3" t="s">
        <v>22</v>
      </c>
      <c r="P374" s="3" t="s">
        <v>23</v>
      </c>
      <c r="Q374" s="3" t="s">
        <v>108</v>
      </c>
      <c r="R374" s="3" t="s">
        <v>19</v>
      </c>
      <c r="S374" s="2">
        <v>43421.770798611113</v>
      </c>
      <c r="U374" s="2">
        <v>43421.779652777775</v>
      </c>
      <c r="W374" s="2">
        <v>43421.770798611113</v>
      </c>
      <c r="X374" s="2">
        <f t="shared" si="148"/>
        <v>43421.770798611113</v>
      </c>
      <c r="Y374" s="33">
        <f t="shared" si="149"/>
        <v>0</v>
      </c>
      <c r="Z374" s="33">
        <f t="shared" si="150"/>
        <v>0</v>
      </c>
      <c r="AA374" s="30"/>
      <c r="AB374" s="30">
        <f t="shared" si="151"/>
        <v>0</v>
      </c>
      <c r="AC374" s="30">
        <f>IF(IF(B374="☆",(IF(L374&gt;S374,L374-X374,S374-X374)),M374-X374)&lt;0,0,IF(B374="☆",(IF(L374&gt;S374,L374-X374,S374-X374)),M374-X374))</f>
        <v>0</v>
      </c>
      <c r="AD374" s="30"/>
      <c r="AE374" s="30"/>
    </row>
    <row r="375" spans="1:33" s="3" customFormat="1" hidden="1" x14ac:dyDescent="0.4">
      <c r="A375" s="16" t="str">
        <f t="shared" si="146"/>
        <v>-</v>
      </c>
      <c r="B375" s="16" t="str">
        <f t="shared" si="147"/>
        <v>☆</v>
      </c>
      <c r="C375" s="3">
        <v>17</v>
      </c>
      <c r="D375" s="2">
        <v>43421.733865740738</v>
      </c>
      <c r="E375" s="3" t="s">
        <v>660</v>
      </c>
      <c r="F375" s="3">
        <v>15489</v>
      </c>
      <c r="G375" s="3" t="s">
        <v>18</v>
      </c>
      <c r="H375" s="3">
        <v>6532</v>
      </c>
      <c r="I375" s="3">
        <v>414</v>
      </c>
      <c r="J375" s="3">
        <v>13</v>
      </c>
      <c r="K375" s="3">
        <v>2</v>
      </c>
      <c r="L375" s="2">
        <v>43421.734131944446</v>
      </c>
      <c r="O375" s="3" t="s">
        <v>71</v>
      </c>
      <c r="P375" s="3" t="s">
        <v>72</v>
      </c>
      <c r="Q375" s="3" t="s">
        <v>24</v>
      </c>
      <c r="R375" s="3" t="s">
        <v>25</v>
      </c>
      <c r="S375" s="2">
        <v>43421.757268518515</v>
      </c>
      <c r="U375" s="2">
        <v>43421.763761574075</v>
      </c>
      <c r="X375" s="2">
        <f t="shared" si="148"/>
        <v>43421.733865740738</v>
      </c>
      <c r="Y375" s="33">
        <f t="shared" si="149"/>
        <v>0</v>
      </c>
      <c r="Z375" s="33">
        <f t="shared" si="150"/>
        <v>0</v>
      </c>
      <c r="AA375" s="30"/>
      <c r="AB375" s="30">
        <f t="shared" si="151"/>
        <v>0</v>
      </c>
      <c r="AC375" s="30">
        <f>IF(IF(B375="☆",(IF(L375&gt;S375,L375-X375,S375-X375)),M375-X375)&lt;0,0,IF(B375="☆",(IF(L375&gt;S375,L375-X375,S375-X375)),M375-X375))</f>
        <v>2.3402777776937E-2</v>
      </c>
      <c r="AD375" s="30"/>
      <c r="AE375" s="30"/>
    </row>
    <row r="376" spans="1:33" s="3" customFormat="1" hidden="1" x14ac:dyDescent="0.4">
      <c r="A376" s="16" t="str">
        <f t="shared" si="146"/>
        <v>★</v>
      </c>
      <c r="B376" s="16" t="str">
        <f t="shared" si="147"/>
        <v>☆</v>
      </c>
      <c r="C376" s="3">
        <v>17</v>
      </c>
      <c r="D376" s="2">
        <v>43421.735405092593</v>
      </c>
      <c r="E376" s="3" t="s">
        <v>478</v>
      </c>
      <c r="F376" s="3">
        <v>15493</v>
      </c>
      <c r="G376" s="3" t="s">
        <v>32</v>
      </c>
      <c r="H376" s="3">
        <v>3588</v>
      </c>
      <c r="I376" s="3">
        <v>140</v>
      </c>
      <c r="J376" s="3">
        <v>3</v>
      </c>
      <c r="K376" s="3">
        <v>2</v>
      </c>
      <c r="L376" s="2">
        <v>43421.735648148147</v>
      </c>
      <c r="O376" s="3" t="s">
        <v>57</v>
      </c>
      <c r="P376" s="3" t="s">
        <v>58</v>
      </c>
      <c r="Q376" s="3" t="s">
        <v>53</v>
      </c>
      <c r="R376" s="3" t="s">
        <v>54</v>
      </c>
      <c r="S376" s="2">
        <v>43421.763101851851</v>
      </c>
      <c r="U376" s="2">
        <v>43421.774976851855</v>
      </c>
      <c r="W376" s="2">
        <v>43421.742337962962</v>
      </c>
      <c r="X376" s="2">
        <f t="shared" si="148"/>
        <v>43421.742337962962</v>
      </c>
      <c r="Y376" s="33">
        <f t="shared" si="149"/>
        <v>0</v>
      </c>
      <c r="Z376" s="33">
        <f t="shared" si="150"/>
        <v>0</v>
      </c>
      <c r="AA376" s="30"/>
      <c r="AB376" s="30">
        <f t="shared" si="151"/>
        <v>0</v>
      </c>
      <c r="AC376" s="30">
        <f>IF(IF(B376="☆",(IF(L376&gt;S376,L376-X376,S376-X376)),M376-X376)&lt;0,0,IF(B376="☆",(IF(L376&gt;S376,L376-X376,S376-X376)),M376-X376))</f>
        <v>2.0763888889632653E-2</v>
      </c>
      <c r="AD376" s="30"/>
      <c r="AE376" s="30"/>
      <c r="AG376" s="3" t="s">
        <v>92</v>
      </c>
    </row>
    <row r="377" spans="1:33" s="3" customFormat="1" hidden="1" x14ac:dyDescent="0.4">
      <c r="A377" s="16" t="str">
        <f t="shared" si="146"/>
        <v>-</v>
      </c>
      <c r="B377" s="16" t="str">
        <f t="shared" si="147"/>
        <v>☆</v>
      </c>
      <c r="C377" s="3">
        <v>17</v>
      </c>
      <c r="D377" s="2">
        <v>43421.736030092594</v>
      </c>
      <c r="E377" s="3" t="s">
        <v>478</v>
      </c>
      <c r="F377" s="3">
        <v>15494</v>
      </c>
      <c r="G377" s="3" t="s">
        <v>32</v>
      </c>
      <c r="H377" s="3">
        <v>3588</v>
      </c>
      <c r="I377" s="3">
        <v>10</v>
      </c>
      <c r="J377" s="3">
        <v>13</v>
      </c>
      <c r="K377" s="3">
        <v>2</v>
      </c>
      <c r="L377" s="2">
        <v>43421.741527777776</v>
      </c>
      <c r="O377" s="3" t="s">
        <v>57</v>
      </c>
      <c r="P377" s="3" t="s">
        <v>58</v>
      </c>
      <c r="Q377" s="3" t="s">
        <v>53</v>
      </c>
      <c r="R377" s="3" t="s">
        <v>54</v>
      </c>
      <c r="S377" s="2">
        <v>43421.763368055559</v>
      </c>
      <c r="U377" s="2">
        <v>43421.775243055556</v>
      </c>
      <c r="X377" s="2">
        <f t="shared" si="148"/>
        <v>43421.736030092594</v>
      </c>
      <c r="Y377" s="33">
        <f t="shared" si="149"/>
        <v>0</v>
      </c>
      <c r="Z377" s="33">
        <f t="shared" si="150"/>
        <v>0</v>
      </c>
      <c r="AA377" s="30"/>
      <c r="AB377" s="30">
        <f t="shared" si="151"/>
        <v>0</v>
      </c>
      <c r="AC377" s="30"/>
      <c r="AD377" s="30"/>
      <c r="AE377" s="30"/>
      <c r="AG377" s="3" t="s">
        <v>92</v>
      </c>
    </row>
    <row r="378" spans="1:33" s="3" customFormat="1" hidden="1" x14ac:dyDescent="0.4">
      <c r="A378" s="16" t="str">
        <f t="shared" si="146"/>
        <v>-</v>
      </c>
      <c r="B378" s="16" t="str">
        <f t="shared" si="147"/>
        <v>☆</v>
      </c>
      <c r="C378" s="3">
        <v>17</v>
      </c>
      <c r="D378" s="2">
        <v>43421.740937499999</v>
      </c>
      <c r="E378" s="3" t="s">
        <v>663</v>
      </c>
      <c r="F378" s="3">
        <v>15498</v>
      </c>
      <c r="G378" s="3" t="s">
        <v>96</v>
      </c>
      <c r="H378" s="3">
        <v>0</v>
      </c>
      <c r="I378" s="3">
        <v>693</v>
      </c>
      <c r="J378" s="3">
        <v>13</v>
      </c>
      <c r="K378" s="3">
        <v>2</v>
      </c>
      <c r="L378" s="2">
        <v>43421.741493055553</v>
      </c>
      <c r="O378" s="3" t="s">
        <v>57</v>
      </c>
      <c r="P378" s="3" t="s">
        <v>58</v>
      </c>
      <c r="Q378" s="3" t="s">
        <v>53</v>
      </c>
      <c r="R378" s="3" t="s">
        <v>54</v>
      </c>
      <c r="S378" s="2">
        <v>43421.764062499999</v>
      </c>
      <c r="U378" s="2">
        <v>43421.775937500002</v>
      </c>
      <c r="X378" s="2">
        <f t="shared" si="148"/>
        <v>43421.740937499999</v>
      </c>
      <c r="Y378" s="33">
        <f t="shared" si="149"/>
        <v>0</v>
      </c>
      <c r="Z378" s="33">
        <f t="shared" si="150"/>
        <v>0</v>
      </c>
      <c r="AA378" s="30"/>
      <c r="AB378" s="30">
        <f t="shared" si="151"/>
        <v>0</v>
      </c>
      <c r="AC378" s="30">
        <f>IF(IF(B378="☆",(IF(L378&gt;S378,L378-X378,S378-X378)),M378-X378)&lt;0,0,IF(B378="☆",(IF(L378&gt;S378,L378-X378,S378-X378)),M378-X378))</f>
        <v>2.3124999999708962E-2</v>
      </c>
      <c r="AD378" s="30"/>
      <c r="AE378" s="30"/>
    </row>
    <row r="379" spans="1:33" s="3" customFormat="1" hidden="1" x14ac:dyDescent="0.4">
      <c r="A379" s="16" t="str">
        <f t="shared" si="146"/>
        <v>-</v>
      </c>
      <c r="B379" s="16" t="str">
        <f t="shared" si="147"/>
        <v>☆</v>
      </c>
      <c r="C379" s="3">
        <v>17</v>
      </c>
      <c r="D379" s="2">
        <v>43421.741655092592</v>
      </c>
      <c r="E379" s="3" t="s">
        <v>626</v>
      </c>
      <c r="F379" s="3">
        <v>15499</v>
      </c>
      <c r="G379" s="3" t="s">
        <v>50</v>
      </c>
      <c r="H379" s="3">
        <v>6521</v>
      </c>
      <c r="I379" s="3">
        <v>927</v>
      </c>
      <c r="J379" s="3">
        <v>15</v>
      </c>
      <c r="K379" s="3">
        <v>1</v>
      </c>
      <c r="L379" s="2">
        <v>43421.745138888888</v>
      </c>
      <c r="O379" s="3" t="s">
        <v>51</v>
      </c>
      <c r="P379" s="3" t="s">
        <v>52</v>
      </c>
      <c r="Q379" s="3" t="s">
        <v>75</v>
      </c>
      <c r="R379" s="3" t="s">
        <v>76</v>
      </c>
      <c r="S379" s="2">
        <v>43421.744618055556</v>
      </c>
      <c r="U379" s="2">
        <v>43421.749479166669</v>
      </c>
      <c r="X379" s="2">
        <f t="shared" si="148"/>
        <v>43421.741655092592</v>
      </c>
      <c r="Y379" s="33">
        <f t="shared" si="149"/>
        <v>0</v>
      </c>
      <c r="Z379" s="33">
        <f t="shared" si="150"/>
        <v>0</v>
      </c>
      <c r="AA379" s="30"/>
      <c r="AB379" s="30">
        <f t="shared" si="151"/>
        <v>0</v>
      </c>
      <c r="AC379" s="30">
        <f>IF(IF(B379="☆",(IF(L379&gt;S379,L379-X379,S379-X379)),M379-X379)&lt;0,0,IF(B379="☆",(IF(L379&gt;S379,L379-X379,S379-X379)),M379-X379))</f>
        <v>3.4837962957681157E-3</v>
      </c>
      <c r="AD379" s="30"/>
      <c r="AE379" s="30"/>
      <c r="AG379" s="3" t="s">
        <v>127</v>
      </c>
    </row>
    <row r="380" spans="1:33" s="3" customFormat="1" hidden="1" x14ac:dyDescent="0.4">
      <c r="A380" s="16" t="str">
        <f t="shared" si="146"/>
        <v>-</v>
      </c>
      <c r="B380" s="16" t="str">
        <f t="shared" si="147"/>
        <v>☆</v>
      </c>
      <c r="C380" s="3">
        <v>17</v>
      </c>
      <c r="D380" s="2">
        <v>43421.741666666669</v>
      </c>
      <c r="E380" s="3" t="s">
        <v>664</v>
      </c>
      <c r="F380" s="3">
        <v>15500</v>
      </c>
      <c r="G380" s="3" t="s">
        <v>32</v>
      </c>
      <c r="H380" s="3">
        <v>4609</v>
      </c>
      <c r="I380" s="3">
        <v>174</v>
      </c>
      <c r="J380" s="3">
        <v>6</v>
      </c>
      <c r="K380" s="3">
        <v>1</v>
      </c>
      <c r="L380" s="2">
        <v>43421.742326388892</v>
      </c>
      <c r="O380" s="3" t="s">
        <v>39</v>
      </c>
      <c r="P380" s="3" t="s">
        <v>40</v>
      </c>
      <c r="Q380" s="3" t="s">
        <v>22</v>
      </c>
      <c r="R380" s="3" t="s">
        <v>23</v>
      </c>
      <c r="S380" s="2">
        <v>43421.773993055554</v>
      </c>
      <c r="U380" s="2">
        <v>43421.787407407406</v>
      </c>
      <c r="X380" s="2">
        <f t="shared" si="148"/>
        <v>43421.741666666669</v>
      </c>
      <c r="Y380" s="33">
        <f t="shared" si="149"/>
        <v>0</v>
      </c>
      <c r="Z380" s="33">
        <f t="shared" si="150"/>
        <v>0</v>
      </c>
      <c r="AA380" s="30"/>
      <c r="AB380" s="30">
        <f t="shared" si="151"/>
        <v>0</v>
      </c>
      <c r="AC380" s="30">
        <f>IF(IF(B380="☆",(IF(L380&gt;S380,L380-X380,S380-X380)),M380-X380)&lt;0,0,IF(B380="☆",(IF(L380&gt;S380,L380-X380,S380-X380)),M380-X380))</f>
        <v>3.2326388885849155E-2</v>
      </c>
      <c r="AD380" s="30"/>
      <c r="AE380" s="30"/>
    </row>
    <row r="381" spans="1:33" s="3" customFormat="1" hidden="1" x14ac:dyDescent="0.4">
      <c r="A381" s="16" t="str">
        <f t="shared" si="146"/>
        <v>-</v>
      </c>
      <c r="B381" s="16" t="str">
        <f t="shared" si="147"/>
        <v>☆</v>
      </c>
      <c r="C381" s="3">
        <v>17</v>
      </c>
      <c r="D381" s="2">
        <v>43421.743287037039</v>
      </c>
      <c r="E381" s="3" t="s">
        <v>320</v>
      </c>
      <c r="F381" s="3">
        <v>15503</v>
      </c>
      <c r="G381" s="3" t="s">
        <v>97</v>
      </c>
      <c r="H381" s="3">
        <v>6417</v>
      </c>
      <c r="I381" s="3">
        <v>46</v>
      </c>
      <c r="J381" s="3">
        <v>13</v>
      </c>
      <c r="K381" s="3">
        <v>1</v>
      </c>
      <c r="L381" s="2">
        <v>43421.743587962963</v>
      </c>
      <c r="O381" s="3" t="s">
        <v>75</v>
      </c>
      <c r="P381" s="3" t="s">
        <v>76</v>
      </c>
      <c r="Q381" s="3" t="s">
        <v>108</v>
      </c>
      <c r="R381" s="3" t="s">
        <v>19</v>
      </c>
      <c r="S381" s="2">
        <v>43421.77103009259</v>
      </c>
      <c r="U381" s="2">
        <v>43421.780949074076</v>
      </c>
      <c r="X381" s="2">
        <f t="shared" si="148"/>
        <v>43421.743287037039</v>
      </c>
      <c r="Y381" s="33">
        <f t="shared" si="149"/>
        <v>0</v>
      </c>
      <c r="Z381" s="33">
        <f t="shared" si="150"/>
        <v>0</v>
      </c>
      <c r="AA381" s="30"/>
      <c r="AB381" s="30">
        <f t="shared" si="151"/>
        <v>0</v>
      </c>
      <c r="AC381" s="30">
        <f>IF(IF(B381="☆",(IF(L381&gt;S381,L381-X381,S381-X381)),M381-X381)&lt;0,0,IF(B381="☆",(IF(L381&gt;S381,L381-X381,S381-X381)),M381-X381))</f>
        <v>2.774305555067258E-2</v>
      </c>
      <c r="AD381" s="30"/>
      <c r="AE381" s="30"/>
    </row>
    <row r="382" spans="1:33" s="3" customFormat="1" hidden="1" x14ac:dyDescent="0.4">
      <c r="A382" s="16" t="str">
        <f t="shared" si="146"/>
        <v>-</v>
      </c>
      <c r="B382" s="16" t="str">
        <f t="shared" si="147"/>
        <v>☆</v>
      </c>
      <c r="C382" s="3">
        <v>17</v>
      </c>
      <c r="D382" s="2">
        <v>43421.744155092594</v>
      </c>
      <c r="E382" s="3" t="s">
        <v>665</v>
      </c>
      <c r="F382" s="3">
        <v>15504</v>
      </c>
      <c r="G382" s="3" t="s">
        <v>95</v>
      </c>
      <c r="H382" s="3">
        <v>0</v>
      </c>
      <c r="I382" s="3">
        <v>128</v>
      </c>
      <c r="J382" s="3">
        <v>8</v>
      </c>
      <c r="K382" s="3">
        <v>6</v>
      </c>
      <c r="L382" s="2">
        <v>43421.744791666664</v>
      </c>
      <c r="O382" s="3" t="s">
        <v>57</v>
      </c>
      <c r="P382" s="3" t="s">
        <v>58</v>
      </c>
      <c r="Q382" s="3" t="s">
        <v>43</v>
      </c>
      <c r="R382" s="3" t="s">
        <v>89</v>
      </c>
      <c r="S382" s="2">
        <v>43421.788634259261</v>
      </c>
      <c r="U382" s="2">
        <v>43421.801666666666</v>
      </c>
      <c r="X382" s="2">
        <f t="shared" si="148"/>
        <v>43421.744155092594</v>
      </c>
      <c r="Y382" s="33">
        <f t="shared" si="149"/>
        <v>0</v>
      </c>
      <c r="Z382" s="33">
        <f t="shared" si="150"/>
        <v>0</v>
      </c>
      <c r="AA382" s="30"/>
      <c r="AB382" s="30">
        <f t="shared" si="151"/>
        <v>0</v>
      </c>
      <c r="AC382" s="30">
        <f>IF(IF(B382="☆",(IF(L382&gt;S382,L382-X382,S382-X382)),M382-X382)&lt;0,0,IF(B382="☆",(IF(L382&gt;S382,L382-X382,S382-X382)),M382-X382))</f>
        <v>4.4479166666860692E-2</v>
      </c>
      <c r="AD382" s="30"/>
      <c r="AE382" s="30"/>
    </row>
    <row r="383" spans="1:33" s="3" customFormat="1" hidden="1" x14ac:dyDescent="0.4">
      <c r="A383" s="16" t="str">
        <f t="shared" si="146"/>
        <v>-</v>
      </c>
      <c r="B383" s="16" t="str">
        <f t="shared" si="147"/>
        <v>☆</v>
      </c>
      <c r="C383" s="3">
        <v>17</v>
      </c>
      <c r="D383" s="2">
        <v>43421.744467592594</v>
      </c>
      <c r="E383" s="3" t="s">
        <v>666</v>
      </c>
      <c r="F383" s="3">
        <v>15506</v>
      </c>
      <c r="G383" s="3" t="s">
        <v>32</v>
      </c>
      <c r="H383" s="3">
        <v>4448</v>
      </c>
      <c r="I383" s="3">
        <v>135</v>
      </c>
      <c r="J383" s="3">
        <v>5</v>
      </c>
      <c r="K383" s="3">
        <v>2</v>
      </c>
      <c r="L383" s="2">
        <v>43421.745173611111</v>
      </c>
      <c r="O383" s="3" t="s">
        <v>63</v>
      </c>
      <c r="P383" s="3" t="s">
        <v>64</v>
      </c>
      <c r="Q383" s="3" t="s">
        <v>38</v>
      </c>
      <c r="R383" s="3" t="s">
        <v>126</v>
      </c>
      <c r="S383" s="2">
        <v>43421.775763888887</v>
      </c>
      <c r="U383" s="2">
        <v>43421.788680555554</v>
      </c>
      <c r="X383" s="2">
        <f t="shared" si="148"/>
        <v>43421.744467592594</v>
      </c>
      <c r="Y383" s="33">
        <f t="shared" si="149"/>
        <v>0</v>
      </c>
      <c r="Z383" s="33">
        <f t="shared" si="150"/>
        <v>0</v>
      </c>
      <c r="AA383" s="30"/>
      <c r="AB383" s="30">
        <f t="shared" si="151"/>
        <v>0</v>
      </c>
      <c r="AC383" s="30"/>
      <c r="AD383" s="30"/>
      <c r="AE383" s="30"/>
      <c r="AG383" s="3" t="s">
        <v>166</v>
      </c>
    </row>
    <row r="384" spans="1:33" s="3" customFormat="1" hidden="1" x14ac:dyDescent="0.4">
      <c r="A384" s="16" t="str">
        <f t="shared" si="146"/>
        <v>-</v>
      </c>
      <c r="B384" s="16" t="str">
        <f t="shared" si="147"/>
        <v>☆</v>
      </c>
      <c r="C384" s="3">
        <v>17</v>
      </c>
      <c r="D384" s="2">
        <v>43421.74454861111</v>
      </c>
      <c r="E384" s="3" t="s">
        <v>478</v>
      </c>
      <c r="F384" s="3">
        <v>15508</v>
      </c>
      <c r="G384" s="3" t="s">
        <v>32</v>
      </c>
      <c r="H384" s="3">
        <v>3588</v>
      </c>
      <c r="I384" s="3">
        <v>133</v>
      </c>
      <c r="J384" s="3">
        <v>1</v>
      </c>
      <c r="K384" s="3">
        <v>2</v>
      </c>
      <c r="L384" s="2">
        <v>43421.744953703703</v>
      </c>
      <c r="O384" s="3" t="s">
        <v>46</v>
      </c>
      <c r="P384" s="3" t="s">
        <v>47</v>
      </c>
      <c r="Q384" s="3" t="s">
        <v>20</v>
      </c>
      <c r="R384" s="3" t="s">
        <v>21</v>
      </c>
      <c r="S384" s="2">
        <v>43421.786168981482</v>
      </c>
      <c r="U384" s="2">
        <v>43421.795208333337</v>
      </c>
      <c r="X384" s="2">
        <f t="shared" si="148"/>
        <v>43421.74454861111</v>
      </c>
      <c r="Y384" s="33">
        <f t="shared" si="149"/>
        <v>0</v>
      </c>
      <c r="Z384" s="33">
        <f t="shared" si="150"/>
        <v>0</v>
      </c>
      <c r="AA384" s="30"/>
      <c r="AB384" s="30">
        <f t="shared" si="151"/>
        <v>0</v>
      </c>
      <c r="AC384" s="30"/>
      <c r="AD384" s="30"/>
      <c r="AE384" s="30"/>
      <c r="AG384" s="3" t="s">
        <v>92</v>
      </c>
    </row>
    <row r="385" spans="1:33" s="3" customFormat="1" hidden="1" x14ac:dyDescent="0.4">
      <c r="A385" s="16" t="str">
        <f t="shared" si="146"/>
        <v>-</v>
      </c>
      <c r="B385" s="16" t="str">
        <f t="shared" si="147"/>
        <v>☆</v>
      </c>
      <c r="C385" s="3">
        <v>17</v>
      </c>
      <c r="D385" s="2">
        <v>43421.744780092595</v>
      </c>
      <c r="E385" s="3" t="s">
        <v>557</v>
      </c>
      <c r="F385" s="3">
        <v>15509</v>
      </c>
      <c r="G385" s="3" t="s">
        <v>32</v>
      </c>
      <c r="H385" s="3">
        <v>2521</v>
      </c>
      <c r="I385" s="3">
        <v>18</v>
      </c>
      <c r="J385" s="3">
        <v>6</v>
      </c>
      <c r="K385" s="3">
        <v>1</v>
      </c>
      <c r="L385" s="2">
        <v>43421.745092592595</v>
      </c>
      <c r="O385" s="3" t="s">
        <v>77</v>
      </c>
      <c r="P385" s="3" t="s">
        <v>78</v>
      </c>
      <c r="Q385" s="3" t="s">
        <v>36</v>
      </c>
      <c r="R385" s="3" t="s">
        <v>37</v>
      </c>
      <c r="S385" s="2">
        <v>43421.777569444443</v>
      </c>
      <c r="U385" s="2">
        <v>43421.790925925925</v>
      </c>
      <c r="X385" s="2">
        <f t="shared" si="148"/>
        <v>43421.744780092595</v>
      </c>
      <c r="Y385" s="33">
        <f t="shared" si="149"/>
        <v>0</v>
      </c>
      <c r="Z385" s="33">
        <f t="shared" si="150"/>
        <v>0</v>
      </c>
      <c r="AA385" s="30"/>
      <c r="AB385" s="30">
        <f t="shared" si="151"/>
        <v>0</v>
      </c>
      <c r="AC385" s="30">
        <f>IF(IF(B385="☆",(IF(L385&gt;S385,L385-X385,S385-X385)),M385-X385)&lt;0,0,IF(B385="☆",(IF(L385&gt;S385,L385-X385,S385-X385)),M385-X385))</f>
        <v>3.2789351847895887E-2</v>
      </c>
      <c r="AD385" s="30"/>
      <c r="AE385" s="30"/>
    </row>
    <row r="386" spans="1:33" s="3" customFormat="1" hidden="1" x14ac:dyDescent="0.4">
      <c r="A386" s="16" t="str">
        <f t="shared" si="146"/>
        <v>-</v>
      </c>
      <c r="B386" s="16" t="str">
        <f t="shared" si="147"/>
        <v>☆</v>
      </c>
      <c r="C386" s="3">
        <v>17</v>
      </c>
      <c r="D386" s="2">
        <v>43421.745486111111</v>
      </c>
      <c r="E386" s="3" t="s">
        <v>667</v>
      </c>
      <c r="F386" s="3">
        <v>15510</v>
      </c>
      <c r="G386" s="3" t="s">
        <v>32</v>
      </c>
      <c r="H386" s="3">
        <v>4448</v>
      </c>
      <c r="I386" s="3">
        <v>236</v>
      </c>
      <c r="J386" s="3">
        <v>1</v>
      </c>
      <c r="K386" s="3">
        <v>1</v>
      </c>
      <c r="L386" s="2">
        <v>43421.745659722219</v>
      </c>
      <c r="O386" s="3" t="s">
        <v>63</v>
      </c>
      <c r="P386" s="3" t="s">
        <v>64</v>
      </c>
      <c r="Q386" s="3" t="s">
        <v>48</v>
      </c>
      <c r="R386" s="3" t="s">
        <v>49</v>
      </c>
      <c r="S386" s="2">
        <v>43421.753981481481</v>
      </c>
      <c r="U386" s="2">
        <v>43421.771377314813</v>
      </c>
      <c r="X386" s="2">
        <f t="shared" si="148"/>
        <v>43421.745486111111</v>
      </c>
      <c r="Y386" s="33">
        <f t="shared" si="149"/>
        <v>0</v>
      </c>
      <c r="Z386" s="33">
        <f t="shared" si="150"/>
        <v>0</v>
      </c>
      <c r="AA386" s="30"/>
      <c r="AB386" s="30">
        <f t="shared" si="151"/>
        <v>0</v>
      </c>
      <c r="AC386" s="30"/>
      <c r="AD386" s="30"/>
      <c r="AE386" s="30"/>
      <c r="AG386" s="3" t="s">
        <v>166</v>
      </c>
    </row>
    <row r="387" spans="1:33" s="3" customFormat="1" hidden="1" x14ac:dyDescent="0.4">
      <c r="A387" s="16" t="str">
        <f t="shared" si="146"/>
        <v>-</v>
      </c>
      <c r="B387" s="16" t="str">
        <f t="shared" si="147"/>
        <v>☆</v>
      </c>
      <c r="C387" s="3">
        <v>17</v>
      </c>
      <c r="D387" s="2">
        <v>43421.745555555557</v>
      </c>
      <c r="E387" s="3" t="s">
        <v>626</v>
      </c>
      <c r="F387" s="3">
        <v>15511</v>
      </c>
      <c r="G387" s="3" t="s">
        <v>50</v>
      </c>
      <c r="H387" s="3">
        <v>6521</v>
      </c>
      <c r="I387" s="3">
        <v>583</v>
      </c>
      <c r="J387" s="3">
        <v>1</v>
      </c>
      <c r="K387" s="3">
        <v>2</v>
      </c>
      <c r="L387" s="2">
        <v>43421.745752314811</v>
      </c>
      <c r="O387" s="3" t="s">
        <v>51</v>
      </c>
      <c r="P387" s="3" t="s">
        <v>52</v>
      </c>
      <c r="Q387" s="3" t="s">
        <v>75</v>
      </c>
      <c r="R387" s="3" t="s">
        <v>76</v>
      </c>
      <c r="S387" s="2">
        <v>43421.779189814813</v>
      </c>
      <c r="U387" s="2">
        <v>43421.783171296294</v>
      </c>
      <c r="X387" s="2">
        <f t="shared" si="148"/>
        <v>43421.745555555557</v>
      </c>
      <c r="Y387" s="33">
        <f t="shared" si="149"/>
        <v>0</v>
      </c>
      <c r="Z387" s="33">
        <f t="shared" si="150"/>
        <v>0</v>
      </c>
      <c r="AA387" s="30"/>
      <c r="AB387" s="30">
        <f t="shared" si="151"/>
        <v>0</v>
      </c>
      <c r="AC387" s="30"/>
      <c r="AD387" s="30"/>
      <c r="AE387" s="30"/>
      <c r="AG387" s="3" t="s">
        <v>127</v>
      </c>
    </row>
    <row r="388" spans="1:33" s="3" customFormat="1" hidden="1" x14ac:dyDescent="0.4">
      <c r="A388" s="16" t="str">
        <f t="shared" si="146"/>
        <v>-</v>
      </c>
      <c r="B388" s="16" t="str">
        <f t="shared" si="147"/>
        <v>☆</v>
      </c>
      <c r="C388" s="3">
        <v>17</v>
      </c>
      <c r="D388" s="2">
        <v>43421.74560185185</v>
      </c>
      <c r="E388" s="3" t="s">
        <v>557</v>
      </c>
      <c r="F388" s="3">
        <v>15512</v>
      </c>
      <c r="G388" s="3" t="s">
        <v>32</v>
      </c>
      <c r="H388" s="3">
        <v>2521</v>
      </c>
      <c r="I388" s="3">
        <v>658</v>
      </c>
      <c r="J388" s="3">
        <v>5</v>
      </c>
      <c r="K388" s="3">
        <v>1</v>
      </c>
      <c r="L388" s="2">
        <v>43421.745775462965</v>
      </c>
      <c r="O388" s="3" t="s">
        <v>51</v>
      </c>
      <c r="P388" s="3" t="s">
        <v>52</v>
      </c>
      <c r="Q388" s="3" t="s">
        <v>36</v>
      </c>
      <c r="R388" s="3" t="s">
        <v>37</v>
      </c>
      <c r="S388" s="2">
        <v>43421.779895833337</v>
      </c>
      <c r="U388" s="2">
        <v>43421.79247685185</v>
      </c>
      <c r="X388" s="2">
        <f t="shared" si="148"/>
        <v>43421.74560185185</v>
      </c>
      <c r="Y388" s="33">
        <f t="shared" si="149"/>
        <v>0</v>
      </c>
      <c r="Z388" s="33">
        <f t="shared" si="150"/>
        <v>0</v>
      </c>
      <c r="AA388" s="30"/>
      <c r="AB388" s="30">
        <f t="shared" si="151"/>
        <v>0</v>
      </c>
      <c r="AC388" s="30">
        <f>IF(IF(B388="☆",(IF(L388&gt;S388,L388-X388,S388-X388)),M388-X388)&lt;0,0,IF(B388="☆",(IF(L388&gt;S388,L388-X388,S388-X388)),M388-X388))</f>
        <v>3.4293981487280689E-2</v>
      </c>
      <c r="AD388" s="30"/>
      <c r="AE388" s="30"/>
    </row>
    <row r="389" spans="1:33" s="3" customFormat="1" hidden="1" x14ac:dyDescent="0.4">
      <c r="A389" s="16" t="str">
        <f t="shared" si="146"/>
        <v>-</v>
      </c>
      <c r="B389" s="16" t="str">
        <f t="shared" si="147"/>
        <v>☆</v>
      </c>
      <c r="C389" s="3">
        <v>17</v>
      </c>
      <c r="D389" s="2">
        <v>43421.745682870373</v>
      </c>
      <c r="E389" s="3" t="s">
        <v>478</v>
      </c>
      <c r="F389" s="3">
        <v>15513</v>
      </c>
      <c r="G389" s="3" t="s">
        <v>32</v>
      </c>
      <c r="H389" s="3">
        <v>3588</v>
      </c>
      <c r="I389" s="3">
        <v>307</v>
      </c>
      <c r="J389" s="3">
        <v>8</v>
      </c>
      <c r="K389" s="3">
        <v>2</v>
      </c>
      <c r="L389" s="2">
        <v>43421.75854166667</v>
      </c>
      <c r="O389" s="3" t="s">
        <v>20</v>
      </c>
      <c r="P389" s="3" t="s">
        <v>21</v>
      </c>
      <c r="Q389" s="3" t="s">
        <v>63</v>
      </c>
      <c r="R389" s="3" t="s">
        <v>64</v>
      </c>
      <c r="S389" s="2">
        <v>43421.782048611109</v>
      </c>
      <c r="U389" s="2">
        <v>43421.79210648148</v>
      </c>
      <c r="X389" s="2">
        <f t="shared" si="148"/>
        <v>43421.745682870373</v>
      </c>
      <c r="Y389" s="33">
        <f t="shared" si="149"/>
        <v>0</v>
      </c>
      <c r="Z389" s="33">
        <f t="shared" si="150"/>
        <v>0</v>
      </c>
      <c r="AA389" s="30"/>
      <c r="AB389" s="30">
        <f t="shared" si="151"/>
        <v>0</v>
      </c>
      <c r="AC389" s="30"/>
      <c r="AD389" s="30"/>
      <c r="AE389" s="30"/>
      <c r="AG389" s="3" t="s">
        <v>92</v>
      </c>
    </row>
    <row r="390" spans="1:33" s="3" customFormat="1" hidden="1" x14ac:dyDescent="0.4">
      <c r="A390" s="16" t="str">
        <f t="shared" si="146"/>
        <v>-</v>
      </c>
      <c r="B390" s="16" t="str">
        <f t="shared" si="147"/>
        <v>☆</v>
      </c>
      <c r="C390" s="3">
        <v>17</v>
      </c>
      <c r="D390" s="2">
        <v>43421.745810185188</v>
      </c>
      <c r="E390" s="3" t="s">
        <v>668</v>
      </c>
      <c r="F390" s="3">
        <v>15514</v>
      </c>
      <c r="G390" s="3" t="s">
        <v>95</v>
      </c>
      <c r="H390" s="3">
        <v>0</v>
      </c>
      <c r="I390" s="3">
        <v>861</v>
      </c>
      <c r="J390" s="3">
        <v>6</v>
      </c>
      <c r="K390" s="3">
        <v>6</v>
      </c>
      <c r="L390" s="2">
        <v>43421.746620370373</v>
      </c>
      <c r="O390" s="3" t="s">
        <v>61</v>
      </c>
      <c r="P390" s="3" t="s">
        <v>62</v>
      </c>
      <c r="Q390" s="3" t="s">
        <v>36</v>
      </c>
      <c r="R390" s="3" t="s">
        <v>37</v>
      </c>
      <c r="S390" s="2">
        <v>43421.791944444441</v>
      </c>
      <c r="U390" s="2">
        <v>43421.802129629628</v>
      </c>
      <c r="X390" s="2">
        <f t="shared" si="148"/>
        <v>43421.745810185188</v>
      </c>
      <c r="Y390" s="33">
        <f t="shared" si="149"/>
        <v>0</v>
      </c>
      <c r="Z390" s="33">
        <f t="shared" si="150"/>
        <v>0</v>
      </c>
      <c r="AA390" s="30"/>
      <c r="AB390" s="30">
        <f t="shared" si="151"/>
        <v>0</v>
      </c>
      <c r="AC390" s="30">
        <f>IF(IF(B390="☆",(IF(L390&gt;S390,L390-X390,S390-X390)),M390-X390)&lt;0,0,IF(B390="☆",(IF(L390&gt;S390,L390-X390,S390-X390)),M390-X390))</f>
        <v>4.6134259253449272E-2</v>
      </c>
      <c r="AD390" s="30"/>
      <c r="AE390" s="30"/>
    </row>
    <row r="391" spans="1:33" s="3" customFormat="1" hidden="1" x14ac:dyDescent="0.4">
      <c r="A391" s="16" t="str">
        <f t="shared" si="146"/>
        <v>-</v>
      </c>
      <c r="B391" s="16" t="str">
        <f t="shared" si="147"/>
        <v>☆</v>
      </c>
      <c r="C391" s="3">
        <v>17</v>
      </c>
      <c r="D391" s="2">
        <v>43421.746053240742</v>
      </c>
      <c r="E391" s="3" t="s">
        <v>666</v>
      </c>
      <c r="F391" s="3">
        <v>15515</v>
      </c>
      <c r="G391" s="3" t="s">
        <v>32</v>
      </c>
      <c r="H391" s="3">
        <v>4448</v>
      </c>
      <c r="I391" s="3">
        <v>340</v>
      </c>
      <c r="J391" s="3">
        <v>5</v>
      </c>
      <c r="K391" s="3">
        <v>2</v>
      </c>
      <c r="L391" s="2">
        <v>43421.746400462966</v>
      </c>
      <c r="O391" s="3" t="s">
        <v>63</v>
      </c>
      <c r="P391" s="3" t="s">
        <v>64</v>
      </c>
      <c r="Q391" s="3" t="s">
        <v>53</v>
      </c>
      <c r="R391" s="3" t="s">
        <v>54</v>
      </c>
      <c r="S391" s="2">
        <v>43421.773680555554</v>
      </c>
      <c r="U391" s="2">
        <v>43421.787476851852</v>
      </c>
      <c r="X391" s="2">
        <f t="shared" si="148"/>
        <v>43421.746053240742</v>
      </c>
      <c r="Y391" s="33">
        <f t="shared" si="149"/>
        <v>0</v>
      </c>
      <c r="Z391" s="33">
        <f t="shared" si="150"/>
        <v>0</v>
      </c>
      <c r="AA391" s="30"/>
      <c r="AB391" s="30">
        <f t="shared" si="151"/>
        <v>0</v>
      </c>
      <c r="AC391" s="30"/>
      <c r="AD391" s="30"/>
      <c r="AE391" s="30"/>
      <c r="AG391" s="3" t="s">
        <v>166</v>
      </c>
    </row>
    <row r="392" spans="1:33" s="3" customFormat="1" hidden="1" x14ac:dyDescent="0.4">
      <c r="A392" s="16" t="str">
        <f t="shared" si="146"/>
        <v>-</v>
      </c>
      <c r="B392" s="16" t="str">
        <f t="shared" si="147"/>
        <v>☆</v>
      </c>
      <c r="C392" s="3">
        <v>17</v>
      </c>
      <c r="D392" s="2">
        <v>43421.746527777781</v>
      </c>
      <c r="E392" s="3" t="s">
        <v>626</v>
      </c>
      <c r="F392" s="3">
        <v>15516</v>
      </c>
      <c r="G392" s="3" t="s">
        <v>97</v>
      </c>
      <c r="H392" s="3">
        <v>6521</v>
      </c>
      <c r="I392" s="3">
        <v>338</v>
      </c>
      <c r="J392" s="3">
        <v>1</v>
      </c>
      <c r="K392" s="3">
        <v>1</v>
      </c>
      <c r="L392" s="2">
        <v>43421.747083333335</v>
      </c>
      <c r="O392" s="3" t="s">
        <v>51</v>
      </c>
      <c r="P392" s="3" t="s">
        <v>52</v>
      </c>
      <c r="Q392" s="3" t="s">
        <v>30</v>
      </c>
      <c r="R392" s="3" t="s">
        <v>31</v>
      </c>
      <c r="S392" s="2">
        <v>43421.777662037035</v>
      </c>
      <c r="U392" s="2">
        <v>43421.786377314813</v>
      </c>
      <c r="X392" s="2">
        <f t="shared" si="148"/>
        <v>43421.746527777781</v>
      </c>
      <c r="Y392" s="33">
        <f t="shared" si="149"/>
        <v>0</v>
      </c>
      <c r="Z392" s="33">
        <f t="shared" si="150"/>
        <v>0</v>
      </c>
      <c r="AA392" s="30"/>
      <c r="AB392" s="30">
        <f t="shared" si="151"/>
        <v>0</v>
      </c>
      <c r="AC392" s="30"/>
      <c r="AD392" s="30"/>
      <c r="AE392" s="30"/>
      <c r="AG392" s="3" t="s">
        <v>127</v>
      </c>
    </row>
    <row r="393" spans="1:33" s="3" customFormat="1" hidden="1" x14ac:dyDescent="0.4">
      <c r="A393" s="16" t="str">
        <f t="shared" si="146"/>
        <v>-</v>
      </c>
      <c r="B393" s="16" t="str">
        <f t="shared" si="147"/>
        <v>☆</v>
      </c>
      <c r="C393" s="3">
        <v>17</v>
      </c>
      <c r="D393" s="2">
        <v>43421.746932870374</v>
      </c>
      <c r="E393" s="3" t="s">
        <v>666</v>
      </c>
      <c r="F393" s="3">
        <v>15517</v>
      </c>
      <c r="G393" s="3" t="s">
        <v>32</v>
      </c>
      <c r="H393" s="3">
        <v>4448</v>
      </c>
      <c r="I393" s="3">
        <v>955</v>
      </c>
      <c r="J393" s="3">
        <v>5</v>
      </c>
      <c r="K393" s="3">
        <v>2</v>
      </c>
      <c r="L393" s="2">
        <v>43421.747175925928</v>
      </c>
      <c r="O393" s="3" t="s">
        <v>63</v>
      </c>
      <c r="P393" s="3" t="s">
        <v>64</v>
      </c>
      <c r="Q393" s="3" t="s">
        <v>48</v>
      </c>
      <c r="R393" s="3" t="s">
        <v>49</v>
      </c>
      <c r="S393" s="2">
        <v>43421.774444444447</v>
      </c>
      <c r="U393" s="2">
        <v>43421.785868055558</v>
      </c>
      <c r="X393" s="2">
        <f t="shared" si="148"/>
        <v>43421.746932870374</v>
      </c>
      <c r="Y393" s="33">
        <f t="shared" si="149"/>
        <v>0</v>
      </c>
      <c r="Z393" s="33">
        <f t="shared" si="150"/>
        <v>0</v>
      </c>
      <c r="AA393" s="30"/>
      <c r="AB393" s="30">
        <f t="shared" si="151"/>
        <v>0</v>
      </c>
      <c r="AC393" s="30"/>
      <c r="AD393" s="30"/>
      <c r="AE393" s="30"/>
      <c r="AG393" s="3" t="s">
        <v>166</v>
      </c>
    </row>
    <row r="394" spans="1:33" s="3" customFormat="1" hidden="1" x14ac:dyDescent="0.4">
      <c r="A394" s="16" t="str">
        <f t="shared" si="146"/>
        <v>-</v>
      </c>
      <c r="B394" s="16" t="str">
        <f t="shared" si="147"/>
        <v>☆</v>
      </c>
      <c r="C394" s="3">
        <v>17</v>
      </c>
      <c r="D394" s="2">
        <v>43421.747453703705</v>
      </c>
      <c r="E394" s="3" t="s">
        <v>667</v>
      </c>
      <c r="F394" s="3">
        <v>15518</v>
      </c>
      <c r="G394" s="3" t="s">
        <v>32</v>
      </c>
      <c r="H394" s="3">
        <v>4448</v>
      </c>
      <c r="I394" s="3">
        <v>241</v>
      </c>
      <c r="J394" s="3">
        <v>1</v>
      </c>
      <c r="K394" s="3">
        <v>1</v>
      </c>
      <c r="L394" s="2">
        <v>43421.747615740744</v>
      </c>
      <c r="O394" s="3" t="s">
        <v>63</v>
      </c>
      <c r="P394" s="3" t="s">
        <v>64</v>
      </c>
      <c r="Q394" s="3" t="s">
        <v>26</v>
      </c>
      <c r="R394" s="3" t="s">
        <v>27</v>
      </c>
      <c r="S394" s="2">
        <v>43421.751562500001</v>
      </c>
      <c r="U394" s="2">
        <v>43421.770208333335</v>
      </c>
      <c r="X394" s="2">
        <f t="shared" si="148"/>
        <v>43421.747453703705</v>
      </c>
      <c r="Y394" s="33">
        <f t="shared" si="149"/>
        <v>0</v>
      </c>
      <c r="Z394" s="33">
        <f t="shared" si="150"/>
        <v>0</v>
      </c>
      <c r="AA394" s="30"/>
      <c r="AB394" s="30">
        <f t="shared" si="151"/>
        <v>0</v>
      </c>
      <c r="AC394" s="30">
        <f>IF(IF(B394="☆",(IF(L394&gt;S394,L394-X394,S394-X394)),M394-X394)&lt;0,0,IF(B394="☆",(IF(L394&gt;S394,L394-X394,S394-X394)),M394-X394))</f>
        <v>4.1087962963501923E-3</v>
      </c>
      <c r="AD394" s="30"/>
      <c r="AE394" s="30"/>
      <c r="AG394" s="3" t="s">
        <v>166</v>
      </c>
    </row>
    <row r="395" spans="1:33" s="3" customFormat="1" hidden="1" x14ac:dyDescent="0.4">
      <c r="A395" s="16" t="str">
        <f t="shared" si="146"/>
        <v>-</v>
      </c>
      <c r="B395" s="16" t="str">
        <f t="shared" si="147"/>
        <v>☆</v>
      </c>
      <c r="C395" s="3">
        <v>17</v>
      </c>
      <c r="D395" s="2">
        <v>43421.747465277775</v>
      </c>
      <c r="E395" s="3" t="s">
        <v>626</v>
      </c>
      <c r="F395" s="3">
        <v>15519</v>
      </c>
      <c r="G395" s="3" t="s">
        <v>97</v>
      </c>
      <c r="H395" s="3">
        <v>6521</v>
      </c>
      <c r="I395" s="3">
        <v>846</v>
      </c>
      <c r="J395" s="3">
        <v>5</v>
      </c>
      <c r="K395" s="3">
        <v>2</v>
      </c>
      <c r="L395" s="2">
        <v>43421.747800925928</v>
      </c>
      <c r="O395" s="3" t="s">
        <v>51</v>
      </c>
      <c r="P395" s="3" t="s">
        <v>52</v>
      </c>
      <c r="Q395" s="3" t="s">
        <v>30</v>
      </c>
      <c r="R395" s="3" t="s">
        <v>31</v>
      </c>
      <c r="S395" s="2">
        <v>43421.778321759259</v>
      </c>
      <c r="U395" s="2">
        <v>43421.787731481483</v>
      </c>
      <c r="X395" s="2">
        <f t="shared" si="148"/>
        <v>43421.747465277775</v>
      </c>
      <c r="Y395" s="33">
        <f t="shared" si="149"/>
        <v>0</v>
      </c>
      <c r="Z395" s="33">
        <f t="shared" si="150"/>
        <v>0</v>
      </c>
      <c r="AA395" s="30"/>
      <c r="AB395" s="30">
        <f t="shared" si="151"/>
        <v>0</v>
      </c>
      <c r="AC395" s="30"/>
      <c r="AD395" s="30"/>
      <c r="AE395" s="30"/>
      <c r="AG395" s="3" t="s">
        <v>127</v>
      </c>
    </row>
    <row r="396" spans="1:33" s="3" customFormat="1" hidden="1" x14ac:dyDescent="0.4">
      <c r="A396" s="16" t="str">
        <f t="shared" si="146"/>
        <v>-</v>
      </c>
      <c r="B396" s="16" t="str">
        <f t="shared" si="147"/>
        <v>☆</v>
      </c>
      <c r="C396" s="3">
        <v>17</v>
      </c>
      <c r="D396" s="2">
        <v>43421.747881944444</v>
      </c>
      <c r="E396" s="3" t="s">
        <v>666</v>
      </c>
      <c r="F396" s="3">
        <v>15520</v>
      </c>
      <c r="G396" s="3" t="s">
        <v>32</v>
      </c>
      <c r="H396" s="3">
        <v>4448</v>
      </c>
      <c r="I396" s="3">
        <v>800</v>
      </c>
      <c r="J396" s="3">
        <v>5</v>
      </c>
      <c r="K396" s="3">
        <v>2</v>
      </c>
      <c r="L396" s="2">
        <v>43421.747997685183</v>
      </c>
      <c r="O396" s="3" t="s">
        <v>63</v>
      </c>
      <c r="P396" s="3" t="s">
        <v>64</v>
      </c>
      <c r="Q396" s="3" t="s">
        <v>26</v>
      </c>
      <c r="R396" s="3" t="s">
        <v>27</v>
      </c>
      <c r="S396" s="2">
        <v>43421.774282407408</v>
      </c>
      <c r="U396" s="2">
        <v>43421.784537037034</v>
      </c>
      <c r="X396" s="2">
        <f t="shared" si="148"/>
        <v>43421.747881944444</v>
      </c>
      <c r="Y396" s="33">
        <f t="shared" si="149"/>
        <v>0</v>
      </c>
      <c r="Z396" s="33">
        <f t="shared" si="150"/>
        <v>0</v>
      </c>
      <c r="AA396" s="30"/>
      <c r="AB396" s="30">
        <f t="shared" si="151"/>
        <v>0</v>
      </c>
      <c r="AC396" s="30"/>
      <c r="AD396" s="30"/>
      <c r="AE396" s="30"/>
      <c r="AG396" s="3" t="s">
        <v>166</v>
      </c>
    </row>
    <row r="397" spans="1:33" s="3" customFormat="1" hidden="1" x14ac:dyDescent="0.4">
      <c r="A397" s="16" t="str">
        <f t="shared" si="146"/>
        <v>-</v>
      </c>
      <c r="B397" s="16" t="str">
        <f t="shared" si="147"/>
        <v>☆</v>
      </c>
      <c r="C397" s="3">
        <v>17</v>
      </c>
      <c r="D397" s="2">
        <v>43421.748356481483</v>
      </c>
      <c r="E397" s="3" t="s">
        <v>626</v>
      </c>
      <c r="F397" s="3">
        <v>15521</v>
      </c>
      <c r="G397" s="3" t="s">
        <v>97</v>
      </c>
      <c r="H397" s="3">
        <v>6521</v>
      </c>
      <c r="I397" s="3">
        <v>971</v>
      </c>
      <c r="J397" s="3">
        <v>1</v>
      </c>
      <c r="K397" s="3">
        <v>2</v>
      </c>
      <c r="L397" s="2">
        <v>43421.748553240737</v>
      </c>
      <c r="O397" s="3" t="s">
        <v>51</v>
      </c>
      <c r="P397" s="3" t="s">
        <v>52</v>
      </c>
      <c r="Q397" s="3" t="s">
        <v>75</v>
      </c>
      <c r="R397" s="3" t="s">
        <v>76</v>
      </c>
      <c r="S397" s="2">
        <v>43421.777662037035</v>
      </c>
      <c r="U397" s="2">
        <v>43421.781643518516</v>
      </c>
      <c r="X397" s="2">
        <f t="shared" si="148"/>
        <v>43421.748356481483</v>
      </c>
      <c r="Y397" s="33">
        <f t="shared" si="149"/>
        <v>0</v>
      </c>
      <c r="Z397" s="33">
        <f t="shared" si="150"/>
        <v>0</v>
      </c>
      <c r="AA397" s="30"/>
      <c r="AB397" s="30">
        <f t="shared" si="151"/>
        <v>0</v>
      </c>
      <c r="AC397" s="30">
        <f>IF(IF(B397="☆",(IF(L397&gt;S397,L397-X397,S397-X397)),M397-X397)&lt;0,0,IF(B397="☆",(IF(L397&gt;S397,L397-X397,S397-X397)),M397-X397))</f>
        <v>2.9305555552127771E-2</v>
      </c>
      <c r="AD397" s="30"/>
      <c r="AE397" s="30"/>
      <c r="AG397" s="3" t="s">
        <v>127</v>
      </c>
    </row>
    <row r="398" spans="1:33" s="3" customFormat="1" hidden="1" x14ac:dyDescent="0.4">
      <c r="A398" s="16" t="str">
        <f t="shared" si="146"/>
        <v>-</v>
      </c>
      <c r="B398" s="16" t="str">
        <f t="shared" si="147"/>
        <v>☆</v>
      </c>
      <c r="C398" s="3">
        <v>17</v>
      </c>
      <c r="D398" s="2">
        <v>43421.749236111114</v>
      </c>
      <c r="E398" s="3" t="s">
        <v>669</v>
      </c>
      <c r="F398" s="3">
        <v>15522</v>
      </c>
      <c r="G398" s="3" t="s">
        <v>97</v>
      </c>
      <c r="H398" s="3">
        <v>6520</v>
      </c>
      <c r="I398" s="3">
        <v>169</v>
      </c>
      <c r="J398" s="3">
        <v>1</v>
      </c>
      <c r="K398" s="3">
        <v>2</v>
      </c>
      <c r="L398" s="2">
        <v>43421.749421296299</v>
      </c>
      <c r="O398" s="3" t="s">
        <v>51</v>
      </c>
      <c r="P398" s="3" t="s">
        <v>52</v>
      </c>
      <c r="Q398" s="3" t="s">
        <v>75</v>
      </c>
      <c r="R398" s="3" t="s">
        <v>76</v>
      </c>
      <c r="S398" s="2">
        <v>43421.777662037035</v>
      </c>
      <c r="U398" s="2">
        <v>43421.781643518516</v>
      </c>
      <c r="X398" s="2">
        <f t="shared" si="148"/>
        <v>43421.749236111114</v>
      </c>
      <c r="Y398" s="33">
        <f t="shared" si="149"/>
        <v>0</v>
      </c>
      <c r="Z398" s="33">
        <f t="shared" si="150"/>
        <v>0</v>
      </c>
      <c r="AA398" s="30"/>
      <c r="AB398" s="30">
        <f t="shared" si="151"/>
        <v>0</v>
      </c>
      <c r="AC398" s="30">
        <f>IF(IF(B398="☆",(IF(L398&gt;S398,L398-X398,S398-X398)),M398-X398)&lt;0,0,IF(B398="☆",(IF(L398&gt;S398,L398-X398,S398-X398)),M398-X398))</f>
        <v>2.8425925920601003E-2</v>
      </c>
      <c r="AD398" s="30"/>
      <c r="AE398" s="30"/>
    </row>
    <row r="399" spans="1:33" s="3" customFormat="1" hidden="1" x14ac:dyDescent="0.4">
      <c r="A399" s="16" t="str">
        <f t="shared" si="146"/>
        <v>-</v>
      </c>
      <c r="B399" s="16" t="str">
        <f t="shared" si="147"/>
        <v>☆</v>
      </c>
      <c r="C399" s="3">
        <v>17</v>
      </c>
      <c r="D399" s="2">
        <v>43421.749479166669</v>
      </c>
      <c r="E399" s="3" t="s">
        <v>670</v>
      </c>
      <c r="F399" s="3">
        <v>15523</v>
      </c>
      <c r="G399" s="3" t="s">
        <v>96</v>
      </c>
      <c r="H399" s="3">
        <v>0</v>
      </c>
      <c r="I399" s="3">
        <v>68</v>
      </c>
      <c r="J399" s="3">
        <v>1</v>
      </c>
      <c r="K399" s="3">
        <v>1</v>
      </c>
      <c r="L399" s="2">
        <v>43421.750486111108</v>
      </c>
      <c r="O399" s="3" t="s">
        <v>63</v>
      </c>
      <c r="P399" s="3" t="s">
        <v>64</v>
      </c>
      <c r="Q399" s="3" t="s">
        <v>53</v>
      </c>
      <c r="R399" s="3" t="s">
        <v>54</v>
      </c>
      <c r="S399" s="2">
        <v>43421.760995370372</v>
      </c>
      <c r="U399" s="2">
        <v>43421.774097222224</v>
      </c>
      <c r="X399" s="2">
        <f t="shared" si="148"/>
        <v>43421.749479166669</v>
      </c>
      <c r="Y399" s="33">
        <f t="shared" si="149"/>
        <v>0</v>
      </c>
      <c r="Z399" s="33">
        <f t="shared" si="150"/>
        <v>0</v>
      </c>
      <c r="AA399" s="30"/>
      <c r="AB399" s="30">
        <f t="shared" si="151"/>
        <v>0</v>
      </c>
      <c r="AC399" s="30">
        <f>IF(IF(B399="☆",(IF(L399&gt;S399,L399-X399,S399-X399)),M399-X399)&lt;0,0,IF(B399="☆",(IF(L399&gt;S399,L399-X399,S399-X399)),M399-X399))</f>
        <v>1.1516203703649808E-2</v>
      </c>
      <c r="AD399" s="30"/>
      <c r="AE399" s="30"/>
    </row>
    <row r="400" spans="1:33" s="3" customFormat="1" hidden="1" x14ac:dyDescent="0.4">
      <c r="A400" s="16" t="str">
        <f t="shared" si="146"/>
        <v>-</v>
      </c>
      <c r="B400" s="16" t="str">
        <f t="shared" si="147"/>
        <v>☆</v>
      </c>
      <c r="C400" s="3">
        <v>17</v>
      </c>
      <c r="D400" s="2">
        <v>43421.749722222223</v>
      </c>
      <c r="E400" s="3" t="s">
        <v>667</v>
      </c>
      <c r="F400" s="3">
        <v>15524</v>
      </c>
      <c r="G400" s="3" t="s">
        <v>32</v>
      </c>
      <c r="H400" s="3">
        <v>4448</v>
      </c>
      <c r="I400" s="3">
        <v>857</v>
      </c>
      <c r="J400" s="3">
        <v>1</v>
      </c>
      <c r="K400" s="3">
        <v>1</v>
      </c>
      <c r="L400" s="2">
        <v>43421.749918981484</v>
      </c>
      <c r="O400" s="3" t="s">
        <v>63</v>
      </c>
      <c r="P400" s="3" t="s">
        <v>64</v>
      </c>
      <c r="Q400" s="3" t="s">
        <v>53</v>
      </c>
      <c r="R400" s="3" t="s">
        <v>54</v>
      </c>
      <c r="S400" s="2">
        <v>43421.789178240739</v>
      </c>
      <c r="U400" s="2">
        <v>43421.80228009259</v>
      </c>
      <c r="X400" s="2">
        <f t="shared" si="148"/>
        <v>43421.749722222223</v>
      </c>
      <c r="Y400" s="33">
        <f t="shared" si="149"/>
        <v>0</v>
      </c>
      <c r="Z400" s="33">
        <f t="shared" si="150"/>
        <v>0</v>
      </c>
      <c r="AA400" s="30"/>
      <c r="AB400" s="30">
        <f t="shared" si="151"/>
        <v>0</v>
      </c>
      <c r="AC400" s="30"/>
      <c r="AD400" s="30"/>
      <c r="AE400" s="30"/>
      <c r="AG400" s="3" t="s">
        <v>166</v>
      </c>
    </row>
    <row r="401" spans="1:31" s="5" customFormat="1" hidden="1" x14ac:dyDescent="0.4">
      <c r="A401" s="17" t="str">
        <f t="shared" si="146"/>
        <v>-</v>
      </c>
      <c r="B401" s="17" t="str">
        <f t="shared" si="147"/>
        <v>☆</v>
      </c>
      <c r="C401" s="5">
        <v>17</v>
      </c>
      <c r="D401" s="4">
        <v>43421.749895833331</v>
      </c>
      <c r="E401" s="5" t="s">
        <v>671</v>
      </c>
      <c r="F401" s="5">
        <v>15525</v>
      </c>
      <c r="G401" s="5" t="s">
        <v>18</v>
      </c>
      <c r="H401" s="5">
        <v>4966</v>
      </c>
      <c r="I401" s="5">
        <v>565</v>
      </c>
      <c r="J401" s="5">
        <v>6</v>
      </c>
      <c r="K401" s="5">
        <v>3</v>
      </c>
      <c r="L401" s="4">
        <v>43421.7502662037</v>
      </c>
      <c r="O401" s="5" t="s">
        <v>70</v>
      </c>
      <c r="P401" s="5" t="s">
        <v>125</v>
      </c>
      <c r="Q401" s="5" t="s">
        <v>22</v>
      </c>
      <c r="R401" s="5" t="s">
        <v>23</v>
      </c>
      <c r="S401" s="4">
        <v>43421.781805555554</v>
      </c>
      <c r="U401" s="4">
        <v>43421.793587962966</v>
      </c>
      <c r="X401" s="4">
        <f t="shared" si="148"/>
        <v>43421.749895833331</v>
      </c>
      <c r="Y401" s="34">
        <f t="shared" si="149"/>
        <v>0</v>
      </c>
      <c r="Z401" s="34">
        <f t="shared" si="150"/>
        <v>0</v>
      </c>
      <c r="AA401" s="31"/>
      <c r="AB401" s="31">
        <f t="shared" si="151"/>
        <v>0</v>
      </c>
      <c r="AC401" s="31">
        <f>IF(IF(B401="☆",(IF(L401&gt;S401,L401-X401,S401-X401)),M401-X401)&lt;0,0,IF(B401="☆",(IF(L401&gt;S401,L401-X401,S401-X401)),M401-X401))</f>
        <v>3.1909722223645076E-2</v>
      </c>
      <c r="AD401" s="31"/>
      <c r="AE401" s="31"/>
    </row>
    <row r="402" spans="1:31" s="21" customFormat="1" x14ac:dyDescent="0.4">
      <c r="A402" s="20" t="str">
        <f t="shared" si="146"/>
        <v>★</v>
      </c>
      <c r="B402" s="20" t="str">
        <f t="shared" si="147"/>
        <v>-</v>
      </c>
      <c r="C402" s="21">
        <v>18</v>
      </c>
      <c r="D402" s="22">
        <v>43421.711967592593</v>
      </c>
      <c r="E402" s="21" t="s">
        <v>645</v>
      </c>
      <c r="F402" s="21">
        <v>15465</v>
      </c>
      <c r="G402" s="21" t="s">
        <v>32</v>
      </c>
      <c r="H402" s="21">
        <v>6462</v>
      </c>
      <c r="I402" s="21">
        <v>982</v>
      </c>
      <c r="J402" s="21">
        <v>9</v>
      </c>
      <c r="K402" s="21">
        <v>3</v>
      </c>
      <c r="M402" s="22">
        <v>43421.750486111108</v>
      </c>
      <c r="N402" s="22">
        <v>43421.757870370369</v>
      </c>
      <c r="O402" s="21" t="s">
        <v>26</v>
      </c>
      <c r="P402" s="21" t="s">
        <v>27</v>
      </c>
      <c r="Q402" s="21" t="s">
        <v>63</v>
      </c>
      <c r="R402" s="21" t="s">
        <v>64</v>
      </c>
      <c r="S402" s="22">
        <v>43421.753622685188</v>
      </c>
      <c r="T402" s="22">
        <v>43421.753622685188</v>
      </c>
      <c r="U402" s="22">
        <v>43421.764756944445</v>
      </c>
      <c r="V402" s="22">
        <v>43421.766712962963</v>
      </c>
      <c r="W402" s="22">
        <v>43421.753622685188</v>
      </c>
      <c r="X402" s="22">
        <f t="shared" si="148"/>
        <v>43421.753622685188</v>
      </c>
      <c r="Y402" s="35">
        <f t="shared" si="149"/>
        <v>7.3842592610162683E-3</v>
      </c>
      <c r="Z402" s="35">
        <f t="shared" si="150"/>
        <v>2.2152777783048805E-2</v>
      </c>
      <c r="AA402" s="32">
        <f>SUM(Z402:Z462)</f>
        <v>0.56655092589790002</v>
      </c>
      <c r="AB402" s="32">
        <f t="shared" si="151"/>
        <v>0</v>
      </c>
      <c r="AC402" s="32">
        <f>IF(IF(B402="☆",(IF(L402&gt;S402,L402-X402,S402-X402)),M402-X402)&lt;0,0,IF(B402="☆",(IF(L402&gt;S402,L402-X402,S402-X402)),M402-X402))</f>
        <v>0</v>
      </c>
      <c r="AD402" s="32">
        <f>AVERAGE(AC402:AC462)</f>
        <v>9.0691443760146356E-3</v>
      </c>
      <c r="AE402" s="32">
        <f>MEDIAN(AC402:AC462)</f>
        <v>8.1481481465743855E-3</v>
      </c>
    </row>
    <row r="403" spans="1:31" s="3" customFormat="1" x14ac:dyDescent="0.4">
      <c r="A403" s="16" t="str">
        <f t="shared" si="146"/>
        <v>★</v>
      </c>
      <c r="B403" s="16" t="str">
        <f t="shared" si="147"/>
        <v>-</v>
      </c>
      <c r="C403" s="3">
        <v>18</v>
      </c>
      <c r="D403" s="2">
        <v>43421.718310185184</v>
      </c>
      <c r="E403" s="3" t="s">
        <v>652</v>
      </c>
      <c r="F403" s="3">
        <v>15475</v>
      </c>
      <c r="G403" s="3" t="s">
        <v>32</v>
      </c>
      <c r="H403" s="3">
        <v>1770</v>
      </c>
      <c r="I403" s="3">
        <v>823</v>
      </c>
      <c r="J403" s="3">
        <v>1</v>
      </c>
      <c r="K403" s="3">
        <v>3</v>
      </c>
      <c r="M403" s="2">
        <v>43421.755543981482</v>
      </c>
      <c r="N403" s="2">
        <v>43421.773599537039</v>
      </c>
      <c r="O403" s="3" t="s">
        <v>63</v>
      </c>
      <c r="P403" s="3" t="s">
        <v>64</v>
      </c>
      <c r="Q403" s="3" t="s">
        <v>68</v>
      </c>
      <c r="R403" s="3" t="s">
        <v>69</v>
      </c>
      <c r="S403" s="2">
        <v>43421.759953703702</v>
      </c>
      <c r="T403" s="2">
        <v>43421.759953703702</v>
      </c>
      <c r="U403" s="2">
        <v>43421.773865740739</v>
      </c>
      <c r="V403" s="2">
        <v>43421.771504629629</v>
      </c>
      <c r="W403" s="2">
        <v>43421.759953703702</v>
      </c>
      <c r="X403" s="2">
        <f t="shared" si="148"/>
        <v>43421.759953703702</v>
      </c>
      <c r="Y403" s="33">
        <f t="shared" si="149"/>
        <v>1.8055555556202307E-2</v>
      </c>
      <c r="Z403" s="33">
        <f t="shared" si="150"/>
        <v>5.4166666668606922E-2</v>
      </c>
      <c r="AA403" s="30"/>
      <c r="AB403" s="30">
        <f t="shared" si="151"/>
        <v>0</v>
      </c>
      <c r="AC403" s="30">
        <f>IF(IF(B403="☆",(IF(L403&gt;S403,L403-X403,S403-X403)),M403-X403)&lt;0,0,IF(B403="☆",(IF(L403&gt;S403,L403-X403,S403-X403)),M403-X403))</f>
        <v>0</v>
      </c>
      <c r="AD403" s="30"/>
      <c r="AE403" s="30"/>
    </row>
    <row r="404" spans="1:31" s="3" customFormat="1" x14ac:dyDescent="0.4">
      <c r="A404" s="16" t="str">
        <f t="shared" ref="A404:A407" si="152">IF(W404&gt;0, "★", "-")</f>
        <v>-</v>
      </c>
      <c r="B404" s="16" t="str">
        <f t="shared" ref="B404:B407" si="153">IF(L404&gt;0, "☆", "-")</f>
        <v>-</v>
      </c>
      <c r="C404" s="3">
        <v>18</v>
      </c>
      <c r="D404" s="2">
        <v>43421.754328703704</v>
      </c>
      <c r="E404" s="3" t="s">
        <v>666</v>
      </c>
      <c r="F404" s="3">
        <v>15530</v>
      </c>
      <c r="G404" s="3" t="s">
        <v>32</v>
      </c>
      <c r="H404" s="3">
        <v>4448</v>
      </c>
      <c r="I404" s="3">
        <v>896</v>
      </c>
      <c r="J404" s="3">
        <v>9</v>
      </c>
      <c r="K404" s="3">
        <v>2</v>
      </c>
      <c r="M404" s="2">
        <v>43421.758680555555</v>
      </c>
      <c r="N404" s="2">
        <v>43421.767488425925</v>
      </c>
      <c r="O404" s="3" t="s">
        <v>63</v>
      </c>
      <c r="P404" s="3" t="s">
        <v>64</v>
      </c>
      <c r="Q404" s="3" t="s">
        <v>53</v>
      </c>
      <c r="R404" s="3" t="s">
        <v>54</v>
      </c>
      <c r="S404" s="2">
        <v>43421.759085648147</v>
      </c>
      <c r="T404" s="2">
        <v>43421.759085648147</v>
      </c>
      <c r="U404" s="2">
        <v>43421.770405092589</v>
      </c>
      <c r="V404" s="2">
        <v>43421.770405092589</v>
      </c>
      <c r="X404" s="2">
        <f t="shared" ref="X404:X407" si="154">IF(W404&gt;0,W404,D404)</f>
        <v>43421.754328703704</v>
      </c>
      <c r="Y404" s="33">
        <f t="shared" ref="Y404:Y425" si="155">N404-M404</f>
        <v>8.8078703702194616E-3</v>
      </c>
      <c r="Z404" s="33">
        <f t="shared" ref="Z404:Z425" si="156">Y404*K404</f>
        <v>1.7615740740438923E-2</v>
      </c>
      <c r="AA404" s="30"/>
      <c r="AB404" s="30">
        <f t="shared" ref="AB404:AB424" si="157">IF(IF(A404="☆",L404-S404,M404-S404)&lt;0,0,IF(A404="☆",L404-S404,M404-S404))</f>
        <v>0</v>
      </c>
      <c r="AC404" s="30">
        <f t="shared" ref="AC404:AC424" si="158">IF(IF(B404="☆",(IF(L404&gt;S404,L404-X404,S404-X404)),M404-X404)&lt;0,0,IF(B404="☆",(IF(L404&gt;S404,L404-X404,S404-X404)),M404-X404))</f>
        <v>4.3518518505152315E-3</v>
      </c>
      <c r="AD404" s="30"/>
      <c r="AE404" s="30"/>
    </row>
    <row r="405" spans="1:31" s="3" customFormat="1" x14ac:dyDescent="0.4">
      <c r="A405" s="16" t="str">
        <f t="shared" si="152"/>
        <v>★</v>
      </c>
      <c r="B405" s="16" t="str">
        <f t="shared" si="153"/>
        <v>-</v>
      </c>
      <c r="C405" s="3">
        <v>18</v>
      </c>
      <c r="D405" s="2">
        <v>43421.754849537036</v>
      </c>
      <c r="E405" s="3" t="s">
        <v>607</v>
      </c>
      <c r="F405" s="3">
        <v>15531</v>
      </c>
      <c r="G405" s="3" t="s">
        <v>32</v>
      </c>
      <c r="H405" s="3">
        <v>6459</v>
      </c>
      <c r="I405" s="3">
        <v>133</v>
      </c>
      <c r="J405" s="3">
        <v>2</v>
      </c>
      <c r="K405" s="3">
        <v>4</v>
      </c>
      <c r="M405" s="2">
        <v>43421.761863425927</v>
      </c>
      <c r="N405" s="2">
        <v>43421.772326388891</v>
      </c>
      <c r="O405" s="3" t="s">
        <v>30</v>
      </c>
      <c r="P405" s="3" t="s">
        <v>31</v>
      </c>
      <c r="Q405" s="3" t="s">
        <v>36</v>
      </c>
      <c r="R405" s="3" t="s">
        <v>37</v>
      </c>
      <c r="S405" s="2">
        <v>43421.763819444444</v>
      </c>
      <c r="T405" s="2">
        <v>43421.763819444444</v>
      </c>
      <c r="U405" s="2">
        <v>43421.774282407408</v>
      </c>
      <c r="V405" s="2">
        <v>43421.779780092591</v>
      </c>
      <c r="W405" s="2">
        <v>43421.761018518519</v>
      </c>
      <c r="X405" s="2">
        <f t="shared" si="154"/>
        <v>43421.761018518519</v>
      </c>
      <c r="Y405" s="33">
        <f t="shared" si="155"/>
        <v>1.0462962964083999E-2</v>
      </c>
      <c r="Z405" s="33">
        <f t="shared" si="156"/>
        <v>4.1851851856335998E-2</v>
      </c>
      <c r="AA405" s="30"/>
      <c r="AB405" s="30">
        <f t="shared" si="157"/>
        <v>0</v>
      </c>
      <c r="AC405" s="30">
        <f t="shared" si="158"/>
        <v>8.4490740846376866E-4</v>
      </c>
      <c r="AD405" s="30"/>
      <c r="AE405" s="30"/>
    </row>
    <row r="406" spans="1:31" s="3" customFormat="1" hidden="1" x14ac:dyDescent="0.4">
      <c r="A406" s="16" t="str">
        <f t="shared" si="152"/>
        <v>-</v>
      </c>
      <c r="B406" s="16" t="str">
        <f t="shared" si="153"/>
        <v>-</v>
      </c>
      <c r="C406" s="3">
        <v>18</v>
      </c>
      <c r="D406" s="2">
        <v>43421.754884259259</v>
      </c>
      <c r="E406" s="3" t="s">
        <v>674</v>
      </c>
      <c r="F406" s="3">
        <v>15532</v>
      </c>
      <c r="G406" s="3" t="s">
        <v>96</v>
      </c>
      <c r="H406" s="3">
        <v>0</v>
      </c>
      <c r="I406" s="3">
        <v>730</v>
      </c>
      <c r="J406" s="3">
        <v>2</v>
      </c>
      <c r="K406" s="3">
        <v>2</v>
      </c>
      <c r="M406" s="2">
        <v>43421.761921296296</v>
      </c>
      <c r="N406" s="2">
        <v>43421.767511574071</v>
      </c>
      <c r="O406" s="3" t="s">
        <v>30</v>
      </c>
      <c r="P406" s="3" t="s">
        <v>31</v>
      </c>
      <c r="Q406" s="3" t="s">
        <v>108</v>
      </c>
      <c r="R406" s="3" t="s">
        <v>19</v>
      </c>
      <c r="S406" s="2">
        <v>43421.765266203707</v>
      </c>
      <c r="T406" s="2">
        <v>43421.765266203707</v>
      </c>
      <c r="U406" s="2">
        <v>43421.772824074076</v>
      </c>
      <c r="V406" s="2">
        <v>43421.772824074076</v>
      </c>
      <c r="X406" s="2">
        <f t="shared" si="154"/>
        <v>43421.754884259259</v>
      </c>
      <c r="Y406" s="33">
        <f t="shared" si="155"/>
        <v>5.5902777748997323E-3</v>
      </c>
      <c r="Z406" s="33">
        <f t="shared" si="156"/>
        <v>1.1180555549799465E-2</v>
      </c>
      <c r="AA406" s="30"/>
      <c r="AB406" s="30">
        <f t="shared" si="157"/>
        <v>0</v>
      </c>
      <c r="AC406" s="30">
        <f t="shared" si="158"/>
        <v>7.0370370376622304E-3</v>
      </c>
      <c r="AD406" s="30"/>
      <c r="AE406" s="30"/>
    </row>
    <row r="407" spans="1:31" s="3" customFormat="1" hidden="1" x14ac:dyDescent="0.4">
      <c r="A407" s="16" t="str">
        <f t="shared" si="152"/>
        <v>-</v>
      </c>
      <c r="B407" s="16" t="str">
        <f t="shared" si="153"/>
        <v>-</v>
      </c>
      <c r="C407" s="3">
        <v>18</v>
      </c>
      <c r="D407" s="2">
        <v>43421.756296296298</v>
      </c>
      <c r="E407" s="3" t="s">
        <v>675</v>
      </c>
      <c r="F407" s="3">
        <v>15533</v>
      </c>
      <c r="G407" s="3" t="s">
        <v>95</v>
      </c>
      <c r="H407" s="3">
        <v>0</v>
      </c>
      <c r="I407" s="3">
        <v>25</v>
      </c>
      <c r="J407" s="3">
        <v>1</v>
      </c>
      <c r="K407" s="3">
        <v>1</v>
      </c>
      <c r="M407" s="2">
        <v>43421.760937500003</v>
      </c>
      <c r="N407" s="2">
        <v>43421.767280092594</v>
      </c>
      <c r="O407" s="3" t="s">
        <v>44</v>
      </c>
      <c r="P407" s="3" t="s">
        <v>45</v>
      </c>
      <c r="Q407" s="3" t="s">
        <v>108</v>
      </c>
      <c r="R407" s="3" t="s">
        <v>19</v>
      </c>
      <c r="S407" s="2">
        <v>43421.76226851852</v>
      </c>
      <c r="T407" s="2">
        <v>43421.76226851852</v>
      </c>
      <c r="U407" s="2">
        <v>43421.768414351849</v>
      </c>
      <c r="V407" s="2">
        <v>43421.768414351849</v>
      </c>
      <c r="X407" s="2">
        <f t="shared" si="154"/>
        <v>43421.756296296298</v>
      </c>
      <c r="Y407" s="33">
        <f t="shared" si="155"/>
        <v>6.3425925909541547E-3</v>
      </c>
      <c r="Z407" s="33">
        <f t="shared" si="156"/>
        <v>6.3425925909541547E-3</v>
      </c>
      <c r="AA407" s="30"/>
      <c r="AB407" s="30">
        <f t="shared" si="157"/>
        <v>0</v>
      </c>
      <c r="AC407" s="30">
        <f t="shared" si="158"/>
        <v>4.6412037045229226E-3</v>
      </c>
      <c r="AD407" s="30"/>
      <c r="AE407" s="30"/>
    </row>
    <row r="408" spans="1:31" s="3" customFormat="1" x14ac:dyDescent="0.4">
      <c r="A408" s="16" t="str">
        <f t="shared" si="144"/>
        <v>★</v>
      </c>
      <c r="B408" s="16" t="str">
        <f t="shared" si="145"/>
        <v>-</v>
      </c>
      <c r="C408" s="3">
        <v>18</v>
      </c>
      <c r="D408" s="2">
        <v>43421.759305555555</v>
      </c>
      <c r="E408" s="3" t="s">
        <v>519</v>
      </c>
      <c r="F408" s="3">
        <v>15540</v>
      </c>
      <c r="G408" s="3" t="s">
        <v>32</v>
      </c>
      <c r="H408" s="3">
        <v>4211</v>
      </c>
      <c r="I408" s="3">
        <v>364</v>
      </c>
      <c r="J408" s="3">
        <v>13</v>
      </c>
      <c r="K408" s="3">
        <v>2</v>
      </c>
      <c r="M408" s="2">
        <v>43421.763865740744</v>
      </c>
      <c r="N408" s="2">
        <v>43421.776099537034</v>
      </c>
      <c r="O408" s="3" t="s">
        <v>43</v>
      </c>
      <c r="P408" s="3" t="s">
        <v>89</v>
      </c>
      <c r="Q408" s="3" t="s">
        <v>108</v>
      </c>
      <c r="R408" s="3" t="s">
        <v>19</v>
      </c>
      <c r="S408" s="2">
        <v>43421.766238425924</v>
      </c>
      <c r="T408" s="2">
        <v>43421.766238425924</v>
      </c>
      <c r="U408" s="2">
        <v>43421.7812037037</v>
      </c>
      <c r="V408" s="2">
        <v>43421.7812037037</v>
      </c>
      <c r="W408" s="2">
        <v>43421.766238425924</v>
      </c>
      <c r="X408" s="2">
        <f t="shared" si="143"/>
        <v>43421.766238425924</v>
      </c>
      <c r="Y408" s="33">
        <f t="shared" si="155"/>
        <v>1.2233796289365273E-2</v>
      </c>
      <c r="Z408" s="33">
        <f t="shared" si="156"/>
        <v>2.4467592578730546E-2</v>
      </c>
      <c r="AA408" s="30"/>
      <c r="AB408" s="30">
        <f t="shared" si="157"/>
        <v>0</v>
      </c>
      <c r="AC408" s="30">
        <f t="shared" si="158"/>
        <v>0</v>
      </c>
      <c r="AD408" s="30"/>
      <c r="AE408" s="30"/>
    </row>
    <row r="409" spans="1:31" s="3" customFormat="1" x14ac:dyDescent="0.4">
      <c r="A409" s="16" t="str">
        <f t="shared" ref="A409:A482" si="159">IF(W409&gt;0, "★", "-")</f>
        <v>-</v>
      </c>
      <c r="B409" s="16" t="str">
        <f t="shared" ref="B409:B482" si="160">IF(L409&gt;0, "☆", "-")</f>
        <v>-</v>
      </c>
      <c r="C409" s="3">
        <v>18</v>
      </c>
      <c r="D409" s="2">
        <v>43421.76734953704</v>
      </c>
      <c r="E409" s="3" t="s">
        <v>680</v>
      </c>
      <c r="F409" s="3">
        <v>15546</v>
      </c>
      <c r="G409" s="3" t="s">
        <v>18</v>
      </c>
      <c r="H409" s="3">
        <v>2462</v>
      </c>
      <c r="I409" s="3">
        <v>195</v>
      </c>
      <c r="J409" s="3">
        <v>4</v>
      </c>
      <c r="K409" s="3">
        <v>2</v>
      </c>
      <c r="M409" s="2">
        <v>43421.773321759261</v>
      </c>
      <c r="N409" s="2">
        <v>43421.777719907404</v>
      </c>
      <c r="O409" s="3" t="s">
        <v>108</v>
      </c>
      <c r="P409" s="3" t="s">
        <v>19</v>
      </c>
      <c r="Q409" s="3" t="s">
        <v>20</v>
      </c>
      <c r="R409" s="3" t="s">
        <v>21</v>
      </c>
      <c r="S409" s="2">
        <v>43421.773113425923</v>
      </c>
      <c r="T409" s="2">
        <v>43421.774062500001</v>
      </c>
      <c r="U409" s="2">
        <v>43421.779861111114</v>
      </c>
      <c r="V409" s="2">
        <v>43421.780810185184</v>
      </c>
      <c r="X409" s="2">
        <f t="shared" si="143"/>
        <v>43421.76734953704</v>
      </c>
      <c r="Y409" s="33">
        <f t="shared" si="155"/>
        <v>4.3981481430819258E-3</v>
      </c>
      <c r="Z409" s="33">
        <f t="shared" si="156"/>
        <v>8.7962962861638516E-3</v>
      </c>
      <c r="AA409" s="30"/>
      <c r="AB409" s="30">
        <f t="shared" si="157"/>
        <v>2.0833333837799728E-4</v>
      </c>
      <c r="AC409" s="30">
        <f t="shared" si="158"/>
        <v>5.9722222213167697E-3</v>
      </c>
      <c r="AD409" s="30"/>
      <c r="AE409" s="30"/>
    </row>
    <row r="410" spans="1:31" s="3" customFormat="1" x14ac:dyDescent="0.4">
      <c r="A410" s="16" t="str">
        <f t="shared" si="159"/>
        <v>-</v>
      </c>
      <c r="B410" s="16" t="str">
        <f t="shared" si="160"/>
        <v>-</v>
      </c>
      <c r="C410" s="3">
        <v>18</v>
      </c>
      <c r="D410" s="2">
        <v>43421.76766203704</v>
      </c>
      <c r="E410" s="3" t="s">
        <v>681</v>
      </c>
      <c r="F410" s="3">
        <v>15547</v>
      </c>
      <c r="G410" s="3" t="s">
        <v>32</v>
      </c>
      <c r="H410" s="3">
        <v>2911</v>
      </c>
      <c r="I410" s="3">
        <v>868</v>
      </c>
      <c r="J410" s="3">
        <v>2</v>
      </c>
      <c r="K410" s="3">
        <v>2</v>
      </c>
      <c r="M410" s="2">
        <v>43421.777314814812</v>
      </c>
      <c r="N410" s="2">
        <v>43421.786886574075</v>
      </c>
      <c r="O410" s="3" t="s">
        <v>63</v>
      </c>
      <c r="P410" s="3" t="s">
        <v>64</v>
      </c>
      <c r="Q410" s="3" t="s">
        <v>71</v>
      </c>
      <c r="R410" s="3" t="s">
        <v>72</v>
      </c>
      <c r="S410" s="2">
        <v>43421.777442129627</v>
      </c>
      <c r="T410" s="2">
        <v>43421.77851851852</v>
      </c>
      <c r="U410" s="2">
        <v>43421.784710648149</v>
      </c>
      <c r="V410" s="2">
        <v>43421.79215277778</v>
      </c>
      <c r="X410" s="2">
        <f t="shared" si="143"/>
        <v>43421.76766203704</v>
      </c>
      <c r="Y410" s="33">
        <f t="shared" si="155"/>
        <v>9.5717592630535364E-3</v>
      </c>
      <c r="Z410" s="33">
        <f t="shared" si="156"/>
        <v>1.9143518526107073E-2</v>
      </c>
      <c r="AA410" s="30"/>
      <c r="AB410" s="30">
        <f t="shared" si="157"/>
        <v>0</v>
      </c>
      <c r="AC410" s="30">
        <f t="shared" si="158"/>
        <v>9.6527777714072727E-3</v>
      </c>
      <c r="AD410" s="30"/>
      <c r="AE410" s="30"/>
    </row>
    <row r="411" spans="1:31" s="3" customFormat="1" x14ac:dyDescent="0.4">
      <c r="A411" s="16" t="str">
        <f t="shared" si="159"/>
        <v>-</v>
      </c>
      <c r="B411" s="16" t="str">
        <f t="shared" si="160"/>
        <v>-</v>
      </c>
      <c r="C411" s="3">
        <v>18</v>
      </c>
      <c r="D411" s="2">
        <v>43421.768622685187</v>
      </c>
      <c r="E411" s="3" t="s">
        <v>669</v>
      </c>
      <c r="F411" s="3">
        <v>15549</v>
      </c>
      <c r="G411" s="3" t="s">
        <v>97</v>
      </c>
      <c r="H411" s="3">
        <v>6520</v>
      </c>
      <c r="I411" s="3">
        <v>284</v>
      </c>
      <c r="J411" s="3">
        <v>4</v>
      </c>
      <c r="K411" s="3">
        <v>2</v>
      </c>
      <c r="M411" s="2">
        <v>43421.77857638889</v>
      </c>
      <c r="N411" s="2">
        <v>43421.783472222225</v>
      </c>
      <c r="O411" s="3" t="s">
        <v>30</v>
      </c>
      <c r="P411" s="3" t="s">
        <v>31</v>
      </c>
      <c r="Q411" s="3" t="s">
        <v>75</v>
      </c>
      <c r="R411" s="3" t="s">
        <v>76</v>
      </c>
      <c r="S411" s="2">
        <v>43421.782002314816</v>
      </c>
      <c r="T411" s="2">
        <v>43421.782002314816</v>
      </c>
      <c r="U411" s="2">
        <v>43421.788657407407</v>
      </c>
      <c r="V411" s="2">
        <v>43421.788657407407</v>
      </c>
      <c r="X411" s="2">
        <f t="shared" si="143"/>
        <v>43421.768622685187</v>
      </c>
      <c r="Y411" s="33">
        <f t="shared" si="155"/>
        <v>4.8958333354676142E-3</v>
      </c>
      <c r="Z411" s="33">
        <f t="shared" si="156"/>
        <v>9.7916666709352285E-3</v>
      </c>
      <c r="AA411" s="30"/>
      <c r="AB411" s="30">
        <f t="shared" si="157"/>
        <v>0</v>
      </c>
      <c r="AC411" s="30">
        <f t="shared" si="158"/>
        <v>9.9537037021946162E-3</v>
      </c>
      <c r="AD411" s="30"/>
      <c r="AE411" s="30"/>
    </row>
    <row r="412" spans="1:31" s="3" customFormat="1" x14ac:dyDescent="0.4">
      <c r="A412" s="16" t="str">
        <f t="shared" si="159"/>
        <v>-</v>
      </c>
      <c r="B412" s="16" t="str">
        <f t="shared" si="160"/>
        <v>-</v>
      </c>
      <c r="C412" s="3">
        <v>18</v>
      </c>
      <c r="D412" s="2">
        <v>43421.769201388888</v>
      </c>
      <c r="E412" s="3" t="s">
        <v>682</v>
      </c>
      <c r="F412" s="3">
        <v>15550</v>
      </c>
      <c r="G412" s="3" t="s">
        <v>32</v>
      </c>
      <c r="H412" s="3">
        <v>3877</v>
      </c>
      <c r="I412" s="3">
        <v>251</v>
      </c>
      <c r="J412" s="3">
        <v>3</v>
      </c>
      <c r="K412" s="3">
        <v>4</v>
      </c>
      <c r="M412" s="2">
        <v>43421.781006944446</v>
      </c>
      <c r="N412" s="2">
        <v>43421.787465277775</v>
      </c>
      <c r="O412" s="3" t="s">
        <v>108</v>
      </c>
      <c r="P412" s="3" t="s">
        <v>19</v>
      </c>
      <c r="Q412" s="3" t="s">
        <v>68</v>
      </c>
      <c r="R412" s="3" t="s">
        <v>69</v>
      </c>
      <c r="S412" s="2">
        <v>43421.783090277779</v>
      </c>
      <c r="T412" s="2">
        <v>43421.783090277779</v>
      </c>
      <c r="U412" s="2">
        <v>43421.792407407411</v>
      </c>
      <c r="V412" s="2">
        <v>43421.792407407411</v>
      </c>
      <c r="X412" s="2">
        <f t="shared" si="143"/>
        <v>43421.769201388888</v>
      </c>
      <c r="Y412" s="33">
        <f t="shared" si="155"/>
        <v>6.4583333296468481E-3</v>
      </c>
      <c r="Z412" s="33">
        <f t="shared" si="156"/>
        <v>2.5833333318587393E-2</v>
      </c>
      <c r="AA412" s="30"/>
      <c r="AB412" s="30">
        <f t="shared" si="157"/>
        <v>0</v>
      </c>
      <c r="AC412" s="30">
        <f t="shared" si="158"/>
        <v>1.1805555557657499E-2</v>
      </c>
      <c r="AD412" s="30"/>
      <c r="AE412" s="30"/>
    </row>
    <row r="413" spans="1:31" s="3" customFormat="1" hidden="1" x14ac:dyDescent="0.4">
      <c r="A413" s="16" t="str">
        <f t="shared" si="159"/>
        <v>-</v>
      </c>
      <c r="B413" s="16" t="str">
        <f t="shared" si="160"/>
        <v>-</v>
      </c>
      <c r="C413" s="3">
        <v>18</v>
      </c>
      <c r="D413" s="2">
        <v>43421.769606481481</v>
      </c>
      <c r="E413" s="3" t="s">
        <v>683</v>
      </c>
      <c r="F413" s="3">
        <v>15553</v>
      </c>
      <c r="G413" s="3" t="s">
        <v>96</v>
      </c>
      <c r="H413" s="3">
        <v>0</v>
      </c>
      <c r="I413" s="3">
        <v>540</v>
      </c>
      <c r="J413" s="3">
        <v>11</v>
      </c>
      <c r="K413" s="3">
        <v>1</v>
      </c>
      <c r="M413" s="2">
        <v>43421.774016203701</v>
      </c>
      <c r="N413" s="2">
        <v>43421.778148148151</v>
      </c>
      <c r="O413" s="3" t="s">
        <v>39</v>
      </c>
      <c r="P413" s="3" t="s">
        <v>40</v>
      </c>
      <c r="Q413" s="3" t="s">
        <v>38</v>
      </c>
      <c r="R413" s="3" t="s">
        <v>126</v>
      </c>
      <c r="S413" s="2">
        <v>43421.776180555556</v>
      </c>
      <c r="T413" s="2">
        <v>43421.776180555556</v>
      </c>
      <c r="U413" s="2">
        <v>43421.780578703707</v>
      </c>
      <c r="V413" s="2">
        <v>43421.780578703707</v>
      </c>
      <c r="X413" s="2">
        <f t="shared" si="143"/>
        <v>43421.769606481481</v>
      </c>
      <c r="Y413" s="33">
        <f t="shared" si="155"/>
        <v>4.1319444499094971E-3</v>
      </c>
      <c r="Z413" s="33">
        <f t="shared" si="156"/>
        <v>4.1319444499094971E-3</v>
      </c>
      <c r="AA413" s="30"/>
      <c r="AB413" s="30">
        <f t="shared" si="157"/>
        <v>0</v>
      </c>
      <c r="AC413" s="30">
        <f t="shared" si="158"/>
        <v>4.4097222198615782E-3</v>
      </c>
      <c r="AD413" s="30"/>
      <c r="AE413" s="30"/>
    </row>
    <row r="414" spans="1:31" s="3" customFormat="1" x14ac:dyDescent="0.4">
      <c r="A414" s="16" t="str">
        <f t="shared" ref="A414:A417" si="161">IF(W414&gt;0, "★", "-")</f>
        <v>-</v>
      </c>
      <c r="B414" s="16" t="str">
        <f t="shared" ref="B414:B417" si="162">IF(L414&gt;0, "☆", "-")</f>
        <v>-</v>
      </c>
      <c r="C414" s="3">
        <v>18</v>
      </c>
      <c r="D414" s="2">
        <v>43421.770474537036</v>
      </c>
      <c r="E414" s="3" t="s">
        <v>685</v>
      </c>
      <c r="F414" s="3">
        <v>15556</v>
      </c>
      <c r="G414" s="3" t="s">
        <v>32</v>
      </c>
      <c r="H414" s="3">
        <v>6435</v>
      </c>
      <c r="I414" s="3">
        <v>439</v>
      </c>
      <c r="J414" s="3">
        <v>5</v>
      </c>
      <c r="K414" s="3">
        <v>4</v>
      </c>
      <c r="M414" s="2">
        <v>43421.772974537038</v>
      </c>
      <c r="N414" s="2">
        <v>43421.776770833334</v>
      </c>
      <c r="O414" s="3" t="s">
        <v>30</v>
      </c>
      <c r="P414" s="3" t="s">
        <v>31</v>
      </c>
      <c r="Q414" s="3" t="s">
        <v>77</v>
      </c>
      <c r="R414" s="3" t="s">
        <v>78</v>
      </c>
      <c r="S414" s="2">
        <v>43421.772766203707</v>
      </c>
      <c r="T414" s="2">
        <v>43421.772766203707</v>
      </c>
      <c r="U414" s="2">
        <v>43421.779745370368</v>
      </c>
      <c r="V414" s="2">
        <v>43421.77851851852</v>
      </c>
      <c r="X414" s="2">
        <f t="shared" ref="X414:X488" si="163">IF(W414&gt;0,W414,D414)</f>
        <v>43421.770474537036</v>
      </c>
      <c r="Y414" s="33">
        <f t="shared" si="155"/>
        <v>3.796296296059154E-3</v>
      </c>
      <c r="Z414" s="33">
        <f t="shared" si="156"/>
        <v>1.5185185184236616E-2</v>
      </c>
      <c r="AA414" s="30"/>
      <c r="AB414" s="30">
        <f t="shared" si="157"/>
        <v>2.0833333110203966E-4</v>
      </c>
      <c r="AC414" s="30">
        <f t="shared" si="158"/>
        <v>2.5000000023283064E-3</v>
      </c>
      <c r="AD414" s="30"/>
      <c r="AE414" s="30"/>
    </row>
    <row r="415" spans="1:31" s="3" customFormat="1" x14ac:dyDescent="0.4">
      <c r="A415" s="16" t="str">
        <f t="shared" si="161"/>
        <v>-</v>
      </c>
      <c r="B415" s="16" t="str">
        <f t="shared" si="162"/>
        <v>-</v>
      </c>
      <c r="C415" s="3">
        <v>18</v>
      </c>
      <c r="D415" s="2">
        <v>43421.771354166667</v>
      </c>
      <c r="E415" s="3" t="s">
        <v>571</v>
      </c>
      <c r="F415" s="3">
        <v>15557</v>
      </c>
      <c r="G415" s="3" t="s">
        <v>18</v>
      </c>
      <c r="H415" s="3">
        <v>1740</v>
      </c>
      <c r="I415" s="3">
        <v>842</v>
      </c>
      <c r="J415" s="3">
        <v>6</v>
      </c>
      <c r="K415" s="3">
        <v>1</v>
      </c>
      <c r="M415" s="2">
        <v>43421.777083333334</v>
      </c>
      <c r="N415" s="2">
        <v>43421.787106481483</v>
      </c>
      <c r="O415" s="3" t="s">
        <v>55</v>
      </c>
      <c r="P415" s="3" t="s">
        <v>56</v>
      </c>
      <c r="Q415" s="3" t="s">
        <v>36</v>
      </c>
      <c r="R415" s="3" t="s">
        <v>37</v>
      </c>
      <c r="S415" s="2">
        <v>43421.77715277778</v>
      </c>
      <c r="T415" s="2">
        <v>43421.778726851851</v>
      </c>
      <c r="U415" s="2">
        <v>43421.786874999998</v>
      </c>
      <c r="V415" s="2">
        <v>43421.79488425926</v>
      </c>
      <c r="X415" s="2">
        <f t="shared" si="163"/>
        <v>43421.771354166667</v>
      </c>
      <c r="Y415" s="33">
        <f t="shared" si="155"/>
        <v>1.0023148148320615E-2</v>
      </c>
      <c r="Z415" s="33">
        <f t="shared" si="156"/>
        <v>1.0023148148320615E-2</v>
      </c>
      <c r="AA415" s="30"/>
      <c r="AB415" s="30">
        <f t="shared" si="157"/>
        <v>0</v>
      </c>
      <c r="AC415" s="30">
        <f t="shared" si="158"/>
        <v>5.7291666671517305E-3</v>
      </c>
      <c r="AD415" s="30"/>
      <c r="AE415" s="30"/>
    </row>
    <row r="416" spans="1:31" s="3" customFormat="1" x14ac:dyDescent="0.4">
      <c r="A416" s="16" t="str">
        <f t="shared" si="161"/>
        <v>-</v>
      </c>
      <c r="B416" s="16" t="str">
        <f t="shared" si="162"/>
        <v>-</v>
      </c>
      <c r="C416" s="3">
        <v>18</v>
      </c>
      <c r="D416" s="2">
        <v>43421.772650462961</v>
      </c>
      <c r="E416" s="3" t="s">
        <v>608</v>
      </c>
      <c r="F416" s="3">
        <v>15558</v>
      </c>
      <c r="G416" s="3" t="s">
        <v>32</v>
      </c>
      <c r="H416" s="3">
        <v>2706</v>
      </c>
      <c r="I416" s="3">
        <v>496</v>
      </c>
      <c r="J416" s="3">
        <v>1</v>
      </c>
      <c r="K416" s="3">
        <v>1</v>
      </c>
      <c r="M416" s="2">
        <v>43421.783877314818</v>
      </c>
      <c r="N416" s="2">
        <v>43421.787187499998</v>
      </c>
      <c r="O416" s="3" t="s">
        <v>30</v>
      </c>
      <c r="P416" s="3" t="s">
        <v>31</v>
      </c>
      <c r="Q416" s="3" t="s">
        <v>70</v>
      </c>
      <c r="R416" s="3" t="s">
        <v>125</v>
      </c>
      <c r="S416" s="2">
        <v>43421.785069444442</v>
      </c>
      <c r="T416" s="2">
        <v>43421.785069444442</v>
      </c>
      <c r="U416" s="2">
        <v>43421.790798611109</v>
      </c>
      <c r="V416" s="2">
        <v>43421.790798611109</v>
      </c>
      <c r="X416" s="2">
        <f t="shared" si="163"/>
        <v>43421.772650462961</v>
      </c>
      <c r="Y416" s="33">
        <f t="shared" si="155"/>
        <v>3.3101851804531179E-3</v>
      </c>
      <c r="Z416" s="33">
        <f t="shared" si="156"/>
        <v>3.3101851804531179E-3</v>
      </c>
      <c r="AA416" s="30"/>
      <c r="AB416" s="30">
        <f t="shared" si="157"/>
        <v>0</v>
      </c>
      <c r="AC416" s="30">
        <f t="shared" si="158"/>
        <v>1.1226851856918074E-2</v>
      </c>
      <c r="AD416" s="30"/>
      <c r="AE416" s="30"/>
    </row>
    <row r="417" spans="1:31" s="3" customFormat="1" hidden="1" x14ac:dyDescent="0.4">
      <c r="A417" s="16" t="str">
        <f t="shared" si="161"/>
        <v>-</v>
      </c>
      <c r="B417" s="16" t="str">
        <f t="shared" si="162"/>
        <v>-</v>
      </c>
      <c r="C417" s="3">
        <v>18</v>
      </c>
      <c r="D417" s="2">
        <v>43421.773217592592</v>
      </c>
      <c r="E417" s="3" t="s">
        <v>686</v>
      </c>
      <c r="F417" s="3">
        <v>15559</v>
      </c>
      <c r="G417" s="3" t="s">
        <v>95</v>
      </c>
      <c r="H417" s="3">
        <v>0</v>
      </c>
      <c r="I417" s="3">
        <v>84</v>
      </c>
      <c r="J417" s="3">
        <v>5</v>
      </c>
      <c r="K417" s="3">
        <v>2</v>
      </c>
      <c r="M417" s="2">
        <v>43421.78224537037</v>
      </c>
      <c r="N417" s="2">
        <v>43421.786157407405</v>
      </c>
      <c r="O417" s="3" t="s">
        <v>33</v>
      </c>
      <c r="P417" s="3" t="s">
        <v>34</v>
      </c>
      <c r="Q417" s="3" t="s">
        <v>26</v>
      </c>
      <c r="R417" s="3" t="s">
        <v>27</v>
      </c>
      <c r="S417" s="2">
        <v>43421.785138888888</v>
      </c>
      <c r="T417" s="2">
        <v>43421.785138888888</v>
      </c>
      <c r="U417" s="2">
        <v>43421.791458333333</v>
      </c>
      <c r="V417" s="2">
        <v>43421.791458333333</v>
      </c>
      <c r="X417" s="2">
        <f t="shared" si="163"/>
        <v>43421.773217592592</v>
      </c>
      <c r="Y417" s="33">
        <f t="shared" si="155"/>
        <v>3.9120370347518474E-3</v>
      </c>
      <c r="Z417" s="33">
        <f t="shared" si="156"/>
        <v>7.8240740695036948E-3</v>
      </c>
      <c r="AA417" s="30"/>
      <c r="AB417" s="30">
        <f t="shared" si="157"/>
        <v>0</v>
      </c>
      <c r="AC417" s="30">
        <f t="shared" si="158"/>
        <v>9.0277777781011537E-3</v>
      </c>
      <c r="AD417" s="30"/>
      <c r="AE417" s="30"/>
    </row>
    <row r="418" spans="1:31" s="3" customFormat="1" x14ac:dyDescent="0.4">
      <c r="A418" s="16" t="str">
        <f t="shared" si="159"/>
        <v>-</v>
      </c>
      <c r="B418" s="16" t="str">
        <f t="shared" si="160"/>
        <v>-</v>
      </c>
      <c r="C418" s="3">
        <v>18</v>
      </c>
      <c r="D418" s="2">
        <v>43421.774386574078</v>
      </c>
      <c r="E418" s="3" t="s">
        <v>594</v>
      </c>
      <c r="F418" s="3">
        <v>15560</v>
      </c>
      <c r="G418" s="3" t="s">
        <v>18</v>
      </c>
      <c r="H418" s="3">
        <v>4746</v>
      </c>
      <c r="I418" s="3">
        <v>234</v>
      </c>
      <c r="J418" s="3">
        <v>2</v>
      </c>
      <c r="K418" s="3">
        <v>2</v>
      </c>
      <c r="M418" s="2">
        <v>43421.780138888891</v>
      </c>
      <c r="N418" s="2">
        <v>43421.783680555556</v>
      </c>
      <c r="O418" s="3" t="s">
        <v>61</v>
      </c>
      <c r="P418" s="3" t="s">
        <v>62</v>
      </c>
      <c r="Q418" s="3" t="s">
        <v>108</v>
      </c>
      <c r="R418" s="3" t="s">
        <v>19</v>
      </c>
      <c r="S418" s="2">
        <v>43421.781574074077</v>
      </c>
      <c r="T418" s="2">
        <v>43421.782650462963</v>
      </c>
      <c r="U418" s="2">
        <v>43421.787430555552</v>
      </c>
      <c r="V418" s="2">
        <v>43421.788506944446</v>
      </c>
      <c r="X418" s="2">
        <f t="shared" si="163"/>
        <v>43421.774386574078</v>
      </c>
      <c r="Y418" s="33">
        <f t="shared" si="155"/>
        <v>3.5416666651144624E-3</v>
      </c>
      <c r="Z418" s="33">
        <f t="shared" si="156"/>
        <v>7.0833333302289248E-3</v>
      </c>
      <c r="AA418" s="30"/>
      <c r="AB418" s="30">
        <f t="shared" si="157"/>
        <v>0</v>
      </c>
      <c r="AC418" s="30">
        <f t="shared" si="158"/>
        <v>5.7523148134350777E-3</v>
      </c>
      <c r="AD418" s="30"/>
      <c r="AE418" s="30"/>
    </row>
    <row r="419" spans="1:31" s="3" customFormat="1" x14ac:dyDescent="0.4">
      <c r="A419" s="16" t="str">
        <f t="shared" si="159"/>
        <v>-</v>
      </c>
      <c r="B419" s="16" t="str">
        <f t="shared" si="160"/>
        <v>-</v>
      </c>
      <c r="C419" s="3">
        <v>18</v>
      </c>
      <c r="D419" s="2">
        <v>43421.775960648149</v>
      </c>
      <c r="E419" s="3" t="s">
        <v>679</v>
      </c>
      <c r="F419" s="3">
        <v>15562</v>
      </c>
      <c r="G419" s="3" t="s">
        <v>18</v>
      </c>
      <c r="H419" s="3">
        <v>3144</v>
      </c>
      <c r="I419" s="3">
        <v>817</v>
      </c>
      <c r="J419" s="3">
        <v>2</v>
      </c>
      <c r="K419" s="3">
        <v>3</v>
      </c>
      <c r="M419" s="2">
        <v>43421.790868055556</v>
      </c>
      <c r="N419" s="2">
        <v>43421.800520833334</v>
      </c>
      <c r="O419" s="3" t="s">
        <v>33</v>
      </c>
      <c r="P419" s="3" t="s">
        <v>34</v>
      </c>
      <c r="Q419" s="3" t="s">
        <v>48</v>
      </c>
      <c r="R419" s="3" t="s">
        <v>49</v>
      </c>
      <c r="S419" s="2">
        <v>43421.795381944445</v>
      </c>
      <c r="T419" s="2">
        <v>43421.795381944445</v>
      </c>
      <c r="U419" s="2">
        <v>43421.803726851853</v>
      </c>
      <c r="V419" s="2">
        <v>43421.803726851853</v>
      </c>
      <c r="X419" s="2">
        <f t="shared" si="163"/>
        <v>43421.775960648149</v>
      </c>
      <c r="Y419" s="33">
        <f t="shared" si="155"/>
        <v>9.6527777786832303E-3</v>
      </c>
      <c r="Z419" s="33">
        <f t="shared" si="156"/>
        <v>2.8958333336049691E-2</v>
      </c>
      <c r="AA419" s="30"/>
      <c r="AB419" s="30">
        <f t="shared" si="157"/>
        <v>0</v>
      </c>
      <c r="AC419" s="30">
        <f t="shared" si="158"/>
        <v>1.4907407407008577E-2</v>
      </c>
      <c r="AD419" s="30"/>
      <c r="AE419" s="30"/>
    </row>
    <row r="420" spans="1:31" s="3" customFormat="1" x14ac:dyDescent="0.4">
      <c r="A420" s="16" t="str">
        <f t="shared" si="159"/>
        <v>★</v>
      </c>
      <c r="B420" s="16" t="str">
        <f t="shared" si="160"/>
        <v>-</v>
      </c>
      <c r="C420" s="3">
        <v>18</v>
      </c>
      <c r="D420" s="2">
        <v>43421.776099537034</v>
      </c>
      <c r="E420" s="3" t="s">
        <v>687</v>
      </c>
      <c r="F420" s="3">
        <v>15563</v>
      </c>
      <c r="G420" s="3" t="s">
        <v>32</v>
      </c>
      <c r="H420" s="3">
        <v>2568</v>
      </c>
      <c r="I420" s="3">
        <v>597</v>
      </c>
      <c r="J420" s="3">
        <v>6</v>
      </c>
      <c r="K420" s="3">
        <v>2</v>
      </c>
      <c r="M420" s="2">
        <v>43421.780682870369</v>
      </c>
      <c r="N420" s="2">
        <v>43421.799942129626</v>
      </c>
      <c r="O420" s="3" t="s">
        <v>43</v>
      </c>
      <c r="P420" s="3" t="s">
        <v>89</v>
      </c>
      <c r="Q420" s="3" t="s">
        <v>30</v>
      </c>
      <c r="R420" s="3" t="s">
        <v>31</v>
      </c>
      <c r="S420" s="2">
        <v>43421.783043981479</v>
      </c>
      <c r="T420" s="2">
        <v>43421.783043981479</v>
      </c>
      <c r="U420" s="2">
        <v>43421.803738425922</v>
      </c>
      <c r="V420" s="2">
        <v>43421.801261574074</v>
      </c>
      <c r="W420" s="2">
        <v>43421.783043981479</v>
      </c>
      <c r="X420" s="2">
        <f t="shared" si="163"/>
        <v>43421.783043981479</v>
      </c>
      <c r="Y420" s="33">
        <f t="shared" si="155"/>
        <v>1.9259259257523809E-2</v>
      </c>
      <c r="Z420" s="33">
        <f t="shared" si="156"/>
        <v>3.8518518515047617E-2</v>
      </c>
      <c r="AA420" s="30"/>
      <c r="AB420" s="30">
        <f t="shared" si="157"/>
        <v>0</v>
      </c>
      <c r="AC420" s="30">
        <f t="shared" si="158"/>
        <v>0</v>
      </c>
      <c r="AD420" s="30"/>
      <c r="AE420" s="30"/>
    </row>
    <row r="421" spans="1:31" s="3" customFormat="1" x14ac:dyDescent="0.4">
      <c r="A421" s="16" t="str">
        <f t="shared" ref="A421:A476" si="164">IF(W421&gt;0, "★", "-")</f>
        <v>-</v>
      </c>
      <c r="B421" s="16" t="str">
        <f t="shared" ref="B421:B476" si="165">IF(L421&gt;0, "☆", "-")</f>
        <v>-</v>
      </c>
      <c r="C421" s="3">
        <v>18</v>
      </c>
      <c r="D421" s="2">
        <v>43421.77921296296</v>
      </c>
      <c r="E421" s="3" t="s">
        <v>688</v>
      </c>
      <c r="F421" s="3">
        <v>15567</v>
      </c>
      <c r="G421" s="3" t="s">
        <v>18</v>
      </c>
      <c r="H421" s="3">
        <v>6516</v>
      </c>
      <c r="I421" s="3">
        <v>492</v>
      </c>
      <c r="J421" s="3">
        <v>3</v>
      </c>
      <c r="K421" s="3">
        <v>2</v>
      </c>
      <c r="M421" s="2">
        <v>43421.790648148148</v>
      </c>
      <c r="N421" s="2">
        <v>43421.810567129629</v>
      </c>
      <c r="O421" s="3" t="s">
        <v>43</v>
      </c>
      <c r="P421" s="3" t="s">
        <v>89</v>
      </c>
      <c r="Q421" s="3" t="s">
        <v>22</v>
      </c>
      <c r="R421" s="3" t="s">
        <v>23</v>
      </c>
      <c r="S421" s="2">
        <v>43421.794259259259</v>
      </c>
      <c r="T421" s="2">
        <v>43421.794259259259</v>
      </c>
      <c r="U421" s="2">
        <v>43421.806111111109</v>
      </c>
      <c r="V421" s="2">
        <v>43421.811782407407</v>
      </c>
      <c r="X421" s="2">
        <f t="shared" ref="X421:X476" si="166">IF(W421&gt;0,W421,D421)</f>
        <v>43421.77921296296</v>
      </c>
      <c r="Y421" s="33">
        <f t="shared" si="155"/>
        <v>1.9918981481168885E-2</v>
      </c>
      <c r="Z421" s="33">
        <f t="shared" si="156"/>
        <v>3.983796296233777E-2</v>
      </c>
      <c r="AA421" s="30"/>
      <c r="AB421" s="30">
        <f t="shared" si="157"/>
        <v>0</v>
      </c>
      <c r="AC421" s="30">
        <f t="shared" si="158"/>
        <v>1.1435185188020114E-2</v>
      </c>
      <c r="AD421" s="30"/>
      <c r="AE421" s="30"/>
    </row>
    <row r="422" spans="1:31" s="3" customFormat="1" x14ac:dyDescent="0.4">
      <c r="A422" s="16" t="str">
        <f t="shared" si="164"/>
        <v>★</v>
      </c>
      <c r="B422" s="16" t="str">
        <f t="shared" si="165"/>
        <v>-</v>
      </c>
      <c r="C422" s="3">
        <v>18</v>
      </c>
      <c r="D422" s="2">
        <v>43421.779594907406</v>
      </c>
      <c r="E422" s="3" t="s">
        <v>689</v>
      </c>
      <c r="F422" s="3">
        <v>15568</v>
      </c>
      <c r="G422" s="3" t="s">
        <v>32</v>
      </c>
      <c r="H422" s="3">
        <v>1751</v>
      </c>
      <c r="I422" s="3">
        <v>474</v>
      </c>
      <c r="J422" s="3">
        <v>5</v>
      </c>
      <c r="K422" s="3">
        <v>1</v>
      </c>
      <c r="M422" s="2">
        <v>43421.786423611113</v>
      </c>
      <c r="N422" s="2">
        <v>43421.790914351855</v>
      </c>
      <c r="O422" s="3" t="s">
        <v>26</v>
      </c>
      <c r="P422" s="3" t="s">
        <v>27</v>
      </c>
      <c r="Q422" s="3" t="s">
        <v>36</v>
      </c>
      <c r="R422" s="3" t="s">
        <v>37</v>
      </c>
      <c r="S422" s="2">
        <v>43421.791458333333</v>
      </c>
      <c r="T422" s="2">
        <v>43421.791458333333</v>
      </c>
      <c r="U422" s="2">
        <v>43421.798784722225</v>
      </c>
      <c r="V422" s="2">
        <v>43421.798784722225</v>
      </c>
      <c r="W422" s="2">
        <v>43421.786516203705</v>
      </c>
      <c r="X422" s="2">
        <f t="shared" si="166"/>
        <v>43421.786516203705</v>
      </c>
      <c r="Y422" s="33">
        <f t="shared" si="155"/>
        <v>4.4907407427672297E-3</v>
      </c>
      <c r="Z422" s="33">
        <f t="shared" si="156"/>
        <v>4.4907407427672297E-3</v>
      </c>
      <c r="AA422" s="30"/>
      <c r="AB422" s="30">
        <f t="shared" si="157"/>
        <v>0</v>
      </c>
      <c r="AC422" s="30">
        <f t="shared" si="158"/>
        <v>0</v>
      </c>
      <c r="AD422" s="30"/>
      <c r="AE422" s="30"/>
    </row>
    <row r="423" spans="1:31" s="3" customFormat="1" x14ac:dyDescent="0.4">
      <c r="A423" s="16" t="str">
        <f t="shared" si="164"/>
        <v>-</v>
      </c>
      <c r="B423" s="16" t="str">
        <f t="shared" si="165"/>
        <v>-</v>
      </c>
      <c r="C423" s="3">
        <v>18</v>
      </c>
      <c r="D423" s="2">
        <v>43421.780324074076</v>
      </c>
      <c r="E423" s="3" t="s">
        <v>666</v>
      </c>
      <c r="F423" s="3">
        <v>15570</v>
      </c>
      <c r="G423" s="3" t="s">
        <v>32</v>
      </c>
      <c r="H423" s="3">
        <v>4448</v>
      </c>
      <c r="I423" s="3">
        <v>580</v>
      </c>
      <c r="J423" s="3">
        <v>4</v>
      </c>
      <c r="K423" s="3">
        <v>2</v>
      </c>
      <c r="M423" s="2">
        <v>43421.791898148149</v>
      </c>
      <c r="N423" s="2">
        <v>43421.805706018517</v>
      </c>
      <c r="O423" s="3" t="s">
        <v>53</v>
      </c>
      <c r="P423" s="3" t="s">
        <v>54</v>
      </c>
      <c r="Q423" s="3" t="s">
        <v>24</v>
      </c>
      <c r="R423" s="3" t="s">
        <v>25</v>
      </c>
      <c r="S423" s="2">
        <v>43421.790659722225</v>
      </c>
      <c r="T423" s="2">
        <v>43421.792511574073</v>
      </c>
      <c r="U423" s="2">
        <v>43421.803020833337</v>
      </c>
      <c r="V423" s="2">
        <v>43421.808472222219</v>
      </c>
      <c r="X423" s="2">
        <f t="shared" si="166"/>
        <v>43421.780324074076</v>
      </c>
      <c r="Y423" s="33">
        <f t="shared" si="155"/>
        <v>1.3807870367600117E-2</v>
      </c>
      <c r="Z423" s="33">
        <f t="shared" si="156"/>
        <v>2.7615740735200234E-2</v>
      </c>
      <c r="AA423" s="30"/>
      <c r="AB423" s="30">
        <f t="shared" si="157"/>
        <v>1.2384259243845008E-3</v>
      </c>
      <c r="AC423" s="30">
        <f t="shared" si="158"/>
        <v>1.1574074072996154E-2</v>
      </c>
      <c r="AD423" s="30"/>
      <c r="AE423" s="30"/>
    </row>
    <row r="424" spans="1:31" s="3" customFormat="1" x14ac:dyDescent="0.4">
      <c r="A424" s="16" t="str">
        <f t="shared" si="164"/>
        <v>-</v>
      </c>
      <c r="B424" s="16" t="str">
        <f t="shared" si="165"/>
        <v>-</v>
      </c>
      <c r="C424" s="3">
        <v>18</v>
      </c>
      <c r="D424" s="2">
        <v>43421.781018518515</v>
      </c>
      <c r="E424" s="3" t="s">
        <v>619</v>
      </c>
      <c r="F424" s="3">
        <v>15571</v>
      </c>
      <c r="G424" s="3" t="s">
        <v>18</v>
      </c>
      <c r="H424" s="3">
        <v>3481</v>
      </c>
      <c r="I424" s="3">
        <v>986</v>
      </c>
      <c r="J424" s="3">
        <v>6</v>
      </c>
      <c r="K424" s="3">
        <v>2</v>
      </c>
      <c r="M424" s="2">
        <v>43421.795810185184</v>
      </c>
      <c r="N424" s="2">
        <v>43421.811643518522</v>
      </c>
      <c r="O424" s="3" t="s">
        <v>22</v>
      </c>
      <c r="P424" s="3" t="s">
        <v>23</v>
      </c>
      <c r="Q424" s="3" t="s">
        <v>41</v>
      </c>
      <c r="R424" s="3" t="s">
        <v>42</v>
      </c>
      <c r="S424" s="2">
        <v>43421.794398148151</v>
      </c>
      <c r="T424" s="2">
        <v>43421.794398148151</v>
      </c>
      <c r="U424" s="2">
        <v>43421.807546296295</v>
      </c>
      <c r="V424" s="2">
        <v>43421.812662037039</v>
      </c>
      <c r="X424" s="2">
        <f t="shared" si="166"/>
        <v>43421.781018518515</v>
      </c>
      <c r="Y424" s="33">
        <f t="shared" si="155"/>
        <v>1.5833333338377997E-2</v>
      </c>
      <c r="Z424" s="33">
        <f t="shared" si="156"/>
        <v>3.1666666676755995E-2</v>
      </c>
      <c r="AA424" s="30"/>
      <c r="AB424" s="30">
        <f t="shared" si="157"/>
        <v>1.4120370324235409E-3</v>
      </c>
      <c r="AC424" s="30">
        <f t="shared" si="158"/>
        <v>1.4791666668315884E-2</v>
      </c>
      <c r="AD424" s="30"/>
      <c r="AE424" s="30"/>
    </row>
    <row r="425" spans="1:31" s="3" customFormat="1" x14ac:dyDescent="0.4">
      <c r="A425" s="16" t="str">
        <f t="shared" si="164"/>
        <v>-</v>
      </c>
      <c r="B425" s="16" t="str">
        <f t="shared" si="165"/>
        <v>-</v>
      </c>
      <c r="C425" s="3">
        <v>18</v>
      </c>
      <c r="D425" s="2">
        <v>43421.781643518516</v>
      </c>
      <c r="E425" s="3" t="s">
        <v>690</v>
      </c>
      <c r="F425" s="3">
        <v>15573</v>
      </c>
      <c r="G425" s="3" t="s">
        <v>32</v>
      </c>
      <c r="H425" s="3">
        <v>5224</v>
      </c>
      <c r="I425" s="3">
        <v>632</v>
      </c>
      <c r="J425" s="3">
        <v>1</v>
      </c>
      <c r="K425" s="3">
        <v>4</v>
      </c>
      <c r="M425" s="2">
        <v>43421.791400462964</v>
      </c>
      <c r="N425" s="2">
        <v>43421.797997685186</v>
      </c>
      <c r="O425" s="3" t="s">
        <v>43</v>
      </c>
      <c r="P425" s="3" t="s">
        <v>89</v>
      </c>
      <c r="Q425" s="3" t="s">
        <v>36</v>
      </c>
      <c r="R425" s="3" t="s">
        <v>37</v>
      </c>
      <c r="S425" s="2">
        <v>43421.795046296298</v>
      </c>
      <c r="T425" s="2">
        <v>43421.795046296298</v>
      </c>
      <c r="U425" s="2">
        <v>43421.807928240742</v>
      </c>
      <c r="V425" s="2">
        <v>43421.807928240742</v>
      </c>
      <c r="X425" s="2">
        <f t="shared" si="166"/>
        <v>43421.781643518516</v>
      </c>
      <c r="Y425" s="33">
        <f t="shared" si="155"/>
        <v>6.5972222218988463E-3</v>
      </c>
      <c r="Z425" s="33">
        <f t="shared" si="156"/>
        <v>2.6388888887595385E-2</v>
      </c>
      <c r="AA425" s="30"/>
      <c r="AB425" s="30">
        <f t="shared" ref="AB425:AB512" si="167">IF(IF(A425="☆",L425-S425,M425-S425)&lt;0,0,IF(A425="☆",L425-S425,M425-S425))</f>
        <v>0</v>
      </c>
      <c r="AC425" s="30">
        <f t="shared" ref="AC425:AC512" si="168">IF(IF(B425="☆",(IF(L425&gt;S425,L425-X425,S425-X425)),M425-X425)&lt;0,0,IF(B425="☆",(IF(L425&gt;S425,L425-X425,S425-X425)),M425-X425))</f>
        <v>9.7569444478722289E-3</v>
      </c>
      <c r="AD425" s="30"/>
      <c r="AE425" s="30"/>
    </row>
    <row r="426" spans="1:31" s="3" customFormat="1" x14ac:dyDescent="0.4">
      <c r="A426" s="16" t="str">
        <f t="shared" si="164"/>
        <v>-</v>
      </c>
      <c r="B426" s="16" t="str">
        <f t="shared" si="165"/>
        <v>-</v>
      </c>
      <c r="C426" s="3">
        <v>18</v>
      </c>
      <c r="D426" s="2">
        <v>43421.781956018516</v>
      </c>
      <c r="E426" s="3" t="s">
        <v>460</v>
      </c>
      <c r="F426" s="3">
        <v>15575</v>
      </c>
      <c r="G426" s="3" t="s">
        <v>65</v>
      </c>
      <c r="H426" s="3">
        <v>6431</v>
      </c>
      <c r="I426" s="3">
        <v>639</v>
      </c>
      <c r="J426" s="3">
        <v>7</v>
      </c>
      <c r="K426" s="3">
        <v>2</v>
      </c>
      <c r="M426" s="2">
        <v>43421.78334490741</v>
      </c>
      <c r="N426" s="2">
        <v>43421.790092592593</v>
      </c>
      <c r="O426" s="3" t="s">
        <v>30</v>
      </c>
      <c r="P426" s="3" t="s">
        <v>31</v>
      </c>
      <c r="Q426" s="3" t="s">
        <v>108</v>
      </c>
      <c r="R426" s="3" t="s">
        <v>19</v>
      </c>
      <c r="S426" s="2">
        <v>43421.784270833334</v>
      </c>
      <c r="T426" s="2">
        <v>43421.784270833334</v>
      </c>
      <c r="U426" s="2">
        <v>43421.791828703703</v>
      </c>
      <c r="V426" s="2">
        <v>43421.791828703703</v>
      </c>
      <c r="X426" s="2">
        <f t="shared" si="166"/>
        <v>43421.781956018516</v>
      </c>
      <c r="Y426" s="33">
        <f t="shared" ref="Y426:Y513" si="169">N426-M426</f>
        <v>6.7476851836545393E-3</v>
      </c>
      <c r="Z426" s="33">
        <f t="shared" ref="Z426:Z513" si="170">Y426*K426</f>
        <v>1.3495370367309079E-2</v>
      </c>
      <c r="AA426" s="30"/>
      <c r="AB426" s="30">
        <f t="shared" si="167"/>
        <v>0</v>
      </c>
      <c r="AC426" s="30">
        <f t="shared" si="168"/>
        <v>1.3888888934161514E-3</v>
      </c>
      <c r="AD426" s="30"/>
      <c r="AE426" s="30"/>
    </row>
    <row r="427" spans="1:31" s="3" customFormat="1" x14ac:dyDescent="0.4">
      <c r="A427" s="16" t="str">
        <f t="shared" si="164"/>
        <v>-</v>
      </c>
      <c r="B427" s="16" t="str">
        <f t="shared" si="165"/>
        <v>-</v>
      </c>
      <c r="C427" s="3">
        <v>18</v>
      </c>
      <c r="D427" s="2">
        <v>43421.782083333332</v>
      </c>
      <c r="E427" s="3" t="s">
        <v>438</v>
      </c>
      <c r="F427" s="3">
        <v>15576</v>
      </c>
      <c r="G427" s="3" t="s">
        <v>32</v>
      </c>
      <c r="H427" s="3">
        <v>6347</v>
      </c>
      <c r="I427" s="3">
        <v>954</v>
      </c>
      <c r="J427" s="3">
        <v>8</v>
      </c>
      <c r="K427" s="3">
        <v>3</v>
      </c>
      <c r="M427" s="2">
        <v>43421.789618055554</v>
      </c>
      <c r="N427" s="2">
        <v>43421.800868055558</v>
      </c>
      <c r="O427" s="3" t="s">
        <v>43</v>
      </c>
      <c r="P427" s="3" t="s">
        <v>89</v>
      </c>
      <c r="Q427" s="3" t="s">
        <v>57</v>
      </c>
      <c r="R427" s="3" t="s">
        <v>58</v>
      </c>
      <c r="S427" s="2">
        <v>43421.793807870374</v>
      </c>
      <c r="T427" s="2">
        <v>43421.793807870374</v>
      </c>
      <c r="U427" s="2">
        <v>43421.804490740738</v>
      </c>
      <c r="V427" s="2">
        <v>43421.803379629629</v>
      </c>
      <c r="X427" s="2">
        <f t="shared" si="166"/>
        <v>43421.782083333332</v>
      </c>
      <c r="Y427" s="33">
        <f t="shared" si="169"/>
        <v>1.1250000003201421E-2</v>
      </c>
      <c r="Z427" s="33">
        <f t="shared" si="170"/>
        <v>3.3750000009604264E-2</v>
      </c>
      <c r="AA427" s="30"/>
      <c r="AB427" s="30">
        <f t="shared" si="167"/>
        <v>0</v>
      </c>
      <c r="AC427" s="30">
        <f t="shared" si="168"/>
        <v>7.5347222227719612E-3</v>
      </c>
      <c r="AD427" s="30"/>
      <c r="AE427" s="30"/>
    </row>
    <row r="428" spans="1:31" s="3" customFormat="1" hidden="1" x14ac:dyDescent="0.4">
      <c r="A428" s="16" t="str">
        <f t="shared" si="164"/>
        <v>-</v>
      </c>
      <c r="B428" s="16" t="str">
        <f t="shared" si="165"/>
        <v>-</v>
      </c>
      <c r="C428" s="3">
        <v>18</v>
      </c>
      <c r="D428" s="2">
        <v>43421.783784722225</v>
      </c>
      <c r="E428" s="3" t="s">
        <v>692</v>
      </c>
      <c r="F428" s="3">
        <v>15578</v>
      </c>
      <c r="G428" s="3" t="s">
        <v>95</v>
      </c>
      <c r="H428" s="3">
        <v>0</v>
      </c>
      <c r="I428" s="3">
        <v>189</v>
      </c>
      <c r="J428" s="3">
        <v>7</v>
      </c>
      <c r="K428" s="3">
        <v>1</v>
      </c>
      <c r="M428" s="2">
        <v>43421.784930555557</v>
      </c>
      <c r="N428" s="2">
        <v>43421.790023148147</v>
      </c>
      <c r="O428" s="3" t="s">
        <v>20</v>
      </c>
      <c r="P428" s="3" t="s">
        <v>21</v>
      </c>
      <c r="Q428" s="3" t="s">
        <v>108</v>
      </c>
      <c r="R428" s="3" t="s">
        <v>19</v>
      </c>
      <c r="S428" s="2">
        <v>43421.786921296298</v>
      </c>
      <c r="T428" s="2">
        <v>43421.786921296298</v>
      </c>
      <c r="U428" s="2">
        <v>43421.793900462966</v>
      </c>
      <c r="V428" s="2">
        <v>43421.793900462966</v>
      </c>
      <c r="X428" s="2">
        <f t="shared" si="166"/>
        <v>43421.783784722225</v>
      </c>
      <c r="Y428" s="33">
        <f t="shared" si="169"/>
        <v>5.0925925897900015E-3</v>
      </c>
      <c r="Z428" s="33">
        <f t="shared" si="170"/>
        <v>5.0925925897900015E-3</v>
      </c>
      <c r="AA428" s="30"/>
      <c r="AB428" s="30">
        <f t="shared" si="167"/>
        <v>0</v>
      </c>
      <c r="AC428" s="30">
        <f t="shared" si="168"/>
        <v>1.1458333319751546E-3</v>
      </c>
      <c r="AD428" s="30"/>
      <c r="AE428" s="30"/>
    </row>
    <row r="429" spans="1:31" s="3" customFormat="1" x14ac:dyDescent="0.4">
      <c r="A429" s="16" t="str">
        <f t="shared" si="164"/>
        <v>-</v>
      </c>
      <c r="B429" s="16" t="str">
        <f t="shared" si="165"/>
        <v>-</v>
      </c>
      <c r="C429" s="3">
        <v>18</v>
      </c>
      <c r="D429" s="2">
        <v>43421.787488425929</v>
      </c>
      <c r="E429" s="3" t="s">
        <v>693</v>
      </c>
      <c r="F429" s="3">
        <v>15582</v>
      </c>
      <c r="G429" s="3" t="s">
        <v>65</v>
      </c>
      <c r="H429" s="3">
        <v>4460</v>
      </c>
      <c r="I429" s="3">
        <v>840</v>
      </c>
      <c r="J429" s="3">
        <v>4</v>
      </c>
      <c r="K429" s="3">
        <v>1</v>
      </c>
      <c r="M429" s="2">
        <v>43421.799791666665</v>
      </c>
      <c r="N429" s="2">
        <v>43421.803067129629</v>
      </c>
      <c r="O429" s="3" t="s">
        <v>26</v>
      </c>
      <c r="P429" s="3" t="s">
        <v>27</v>
      </c>
      <c r="Q429" s="3" t="s">
        <v>108</v>
      </c>
      <c r="R429" s="3" t="s">
        <v>19</v>
      </c>
      <c r="S429" s="2">
        <v>43421.799270833333</v>
      </c>
      <c r="T429" s="2">
        <v>43421.799270833333</v>
      </c>
      <c r="U429" s="2">
        <v>43421.803449074076</v>
      </c>
      <c r="V429" s="2">
        <v>43421.803449074076</v>
      </c>
      <c r="X429" s="2">
        <f t="shared" si="166"/>
        <v>43421.787488425929</v>
      </c>
      <c r="Y429" s="33">
        <f t="shared" si="169"/>
        <v>3.275462964666076E-3</v>
      </c>
      <c r="Z429" s="33">
        <f t="shared" si="170"/>
        <v>3.275462964666076E-3</v>
      </c>
      <c r="AA429" s="30"/>
      <c r="AB429" s="30">
        <f t="shared" si="167"/>
        <v>5.2083333139307797E-4</v>
      </c>
      <c r="AC429" s="30">
        <f t="shared" si="168"/>
        <v>1.2303240735491272E-2</v>
      </c>
      <c r="AD429" s="30"/>
      <c r="AE429" s="30"/>
    </row>
    <row r="430" spans="1:31" s="3" customFormat="1" hidden="1" x14ac:dyDescent="0.4">
      <c r="A430" s="16" t="str">
        <f t="shared" si="164"/>
        <v>-</v>
      </c>
      <c r="B430" s="16" t="str">
        <f t="shared" si="165"/>
        <v>-</v>
      </c>
      <c r="C430" s="3">
        <v>18</v>
      </c>
      <c r="D430" s="2">
        <v>43421.78802083333</v>
      </c>
      <c r="E430" s="3" t="s">
        <v>694</v>
      </c>
      <c r="F430" s="3">
        <v>15583</v>
      </c>
      <c r="G430" s="3" t="s">
        <v>96</v>
      </c>
      <c r="H430" s="3">
        <v>0</v>
      </c>
      <c r="I430" s="3">
        <v>661</v>
      </c>
      <c r="J430" s="3">
        <v>3</v>
      </c>
      <c r="K430" s="3">
        <v>2</v>
      </c>
      <c r="M430" s="2">
        <v>43421.79891203704</v>
      </c>
      <c r="N430" s="2">
        <v>43421.805231481485</v>
      </c>
      <c r="O430" s="3" t="s">
        <v>66</v>
      </c>
      <c r="P430" s="3" t="s">
        <v>67</v>
      </c>
      <c r="Q430" s="3" t="s">
        <v>30</v>
      </c>
      <c r="R430" s="3" t="s">
        <v>31</v>
      </c>
      <c r="S430" s="2">
        <v>43421.798634259256</v>
      </c>
      <c r="T430" s="2">
        <v>43421.798634259256</v>
      </c>
      <c r="U430" s="2">
        <v>43421.804629629631</v>
      </c>
      <c r="V430" s="2">
        <v>43421.804629629631</v>
      </c>
      <c r="X430" s="2">
        <f t="shared" si="166"/>
        <v>43421.78802083333</v>
      </c>
      <c r="Y430" s="33">
        <f t="shared" si="169"/>
        <v>6.3194444446708076E-3</v>
      </c>
      <c r="Z430" s="33">
        <f t="shared" si="170"/>
        <v>1.2638888889341615E-2</v>
      </c>
      <c r="AA430" s="30"/>
      <c r="AB430" s="30">
        <f t="shared" si="167"/>
        <v>2.7777778450399637E-4</v>
      </c>
      <c r="AC430" s="30">
        <f t="shared" si="168"/>
        <v>1.0891203710343689E-2</v>
      </c>
      <c r="AD430" s="30"/>
      <c r="AE430" s="30"/>
    </row>
    <row r="431" spans="1:31" s="3" customFormat="1" x14ac:dyDescent="0.4">
      <c r="A431" s="16" t="str">
        <f t="shared" si="164"/>
        <v>-</v>
      </c>
      <c r="B431" s="16" t="str">
        <f t="shared" si="165"/>
        <v>-</v>
      </c>
      <c r="C431" s="3">
        <v>18</v>
      </c>
      <c r="D431" s="2">
        <v>43421.789525462962</v>
      </c>
      <c r="E431" s="3" t="s">
        <v>509</v>
      </c>
      <c r="F431" s="3">
        <v>15584</v>
      </c>
      <c r="G431" s="3" t="s">
        <v>65</v>
      </c>
      <c r="H431" s="3">
        <v>3001</v>
      </c>
      <c r="I431" s="3">
        <v>767</v>
      </c>
      <c r="J431" s="3">
        <v>5</v>
      </c>
      <c r="K431" s="3">
        <v>2</v>
      </c>
      <c r="M431" s="2">
        <v>43421.804918981485</v>
      </c>
      <c r="N431" s="2">
        <v>43421.805312500001</v>
      </c>
      <c r="O431" s="3" t="s">
        <v>53</v>
      </c>
      <c r="P431" s="3" t="s">
        <v>54</v>
      </c>
      <c r="Q431" s="3" t="s">
        <v>26</v>
      </c>
      <c r="R431" s="3" t="s">
        <v>27</v>
      </c>
      <c r="S431" s="2">
        <v>43421.800405092596</v>
      </c>
      <c r="T431" s="2">
        <v>43421.800405092596</v>
      </c>
      <c r="U431" s="2">
        <v>43421.807164351849</v>
      </c>
      <c r="V431" s="2">
        <v>43421.807164351849</v>
      </c>
      <c r="X431" s="2">
        <f t="shared" si="166"/>
        <v>43421.789525462962</v>
      </c>
      <c r="Y431" s="33">
        <f t="shared" si="169"/>
        <v>3.9351851592073217E-4</v>
      </c>
      <c r="Z431" s="33">
        <f t="shared" si="170"/>
        <v>7.8703703184146434E-4</v>
      </c>
      <c r="AA431" s="30"/>
      <c r="AB431" s="30">
        <f t="shared" si="167"/>
        <v>4.5138888890505768E-3</v>
      </c>
      <c r="AC431" s="30">
        <f t="shared" si="168"/>
        <v>1.5393518522614613E-2</v>
      </c>
      <c r="AD431" s="30"/>
      <c r="AE431" s="30"/>
    </row>
    <row r="432" spans="1:31" s="3" customFormat="1" hidden="1" x14ac:dyDescent="0.4">
      <c r="A432" s="16" t="str">
        <f t="shared" si="164"/>
        <v>-</v>
      </c>
      <c r="B432" s="16" t="str">
        <f t="shared" si="165"/>
        <v>-</v>
      </c>
      <c r="C432" s="3">
        <v>18</v>
      </c>
      <c r="D432" s="2">
        <v>43421.789687500001</v>
      </c>
      <c r="E432" s="3" t="s">
        <v>695</v>
      </c>
      <c r="F432" s="3">
        <v>15585</v>
      </c>
      <c r="G432" s="3" t="s">
        <v>95</v>
      </c>
      <c r="H432" s="3">
        <v>0</v>
      </c>
      <c r="I432" s="3">
        <v>225</v>
      </c>
      <c r="J432" s="3">
        <v>8</v>
      </c>
      <c r="K432" s="3">
        <v>1</v>
      </c>
      <c r="M432" s="2">
        <v>43421.795231481483</v>
      </c>
      <c r="N432" s="2">
        <v>43421.80636574074</v>
      </c>
      <c r="O432" s="3" t="s">
        <v>20</v>
      </c>
      <c r="P432" s="3" t="s">
        <v>21</v>
      </c>
      <c r="Q432" s="3" t="s">
        <v>108</v>
      </c>
      <c r="R432" s="3" t="s">
        <v>19</v>
      </c>
      <c r="S432" s="2">
        <v>43421.796087962961</v>
      </c>
      <c r="T432" s="2">
        <v>43421.796087962961</v>
      </c>
      <c r="U432" s="2">
        <v>43421.805983796294</v>
      </c>
      <c r="V432" s="2">
        <v>43421.808703703704</v>
      </c>
      <c r="X432" s="2">
        <f t="shared" si="166"/>
        <v>43421.789687500001</v>
      </c>
      <c r="Y432" s="33">
        <f t="shared" si="169"/>
        <v>1.113425925723277E-2</v>
      </c>
      <c r="Z432" s="33">
        <f t="shared" si="170"/>
        <v>1.113425925723277E-2</v>
      </c>
      <c r="AA432" s="30"/>
      <c r="AB432" s="30">
        <f t="shared" si="167"/>
        <v>0</v>
      </c>
      <c r="AC432" s="30">
        <f t="shared" si="168"/>
        <v>5.543981482333038E-3</v>
      </c>
      <c r="AD432" s="30"/>
      <c r="AE432" s="30"/>
    </row>
    <row r="433" spans="1:33" s="3" customFormat="1" hidden="1" x14ac:dyDescent="0.4">
      <c r="A433" s="16" t="str">
        <f t="shared" ref="A433:A463" si="171">IF(W433&gt;0, "★", "-")</f>
        <v>-</v>
      </c>
      <c r="B433" s="16" t="str">
        <f t="shared" ref="B433:B463" si="172">IF(L433&gt;0, "☆", "-")</f>
        <v>☆</v>
      </c>
      <c r="C433" s="3">
        <v>18</v>
      </c>
      <c r="D433" s="2">
        <v>43421.750069444446</v>
      </c>
      <c r="E433" s="3" t="s">
        <v>672</v>
      </c>
      <c r="F433" s="3">
        <v>15526</v>
      </c>
      <c r="G433" s="3" t="s">
        <v>96</v>
      </c>
      <c r="H433" s="3">
        <v>0</v>
      </c>
      <c r="I433" s="3">
        <v>107</v>
      </c>
      <c r="J433" s="3">
        <v>1</v>
      </c>
      <c r="K433" s="3">
        <v>1</v>
      </c>
      <c r="L433" s="2">
        <v>43421.750324074077</v>
      </c>
      <c r="O433" s="3" t="s">
        <v>63</v>
      </c>
      <c r="P433" s="3" t="s">
        <v>64</v>
      </c>
      <c r="Q433" s="3" t="s">
        <v>53</v>
      </c>
      <c r="R433" s="3" t="s">
        <v>54</v>
      </c>
      <c r="S433" s="2">
        <v>43421.783888888887</v>
      </c>
      <c r="U433" s="2">
        <v>43421.79451388889</v>
      </c>
      <c r="X433" s="2">
        <f t="shared" ref="X433:X463" si="173">IF(W433&gt;0,W433,D433)</f>
        <v>43421.750069444446</v>
      </c>
      <c r="Y433" s="33">
        <f t="shared" ref="Y433:Y463" si="174">N433-M433</f>
        <v>0</v>
      </c>
      <c r="Z433" s="33">
        <f t="shared" ref="Z433:Z463" si="175">Y433*K433</f>
        <v>0</v>
      </c>
      <c r="AA433" s="30"/>
      <c r="AB433" s="30">
        <f t="shared" ref="AB433:AB463" si="176">IF(IF(A433="☆",L433-S433,M433-S433)&lt;0,0,IF(A433="☆",L433-S433,M433-S433))</f>
        <v>0</v>
      </c>
      <c r="AC433" s="30">
        <f>IF(IF(B433="☆",(IF(L433&gt;S433,L433-X433,S433-X433)),M433-X433)&lt;0,0,IF(B433="☆",(IF(L433&gt;S433,L433-X433,S433-X433)),M433-X433))</f>
        <v>3.3819444441178348E-2</v>
      </c>
      <c r="AD433" s="30"/>
      <c r="AE433" s="30"/>
    </row>
    <row r="434" spans="1:33" s="3" customFormat="1" hidden="1" x14ac:dyDescent="0.4">
      <c r="A434" s="16" t="str">
        <f t="shared" si="171"/>
        <v>-</v>
      </c>
      <c r="B434" s="16" t="str">
        <f t="shared" si="172"/>
        <v>☆</v>
      </c>
      <c r="C434" s="3">
        <v>18</v>
      </c>
      <c r="D434" s="2">
        <v>43421.750856481478</v>
      </c>
      <c r="E434" s="3" t="s">
        <v>673</v>
      </c>
      <c r="F434" s="3">
        <v>15527</v>
      </c>
      <c r="G434" s="3" t="s">
        <v>96</v>
      </c>
      <c r="H434" s="3">
        <v>0</v>
      </c>
      <c r="I434" s="3">
        <v>879</v>
      </c>
      <c r="J434" s="3">
        <v>2</v>
      </c>
      <c r="K434" s="3">
        <v>2</v>
      </c>
      <c r="L434" s="2">
        <v>43421.757361111115</v>
      </c>
      <c r="O434" s="3" t="s">
        <v>63</v>
      </c>
      <c r="P434" s="3" t="s">
        <v>64</v>
      </c>
      <c r="Q434" s="3" t="s">
        <v>30</v>
      </c>
      <c r="R434" s="3" t="s">
        <v>31</v>
      </c>
      <c r="S434" s="2">
        <v>43421.753472222219</v>
      </c>
      <c r="U434" s="2">
        <v>43421.760891203703</v>
      </c>
      <c r="X434" s="2">
        <f t="shared" si="173"/>
        <v>43421.750856481478</v>
      </c>
      <c r="Y434" s="33">
        <f t="shared" si="174"/>
        <v>0</v>
      </c>
      <c r="Z434" s="33">
        <f t="shared" si="175"/>
        <v>0</v>
      </c>
      <c r="AA434" s="30"/>
      <c r="AB434" s="30">
        <f t="shared" si="176"/>
        <v>0</v>
      </c>
      <c r="AC434" s="30">
        <f>IF(IF(B434="☆",(IF(L434&gt;S434,L434-X434,S434-X434)),M434-X434)&lt;0,0,IF(B434="☆",(IF(L434&gt;S434,L434-X434,S434-X434)),M434-X434))</f>
        <v>6.5046296367654577E-3</v>
      </c>
      <c r="AD434" s="30"/>
      <c r="AE434" s="30"/>
    </row>
    <row r="435" spans="1:33" s="3" customFormat="1" hidden="1" x14ac:dyDescent="0.4">
      <c r="A435" s="16" t="str">
        <f t="shared" si="171"/>
        <v>-</v>
      </c>
      <c r="B435" s="16" t="str">
        <f t="shared" si="172"/>
        <v>☆</v>
      </c>
      <c r="C435" s="3">
        <v>18</v>
      </c>
      <c r="D435" s="2">
        <v>43421.751250000001</v>
      </c>
      <c r="E435" s="3" t="s">
        <v>299</v>
      </c>
      <c r="F435" s="3">
        <v>15528</v>
      </c>
      <c r="G435" s="3" t="s">
        <v>18</v>
      </c>
      <c r="H435" s="3">
        <v>6405</v>
      </c>
      <c r="I435" s="3">
        <v>92</v>
      </c>
      <c r="J435" s="3">
        <v>2</v>
      </c>
      <c r="K435" s="3">
        <v>1</v>
      </c>
      <c r="L435" s="2">
        <v>43421.751388888886</v>
      </c>
      <c r="O435" s="3" t="s">
        <v>30</v>
      </c>
      <c r="P435" s="3" t="s">
        <v>31</v>
      </c>
      <c r="Q435" s="3" t="s">
        <v>66</v>
      </c>
      <c r="R435" s="3" t="s">
        <v>67</v>
      </c>
      <c r="S435" s="2">
        <v>43421.761284722219</v>
      </c>
      <c r="U435" s="2">
        <v>43421.766006944446</v>
      </c>
      <c r="X435" s="2">
        <f t="shared" si="173"/>
        <v>43421.751250000001</v>
      </c>
      <c r="Y435" s="33">
        <f t="shared" si="174"/>
        <v>0</v>
      </c>
      <c r="Z435" s="33">
        <f t="shared" si="175"/>
        <v>0</v>
      </c>
      <c r="AA435" s="30"/>
      <c r="AB435" s="30">
        <f t="shared" si="176"/>
        <v>0</v>
      </c>
      <c r="AC435" s="30">
        <f>IF(IF(B435="☆",(IF(L435&gt;S435,L435-X435,S435-X435)),M435-X435)&lt;0,0,IF(B435="☆",(IF(L435&gt;S435,L435-X435,S435-X435)),M435-X435))</f>
        <v>1.003472221782431E-2</v>
      </c>
      <c r="AD435" s="30"/>
      <c r="AE435" s="30"/>
    </row>
    <row r="436" spans="1:33" s="3" customFormat="1" hidden="1" x14ac:dyDescent="0.4">
      <c r="A436" s="16" t="str">
        <f t="shared" si="171"/>
        <v>-</v>
      </c>
      <c r="B436" s="16" t="str">
        <f t="shared" si="172"/>
        <v>☆</v>
      </c>
      <c r="C436" s="3">
        <v>18</v>
      </c>
      <c r="D436" s="2">
        <v>43421.752534722225</v>
      </c>
      <c r="E436" s="3" t="s">
        <v>671</v>
      </c>
      <c r="F436" s="3">
        <v>15529</v>
      </c>
      <c r="G436" s="3" t="s">
        <v>18</v>
      </c>
      <c r="H436" s="3">
        <v>4966</v>
      </c>
      <c r="I436" s="3">
        <v>997</v>
      </c>
      <c r="J436" s="3">
        <v>1</v>
      </c>
      <c r="K436" s="3">
        <v>3</v>
      </c>
      <c r="L436" s="2">
        <v>43421.752696759257</v>
      </c>
      <c r="O436" s="3" t="s">
        <v>24</v>
      </c>
      <c r="P436" s="3" t="s">
        <v>25</v>
      </c>
      <c r="Q436" s="3" t="s">
        <v>22</v>
      </c>
      <c r="R436" s="3" t="s">
        <v>23</v>
      </c>
      <c r="S436" s="2">
        <v>43421.778356481482</v>
      </c>
      <c r="U436" s="2">
        <v>43421.785034722219</v>
      </c>
      <c r="X436" s="2">
        <f t="shared" si="173"/>
        <v>43421.752534722225</v>
      </c>
      <c r="Y436" s="33">
        <f t="shared" si="174"/>
        <v>0</v>
      </c>
      <c r="Z436" s="33">
        <f t="shared" si="175"/>
        <v>0</v>
      </c>
      <c r="AA436" s="30"/>
      <c r="AB436" s="30">
        <f t="shared" si="176"/>
        <v>0</v>
      </c>
      <c r="AC436" s="30">
        <f>IF(IF(B436="☆",(IF(L436&gt;S436,L436-X436,S436-X436)),M436-X436)&lt;0,0,IF(B436="☆",(IF(L436&gt;S436,L436-X436,S436-X436)),M436-X436))</f>
        <v>2.5821759256359655E-2</v>
      </c>
      <c r="AD436" s="30"/>
      <c r="AE436" s="30"/>
    </row>
    <row r="437" spans="1:33" s="3" customFormat="1" hidden="1" x14ac:dyDescent="0.4">
      <c r="A437" s="16" t="str">
        <f t="shared" si="171"/>
        <v>★</v>
      </c>
      <c r="B437" s="16" t="str">
        <f t="shared" si="172"/>
        <v>☆</v>
      </c>
      <c r="C437" s="3">
        <v>18</v>
      </c>
      <c r="D437" s="2">
        <v>43421.75640046296</v>
      </c>
      <c r="E437" s="3" t="s">
        <v>669</v>
      </c>
      <c r="F437" s="3">
        <v>15534</v>
      </c>
      <c r="G437" s="3" t="s">
        <v>97</v>
      </c>
      <c r="H437" s="3">
        <v>6520</v>
      </c>
      <c r="I437" s="3">
        <v>708</v>
      </c>
      <c r="J437" s="3">
        <v>13</v>
      </c>
      <c r="K437" s="3">
        <v>2</v>
      </c>
      <c r="L437" s="2">
        <v>43421.75880787037</v>
      </c>
      <c r="O437" s="3" t="s">
        <v>30</v>
      </c>
      <c r="P437" s="3" t="s">
        <v>31</v>
      </c>
      <c r="Q437" s="3" t="s">
        <v>75</v>
      </c>
      <c r="R437" s="3" t="s">
        <v>76</v>
      </c>
      <c r="S437" s="2">
        <v>43421.763194444444</v>
      </c>
      <c r="U437" s="2">
        <v>43421.769849537035</v>
      </c>
      <c r="W437" s="2">
        <v>43421.763194444444</v>
      </c>
      <c r="X437" s="2">
        <f t="shared" si="173"/>
        <v>43421.763194444444</v>
      </c>
      <c r="Y437" s="33">
        <f t="shared" si="174"/>
        <v>0</v>
      </c>
      <c r="Z437" s="33">
        <f t="shared" si="175"/>
        <v>0</v>
      </c>
      <c r="AA437" s="30"/>
      <c r="AB437" s="30">
        <f t="shared" si="176"/>
        <v>0</v>
      </c>
      <c r="AC437" s="30">
        <f>IF(IF(B437="☆",(IF(L437&gt;S437,L437-X437,S437-X437)),M437-X437)&lt;0,0,IF(B437="☆",(IF(L437&gt;S437,L437-X437,S437-X437)),M437-X437))</f>
        <v>0</v>
      </c>
      <c r="AD437" s="30"/>
      <c r="AE437" s="30"/>
    </row>
    <row r="438" spans="1:33" s="3" customFormat="1" hidden="1" x14ac:dyDescent="0.4">
      <c r="A438" s="16" t="str">
        <f t="shared" si="171"/>
        <v>-</v>
      </c>
      <c r="B438" s="16" t="str">
        <f t="shared" si="172"/>
        <v>☆</v>
      </c>
      <c r="C438" s="3">
        <v>18</v>
      </c>
      <c r="D438" s="2">
        <v>43421.756493055553</v>
      </c>
      <c r="E438" s="3" t="s">
        <v>676</v>
      </c>
      <c r="F438" s="3">
        <v>15535</v>
      </c>
      <c r="G438" s="3" t="s">
        <v>32</v>
      </c>
      <c r="H438" s="3">
        <v>6529</v>
      </c>
      <c r="I438" s="3">
        <v>488</v>
      </c>
      <c r="J438" s="3">
        <v>1</v>
      </c>
      <c r="K438" s="3">
        <v>1</v>
      </c>
      <c r="L438" s="2">
        <v>43421.756805555553</v>
      </c>
      <c r="O438" s="3" t="s">
        <v>68</v>
      </c>
      <c r="P438" s="3" t="s">
        <v>69</v>
      </c>
      <c r="Q438" s="3" t="s">
        <v>30</v>
      </c>
      <c r="R438" s="3" t="s">
        <v>31</v>
      </c>
      <c r="S438" s="2">
        <v>43421.775995370372</v>
      </c>
      <c r="U438" s="2">
        <v>43421.78434027778</v>
      </c>
      <c r="X438" s="2">
        <f t="shared" si="173"/>
        <v>43421.756493055553</v>
      </c>
      <c r="Y438" s="33">
        <f t="shared" si="174"/>
        <v>0</v>
      </c>
      <c r="Z438" s="33">
        <f t="shared" si="175"/>
        <v>0</v>
      </c>
      <c r="AA438" s="30"/>
      <c r="AB438" s="30">
        <f t="shared" si="176"/>
        <v>0</v>
      </c>
      <c r="AC438" s="30"/>
      <c r="AD438" s="30"/>
      <c r="AE438" s="30"/>
      <c r="AG438" s="3" t="s">
        <v>747</v>
      </c>
    </row>
    <row r="439" spans="1:33" s="3" customFormat="1" hidden="1" x14ac:dyDescent="0.4">
      <c r="A439" s="16" t="str">
        <f t="shared" si="171"/>
        <v>-</v>
      </c>
      <c r="B439" s="16" t="str">
        <f t="shared" si="172"/>
        <v>☆</v>
      </c>
      <c r="C439" s="3">
        <v>18</v>
      </c>
      <c r="D439" s="2">
        <v>43421.757118055553</v>
      </c>
      <c r="E439" s="3" t="s">
        <v>677</v>
      </c>
      <c r="F439" s="3">
        <v>15536</v>
      </c>
      <c r="G439" s="3" t="s">
        <v>32</v>
      </c>
      <c r="H439" s="3">
        <v>6529</v>
      </c>
      <c r="I439" s="3">
        <v>901</v>
      </c>
      <c r="J439" s="3">
        <v>1</v>
      </c>
      <c r="K439" s="3">
        <v>2</v>
      </c>
      <c r="L439" s="2">
        <v>43421.757372685184</v>
      </c>
      <c r="O439" s="3" t="s">
        <v>68</v>
      </c>
      <c r="P439" s="3" t="s">
        <v>69</v>
      </c>
      <c r="Q439" s="3" t="s">
        <v>30</v>
      </c>
      <c r="R439" s="3" t="s">
        <v>31</v>
      </c>
      <c r="S439" s="2">
        <v>43421.775995370372</v>
      </c>
      <c r="U439" s="2">
        <v>43421.785034722219</v>
      </c>
      <c r="X439" s="2">
        <f t="shared" si="173"/>
        <v>43421.757118055553</v>
      </c>
      <c r="Y439" s="33">
        <f t="shared" si="174"/>
        <v>0</v>
      </c>
      <c r="Z439" s="33">
        <f t="shared" si="175"/>
        <v>0</v>
      </c>
      <c r="AA439" s="30"/>
      <c r="AB439" s="30">
        <f t="shared" si="176"/>
        <v>0</v>
      </c>
      <c r="AC439" s="30">
        <f>IF(IF(B439="☆",(IF(L439&gt;S439,L439-X439,S439-X439)),M439-X439)&lt;0,0,IF(B439="☆",(IF(L439&gt;S439,L439-X439,S439-X439)),M439-X439))</f>
        <v>1.8877314818382729E-2</v>
      </c>
      <c r="AD439" s="30"/>
      <c r="AE439" s="30"/>
      <c r="AG439" s="3" t="s">
        <v>748</v>
      </c>
    </row>
    <row r="440" spans="1:33" s="3" customFormat="1" hidden="1" x14ac:dyDescent="0.4">
      <c r="A440" s="16" t="str">
        <f t="shared" si="171"/>
        <v>-</v>
      </c>
      <c r="B440" s="16" t="str">
        <f t="shared" si="172"/>
        <v>☆</v>
      </c>
      <c r="C440" s="3">
        <v>18</v>
      </c>
      <c r="D440" s="2">
        <v>43421.757893518516</v>
      </c>
      <c r="E440" s="3" t="s">
        <v>677</v>
      </c>
      <c r="F440" s="3">
        <v>15537</v>
      </c>
      <c r="G440" s="3" t="s">
        <v>32</v>
      </c>
      <c r="H440" s="3">
        <v>6529</v>
      </c>
      <c r="I440" s="3">
        <v>619</v>
      </c>
      <c r="J440" s="3">
        <v>1</v>
      </c>
      <c r="K440" s="3">
        <v>2</v>
      </c>
      <c r="L440" s="2">
        <v>43421.777337962965</v>
      </c>
      <c r="O440" s="3" t="s">
        <v>68</v>
      </c>
      <c r="P440" s="3" t="s">
        <v>69</v>
      </c>
      <c r="Q440" s="3" t="s">
        <v>30</v>
      </c>
      <c r="R440" s="3" t="s">
        <v>31</v>
      </c>
      <c r="S440" s="2">
        <v>43421.775995370372</v>
      </c>
      <c r="U440" s="2">
        <v>43421.785034722219</v>
      </c>
      <c r="X440" s="2">
        <f t="shared" si="173"/>
        <v>43421.757893518516</v>
      </c>
      <c r="Y440" s="33">
        <f t="shared" si="174"/>
        <v>0</v>
      </c>
      <c r="Z440" s="33">
        <f t="shared" si="175"/>
        <v>0</v>
      </c>
      <c r="AA440" s="30"/>
      <c r="AB440" s="30">
        <f t="shared" si="176"/>
        <v>0</v>
      </c>
      <c r="AC440" s="30"/>
      <c r="AD440" s="30"/>
      <c r="AE440" s="30"/>
      <c r="AG440" s="3" t="s">
        <v>749</v>
      </c>
    </row>
    <row r="441" spans="1:33" s="3" customFormat="1" hidden="1" x14ac:dyDescent="0.4">
      <c r="A441" s="16" t="str">
        <f t="shared" si="171"/>
        <v>-</v>
      </c>
      <c r="B441" s="16" t="str">
        <f t="shared" si="172"/>
        <v>☆</v>
      </c>
      <c r="C441" s="3">
        <v>18</v>
      </c>
      <c r="D441" s="2">
        <v>43421.758900462963</v>
      </c>
      <c r="E441" s="3" t="s">
        <v>678</v>
      </c>
      <c r="F441" s="3">
        <v>15539</v>
      </c>
      <c r="G441" s="3" t="s">
        <v>32</v>
      </c>
      <c r="H441" s="3">
        <v>6506</v>
      </c>
      <c r="I441" s="3">
        <v>555</v>
      </c>
      <c r="J441" s="3">
        <v>11</v>
      </c>
      <c r="K441" s="3">
        <v>2</v>
      </c>
      <c r="L441" s="2">
        <v>43421.767928240741</v>
      </c>
      <c r="O441" s="3" t="s">
        <v>57</v>
      </c>
      <c r="P441" s="3" t="s">
        <v>58</v>
      </c>
      <c r="Q441" s="3" t="s">
        <v>48</v>
      </c>
      <c r="R441" s="3" t="s">
        <v>49</v>
      </c>
      <c r="S441" s="2">
        <v>43421.771770833337</v>
      </c>
      <c r="U441" s="2">
        <v>43421.779641203706</v>
      </c>
      <c r="X441" s="2">
        <f t="shared" si="173"/>
        <v>43421.758900462963</v>
      </c>
      <c r="Y441" s="33">
        <f t="shared" si="174"/>
        <v>0</v>
      </c>
      <c r="Z441" s="33">
        <f t="shared" si="175"/>
        <v>0</v>
      </c>
      <c r="AA441" s="30"/>
      <c r="AB441" s="30">
        <f t="shared" si="176"/>
        <v>0</v>
      </c>
      <c r="AC441" s="30">
        <f>IF(IF(B441="☆",(IF(L441&gt;S441,L441-X441,S441-X441)),M441-X441)&lt;0,0,IF(B441="☆",(IF(L441&gt;S441,L441-X441,S441-X441)),M441-X441))</f>
        <v>1.287037037400296E-2</v>
      </c>
      <c r="AD441" s="30"/>
      <c r="AE441" s="30"/>
    </row>
    <row r="442" spans="1:33" s="3" customFormat="1" hidden="1" x14ac:dyDescent="0.4">
      <c r="A442" s="16" t="str">
        <f t="shared" si="171"/>
        <v>-</v>
      </c>
      <c r="B442" s="16" t="str">
        <f t="shared" si="172"/>
        <v>☆</v>
      </c>
      <c r="C442" s="3">
        <v>18</v>
      </c>
      <c r="D442" s="2">
        <v>43421.759884259256</v>
      </c>
      <c r="E442" s="3" t="s">
        <v>570</v>
      </c>
      <c r="F442" s="3">
        <v>15541</v>
      </c>
      <c r="G442" s="3" t="s">
        <v>32</v>
      </c>
      <c r="H442" s="3">
        <v>2589</v>
      </c>
      <c r="I442" s="3">
        <v>41</v>
      </c>
      <c r="J442" s="3">
        <v>2</v>
      </c>
      <c r="K442" s="3">
        <v>1</v>
      </c>
      <c r="L442" s="2">
        <v>43421.763240740744</v>
      </c>
      <c r="O442" s="3" t="s">
        <v>26</v>
      </c>
      <c r="P442" s="3" t="s">
        <v>27</v>
      </c>
      <c r="Q442" s="3" t="s">
        <v>70</v>
      </c>
      <c r="R442" s="3" t="s">
        <v>125</v>
      </c>
      <c r="S442" s="2">
        <v>43421.787094907406</v>
      </c>
      <c r="U442" s="2">
        <v>43421.792812500003</v>
      </c>
      <c r="X442" s="2">
        <f t="shared" si="173"/>
        <v>43421.759884259256</v>
      </c>
      <c r="Y442" s="33">
        <f t="shared" si="174"/>
        <v>0</v>
      </c>
      <c r="Z442" s="33">
        <f t="shared" si="175"/>
        <v>0</v>
      </c>
      <c r="AA442" s="30"/>
      <c r="AB442" s="30">
        <f t="shared" si="176"/>
        <v>0</v>
      </c>
      <c r="AC442" s="30">
        <f>IF(IF(B442="☆",(IF(L442&gt;S442,L442-X442,S442-X442)),M442-X442)&lt;0,0,IF(B442="☆",(IF(L442&gt;S442,L442-X442,S442-X442)),M442-X442))</f>
        <v>2.7210648149775807E-2</v>
      </c>
      <c r="AD442" s="30"/>
      <c r="AE442" s="30"/>
    </row>
    <row r="443" spans="1:33" s="3" customFormat="1" hidden="1" x14ac:dyDescent="0.4">
      <c r="A443" s="16" t="str">
        <f t="shared" si="171"/>
        <v>-</v>
      </c>
      <c r="B443" s="16" t="str">
        <f t="shared" si="172"/>
        <v>☆</v>
      </c>
      <c r="C443" s="3">
        <v>18</v>
      </c>
      <c r="D443" s="2">
        <v>43421.761238425926</v>
      </c>
      <c r="E443" s="3" t="s">
        <v>679</v>
      </c>
      <c r="F443" s="3">
        <v>15542</v>
      </c>
      <c r="G443" s="3" t="s">
        <v>18</v>
      </c>
      <c r="H443" s="3">
        <v>3144</v>
      </c>
      <c r="I443" s="3">
        <v>626</v>
      </c>
      <c r="J443" s="3">
        <v>3</v>
      </c>
      <c r="K443" s="3">
        <v>3</v>
      </c>
      <c r="L443" s="2">
        <v>43421.761377314811</v>
      </c>
      <c r="O443" s="3" t="s">
        <v>33</v>
      </c>
      <c r="P443" s="3" t="s">
        <v>34</v>
      </c>
      <c r="Q443" s="3" t="s">
        <v>48</v>
      </c>
      <c r="R443" s="3" t="s">
        <v>49</v>
      </c>
      <c r="S443" s="2">
        <v>43421.765324074076</v>
      </c>
      <c r="U443" s="2">
        <v>43421.773668981485</v>
      </c>
      <c r="X443" s="2">
        <f t="shared" si="173"/>
        <v>43421.761238425926</v>
      </c>
      <c r="Y443" s="33">
        <f t="shared" si="174"/>
        <v>0</v>
      </c>
      <c r="Z443" s="33">
        <f t="shared" si="175"/>
        <v>0</v>
      </c>
      <c r="AA443" s="30"/>
      <c r="AB443" s="30">
        <f t="shared" si="176"/>
        <v>0</v>
      </c>
      <c r="AC443" s="30">
        <f>IF(IF(B443="☆",(IF(L443&gt;S443,L443-X443,S443-X443)),M443-X443)&lt;0,0,IF(B443="☆",(IF(L443&gt;S443,L443-X443,S443-X443)),M443-X443))</f>
        <v>4.0856481500668451E-3</v>
      </c>
      <c r="AD443" s="30"/>
      <c r="AE443" s="30"/>
      <c r="AG443" s="3" t="s">
        <v>750</v>
      </c>
    </row>
    <row r="444" spans="1:33" s="3" customFormat="1" hidden="1" x14ac:dyDescent="0.4">
      <c r="A444" s="16" t="str">
        <f t="shared" si="171"/>
        <v>★</v>
      </c>
      <c r="B444" s="16" t="str">
        <f t="shared" si="172"/>
        <v>☆</v>
      </c>
      <c r="C444" s="3">
        <v>18</v>
      </c>
      <c r="D444" s="2">
        <v>43421.76158564815</v>
      </c>
      <c r="E444" s="3" t="s">
        <v>509</v>
      </c>
      <c r="F444" s="3">
        <v>15543</v>
      </c>
      <c r="G444" s="3" t="s">
        <v>65</v>
      </c>
      <c r="H444" s="3">
        <v>3001</v>
      </c>
      <c r="I444" s="3">
        <v>902</v>
      </c>
      <c r="J444" s="3">
        <v>3</v>
      </c>
      <c r="K444" s="3">
        <v>2</v>
      </c>
      <c r="L444" s="2">
        <v>43421.762858796297</v>
      </c>
      <c r="O444" s="3" t="s">
        <v>38</v>
      </c>
      <c r="P444" s="3" t="s">
        <v>126</v>
      </c>
      <c r="Q444" s="3" t="s">
        <v>26</v>
      </c>
      <c r="R444" s="3" t="s">
        <v>27</v>
      </c>
      <c r="S444" s="2">
        <v>43421.771666666667</v>
      </c>
      <c r="U444" s="2">
        <v>43421.778425925928</v>
      </c>
      <c r="W444" s="2">
        <v>43421.768530092595</v>
      </c>
      <c r="X444" s="2">
        <f t="shared" si="173"/>
        <v>43421.768530092595</v>
      </c>
      <c r="Y444" s="33">
        <f t="shared" si="174"/>
        <v>0</v>
      </c>
      <c r="Z444" s="33">
        <f t="shared" si="175"/>
        <v>0</v>
      </c>
      <c r="AA444" s="30"/>
      <c r="AB444" s="30">
        <f t="shared" si="176"/>
        <v>0</v>
      </c>
      <c r="AC444" s="30">
        <f>IF(IF(B444="☆",(IF(L444&gt;S444,L444-X444,S444-X444)),M444-X444)&lt;0,0,IF(B444="☆",(IF(L444&gt;S444,L444-X444,S444-X444)),M444-X444))</f>
        <v>3.1365740724140778E-3</v>
      </c>
      <c r="AD444" s="30"/>
      <c r="AE444" s="30"/>
    </row>
    <row r="445" spans="1:33" s="3" customFormat="1" hidden="1" x14ac:dyDescent="0.4">
      <c r="A445" s="16" t="str">
        <f t="shared" si="171"/>
        <v>★</v>
      </c>
      <c r="B445" s="16" t="str">
        <f t="shared" si="172"/>
        <v>☆</v>
      </c>
      <c r="C445" s="3">
        <v>18</v>
      </c>
      <c r="D445" s="2">
        <v>43421.761979166666</v>
      </c>
      <c r="E445" s="3" t="s">
        <v>679</v>
      </c>
      <c r="F445" s="3">
        <v>15544</v>
      </c>
      <c r="G445" s="3" t="s">
        <v>18</v>
      </c>
      <c r="H445" s="3">
        <v>3144</v>
      </c>
      <c r="I445" s="3">
        <v>309</v>
      </c>
      <c r="J445" s="3">
        <v>3</v>
      </c>
      <c r="K445" s="3">
        <v>3</v>
      </c>
      <c r="L445" s="2">
        <v>43421.762106481481</v>
      </c>
      <c r="O445" s="3" t="s">
        <v>33</v>
      </c>
      <c r="P445" s="3" t="s">
        <v>34</v>
      </c>
      <c r="Q445" s="3" t="s">
        <v>48</v>
      </c>
      <c r="R445" s="3" t="s">
        <v>49</v>
      </c>
      <c r="S445" s="2">
        <v>43421.782962962963</v>
      </c>
      <c r="U445" s="2">
        <v>43421.791307870371</v>
      </c>
      <c r="W445" s="2">
        <v>43421.768912037034</v>
      </c>
      <c r="X445" s="2">
        <f t="shared" si="173"/>
        <v>43421.768912037034</v>
      </c>
      <c r="Y445" s="33">
        <f t="shared" si="174"/>
        <v>0</v>
      </c>
      <c r="Z445" s="33">
        <f t="shared" si="175"/>
        <v>0</v>
      </c>
      <c r="AA445" s="30"/>
      <c r="AB445" s="30">
        <f t="shared" si="176"/>
        <v>0</v>
      </c>
      <c r="AC445" s="30"/>
      <c r="AD445" s="30"/>
      <c r="AE445" s="30"/>
      <c r="AG445" s="3" t="s">
        <v>751</v>
      </c>
    </row>
    <row r="446" spans="1:33" s="3" customFormat="1" hidden="1" x14ac:dyDescent="0.4">
      <c r="A446" s="16" t="str">
        <f t="shared" si="171"/>
        <v>-</v>
      </c>
      <c r="B446" s="16" t="str">
        <f t="shared" si="172"/>
        <v>☆</v>
      </c>
      <c r="C446" s="3">
        <v>18</v>
      </c>
      <c r="D446" s="2">
        <v>43421.763495370367</v>
      </c>
      <c r="E446" s="3" t="s">
        <v>509</v>
      </c>
      <c r="F446" s="3">
        <v>15545</v>
      </c>
      <c r="G446" s="3" t="s">
        <v>65</v>
      </c>
      <c r="H446" s="3">
        <v>3001</v>
      </c>
      <c r="I446" s="3">
        <v>151</v>
      </c>
      <c r="J446" s="3">
        <v>3</v>
      </c>
      <c r="K446" s="3">
        <v>2</v>
      </c>
      <c r="L446" s="2">
        <v>43421.774571759262</v>
      </c>
      <c r="O446" s="3" t="s">
        <v>38</v>
      </c>
      <c r="P446" s="3" t="s">
        <v>126</v>
      </c>
      <c r="Q446" s="3" t="s">
        <v>26</v>
      </c>
      <c r="R446" s="3" t="s">
        <v>27</v>
      </c>
      <c r="S446" s="2">
        <v>43421.772847222222</v>
      </c>
      <c r="U446" s="2">
        <v>43421.779606481483</v>
      </c>
      <c r="X446" s="2">
        <f t="shared" si="173"/>
        <v>43421.763495370367</v>
      </c>
      <c r="Y446" s="33">
        <f t="shared" si="174"/>
        <v>0</v>
      </c>
      <c r="Z446" s="33">
        <f t="shared" si="175"/>
        <v>0</v>
      </c>
      <c r="AA446" s="30"/>
      <c r="AB446" s="30">
        <f t="shared" si="176"/>
        <v>0</v>
      </c>
      <c r="AC446" s="30">
        <f>IF(IF(B446="☆",(IF(L446&gt;S446,L446-X446,S446-X446)),M446-X446)&lt;0,0,IF(B446="☆",(IF(L446&gt;S446,L446-X446,S446-X446)),M446-X446))</f>
        <v>1.1076388895162381E-2</v>
      </c>
      <c r="AD446" s="30"/>
      <c r="AE446" s="30"/>
    </row>
    <row r="447" spans="1:33" s="3" customFormat="1" hidden="1" x14ac:dyDescent="0.4">
      <c r="A447" s="16" t="str">
        <f t="shared" si="171"/>
        <v>★</v>
      </c>
      <c r="B447" s="16" t="str">
        <f t="shared" si="172"/>
        <v>☆</v>
      </c>
      <c r="C447" s="3">
        <v>18</v>
      </c>
      <c r="D447" s="2">
        <v>43421.768125000002</v>
      </c>
      <c r="E447" s="3" t="s">
        <v>669</v>
      </c>
      <c r="F447" s="3">
        <v>15548</v>
      </c>
      <c r="G447" s="3" t="s">
        <v>97</v>
      </c>
      <c r="H447" s="3">
        <v>6520</v>
      </c>
      <c r="I447" s="3">
        <v>680</v>
      </c>
      <c r="J447" s="3">
        <v>4</v>
      </c>
      <c r="K447" s="3">
        <v>2</v>
      </c>
      <c r="L447" s="2">
        <v>43421.768252314818</v>
      </c>
      <c r="O447" s="3" t="s">
        <v>30</v>
      </c>
      <c r="P447" s="3" t="s">
        <v>31</v>
      </c>
      <c r="Q447" s="3" t="s">
        <v>75</v>
      </c>
      <c r="R447" s="3" t="s">
        <v>76</v>
      </c>
      <c r="S447" s="2">
        <v>43421.7815162037</v>
      </c>
      <c r="U447" s="2">
        <v>43421.788171296299</v>
      </c>
      <c r="W447" s="2">
        <v>43421.775000000001</v>
      </c>
      <c r="X447" s="2">
        <f t="shared" si="173"/>
        <v>43421.775000000001</v>
      </c>
      <c r="Y447" s="33">
        <f t="shared" si="174"/>
        <v>0</v>
      </c>
      <c r="Z447" s="33">
        <f t="shared" si="175"/>
        <v>0</v>
      </c>
      <c r="AA447" s="30"/>
      <c r="AB447" s="30">
        <f t="shared" si="176"/>
        <v>0</v>
      </c>
      <c r="AC447" s="30">
        <f>IF(IF(B447="☆",(IF(L447&gt;S447,L447-X447,S447-X447)),M447-X447)&lt;0,0,IF(B447="☆",(IF(L447&gt;S447,L447-X447,S447-X447)),M447-X447))</f>
        <v>6.5162036989931948E-3</v>
      </c>
      <c r="AD447" s="30"/>
      <c r="AE447" s="30"/>
    </row>
    <row r="448" spans="1:33" s="3" customFormat="1" hidden="1" x14ac:dyDescent="0.4">
      <c r="A448" s="16" t="str">
        <f t="shared" si="171"/>
        <v>-</v>
      </c>
      <c r="B448" s="16" t="str">
        <f t="shared" si="172"/>
        <v>☆</v>
      </c>
      <c r="C448" s="3">
        <v>18</v>
      </c>
      <c r="D448" s="2">
        <v>43421.769236111111</v>
      </c>
      <c r="E448" s="3" t="s">
        <v>523</v>
      </c>
      <c r="F448" s="3">
        <v>15551</v>
      </c>
      <c r="G448" s="3" t="s">
        <v>18</v>
      </c>
      <c r="H448" s="3">
        <v>6068</v>
      </c>
      <c r="I448" s="3">
        <v>940</v>
      </c>
      <c r="J448" s="3">
        <v>11</v>
      </c>
      <c r="K448" s="3">
        <v>1</v>
      </c>
      <c r="L448" s="2">
        <v>43421.769363425927</v>
      </c>
      <c r="O448" s="3" t="s">
        <v>22</v>
      </c>
      <c r="P448" s="3" t="s">
        <v>23</v>
      </c>
      <c r="Q448" s="3" t="s">
        <v>46</v>
      </c>
      <c r="R448" s="3" t="s">
        <v>47</v>
      </c>
      <c r="S448" s="2">
        <v>43421.773252314815</v>
      </c>
      <c r="U448" s="2">
        <v>43421.778032407405</v>
      </c>
      <c r="X448" s="2">
        <f t="shared" si="173"/>
        <v>43421.769236111111</v>
      </c>
      <c r="Y448" s="33">
        <f t="shared" si="174"/>
        <v>0</v>
      </c>
      <c r="Z448" s="33">
        <f t="shared" si="175"/>
        <v>0</v>
      </c>
      <c r="AA448" s="30"/>
      <c r="AB448" s="30">
        <f t="shared" si="176"/>
        <v>0</v>
      </c>
      <c r="AC448" s="30">
        <f>IF(IF(B448="☆",(IF(L448&gt;S448,L448-X448,S448-X448)),M448-X448)&lt;0,0,IF(B448="☆",(IF(L448&gt;S448,L448-X448,S448-X448)),M448-X448))</f>
        <v>4.016203703940846E-3</v>
      </c>
      <c r="AD448" s="30"/>
      <c r="AE448" s="30"/>
      <c r="AG448" s="3" t="s">
        <v>753</v>
      </c>
    </row>
    <row r="449" spans="1:33" s="3" customFormat="1" hidden="1" x14ac:dyDescent="0.4">
      <c r="A449" s="16" t="str">
        <f t="shared" si="171"/>
        <v>★</v>
      </c>
      <c r="B449" s="16" t="str">
        <f t="shared" si="172"/>
        <v>☆</v>
      </c>
      <c r="C449" s="3">
        <v>18</v>
      </c>
      <c r="D449" s="2">
        <v>43421.769270833334</v>
      </c>
      <c r="E449" s="3" t="s">
        <v>666</v>
      </c>
      <c r="F449" s="3">
        <v>15552</v>
      </c>
      <c r="G449" s="3" t="s">
        <v>32</v>
      </c>
      <c r="H449" s="3">
        <v>4448</v>
      </c>
      <c r="I449" s="3">
        <v>351</v>
      </c>
      <c r="J449" s="3">
        <v>1</v>
      </c>
      <c r="K449" s="3">
        <v>2</v>
      </c>
      <c r="L449" s="2">
        <v>43421.76939814815</v>
      </c>
      <c r="O449" s="3" t="s">
        <v>68</v>
      </c>
      <c r="P449" s="3" t="s">
        <v>69</v>
      </c>
      <c r="Q449" s="3" t="s">
        <v>30</v>
      </c>
      <c r="R449" s="3" t="s">
        <v>31</v>
      </c>
      <c r="S449" s="2">
        <v>43421.776689814818</v>
      </c>
      <c r="U449" s="2">
        <v>43421.785729166666</v>
      </c>
      <c r="W449" s="2">
        <v>43421.776203703703</v>
      </c>
      <c r="X449" s="2">
        <f t="shared" si="173"/>
        <v>43421.776203703703</v>
      </c>
      <c r="Y449" s="33">
        <f t="shared" si="174"/>
        <v>0</v>
      </c>
      <c r="Z449" s="33">
        <f t="shared" si="175"/>
        <v>0</v>
      </c>
      <c r="AA449" s="30"/>
      <c r="AB449" s="30">
        <f t="shared" si="176"/>
        <v>0</v>
      </c>
      <c r="AC449" s="30">
        <f>IF(IF(B449="☆",(IF(L449&gt;S449,L449-X449,S449-X449)),M449-X449)&lt;0,0,IF(B449="☆",(IF(L449&gt;S449,L449-X449,S449-X449)),M449-X449))</f>
        <v>4.8611111560603604E-4</v>
      </c>
      <c r="AD449" s="30"/>
      <c r="AE449" s="30"/>
    </row>
    <row r="450" spans="1:33" s="3" customFormat="1" hidden="1" x14ac:dyDescent="0.4">
      <c r="A450" s="16" t="str">
        <f t="shared" si="171"/>
        <v>-</v>
      </c>
      <c r="B450" s="16" t="str">
        <f t="shared" si="172"/>
        <v>☆</v>
      </c>
      <c r="C450" s="3">
        <v>18</v>
      </c>
      <c r="D450" s="2">
        <v>43421.769641203704</v>
      </c>
      <c r="E450" s="3" t="s">
        <v>684</v>
      </c>
      <c r="F450" s="3">
        <v>15554</v>
      </c>
      <c r="G450" s="3" t="s">
        <v>18</v>
      </c>
      <c r="H450" s="3">
        <v>6068</v>
      </c>
      <c r="I450" s="3">
        <v>411</v>
      </c>
      <c r="J450" s="3">
        <v>2</v>
      </c>
      <c r="K450" s="3">
        <v>4</v>
      </c>
      <c r="L450" s="2">
        <v>43421.77002314815</v>
      </c>
      <c r="O450" s="3" t="s">
        <v>22</v>
      </c>
      <c r="P450" s="3" t="s">
        <v>23</v>
      </c>
      <c r="Q450" s="3" t="s">
        <v>46</v>
      </c>
      <c r="R450" s="3" t="s">
        <v>47</v>
      </c>
      <c r="S450" s="2">
        <v>43421.781863425924</v>
      </c>
      <c r="U450" s="2">
        <v>43421.788726851853</v>
      </c>
      <c r="X450" s="2">
        <f t="shared" si="173"/>
        <v>43421.769641203704</v>
      </c>
      <c r="Y450" s="33">
        <f t="shared" si="174"/>
        <v>0</v>
      </c>
      <c r="Z450" s="33">
        <f t="shared" si="175"/>
        <v>0</v>
      </c>
      <c r="AA450" s="30"/>
      <c r="AB450" s="30">
        <f t="shared" si="176"/>
        <v>0</v>
      </c>
      <c r="AC450" s="30"/>
      <c r="AD450" s="30"/>
      <c r="AE450" s="30"/>
      <c r="AG450" s="3" t="s">
        <v>752</v>
      </c>
    </row>
    <row r="451" spans="1:33" s="3" customFormat="1" hidden="1" x14ac:dyDescent="0.4">
      <c r="A451" s="16" t="str">
        <f t="shared" si="171"/>
        <v>-</v>
      </c>
      <c r="B451" s="16" t="str">
        <f t="shared" si="172"/>
        <v>☆</v>
      </c>
      <c r="C451" s="3">
        <v>18</v>
      </c>
      <c r="D451" s="2">
        <v>43421.770277777781</v>
      </c>
      <c r="E451" s="3" t="s">
        <v>573</v>
      </c>
      <c r="F451" s="3">
        <v>15555</v>
      </c>
      <c r="G451" s="3" t="s">
        <v>32</v>
      </c>
      <c r="H451" s="3">
        <v>6185</v>
      </c>
      <c r="I451" s="3">
        <v>368</v>
      </c>
      <c r="J451" s="3">
        <v>1</v>
      </c>
      <c r="K451" s="3">
        <v>4</v>
      </c>
      <c r="L451" s="2">
        <v>43421.770729166667</v>
      </c>
      <c r="O451" s="3" t="s">
        <v>30</v>
      </c>
      <c r="P451" s="3" t="s">
        <v>31</v>
      </c>
      <c r="Q451" s="3" t="s">
        <v>77</v>
      </c>
      <c r="R451" s="3" t="s">
        <v>78</v>
      </c>
      <c r="S451" s="2">
        <v>43421.785034722219</v>
      </c>
      <c r="U451" s="2">
        <v>43421.792013888888</v>
      </c>
      <c r="X451" s="2">
        <f t="shared" si="173"/>
        <v>43421.770277777781</v>
      </c>
      <c r="Y451" s="33">
        <f t="shared" si="174"/>
        <v>0</v>
      </c>
      <c r="Z451" s="33">
        <f t="shared" si="175"/>
        <v>0</v>
      </c>
      <c r="AA451" s="30"/>
      <c r="AB451" s="30">
        <f t="shared" si="176"/>
        <v>0</v>
      </c>
      <c r="AC451" s="30">
        <f t="shared" ref="AC451:AC459" si="177">IF(IF(B451="☆",(IF(L451&gt;S451,L451-X451,S451-X451)),M451-X451)&lt;0,0,IF(B451="☆",(IF(L451&gt;S451,L451-X451,S451-X451)),M451-X451))</f>
        <v>1.4756944437976927E-2</v>
      </c>
      <c r="AD451" s="30"/>
      <c r="AE451" s="30"/>
    </row>
    <row r="452" spans="1:33" s="3" customFormat="1" hidden="1" x14ac:dyDescent="0.4">
      <c r="A452" s="16" t="str">
        <f t="shared" si="171"/>
        <v>-</v>
      </c>
      <c r="B452" s="16" t="str">
        <f t="shared" si="172"/>
        <v>☆</v>
      </c>
      <c r="C452" s="3">
        <v>18</v>
      </c>
      <c r="D452" s="2">
        <v>43421.774965277778</v>
      </c>
      <c r="E452" s="3" t="s">
        <v>679</v>
      </c>
      <c r="F452" s="3">
        <v>15561</v>
      </c>
      <c r="G452" s="3" t="s">
        <v>18</v>
      </c>
      <c r="H452" s="3">
        <v>3144</v>
      </c>
      <c r="I452" s="3">
        <v>653</v>
      </c>
      <c r="J452" s="3">
        <v>2</v>
      </c>
      <c r="K452" s="3">
        <v>3</v>
      </c>
      <c r="L452" s="2">
        <v>43421.775740740741</v>
      </c>
      <c r="O452" s="3" t="s">
        <v>33</v>
      </c>
      <c r="P452" s="3" t="s">
        <v>34</v>
      </c>
      <c r="Q452" s="3" t="s">
        <v>48</v>
      </c>
      <c r="R452" s="3" t="s">
        <v>49</v>
      </c>
      <c r="S452" s="2">
        <v>43421.794305555559</v>
      </c>
      <c r="U452" s="2">
        <v>43421.80265046296</v>
      </c>
      <c r="X452" s="2">
        <f t="shared" si="173"/>
        <v>43421.774965277778</v>
      </c>
      <c r="Y452" s="33">
        <f t="shared" si="174"/>
        <v>0</v>
      </c>
      <c r="Z452" s="33">
        <f t="shared" si="175"/>
        <v>0</v>
      </c>
      <c r="AA452" s="30"/>
      <c r="AB452" s="30">
        <f t="shared" si="176"/>
        <v>0</v>
      </c>
      <c r="AC452" s="30">
        <f t="shared" si="177"/>
        <v>1.934027778042946E-2</v>
      </c>
      <c r="AD452" s="30"/>
      <c r="AE452" s="30"/>
    </row>
    <row r="453" spans="1:33" s="3" customFormat="1" hidden="1" x14ac:dyDescent="0.4">
      <c r="A453" s="16" t="str">
        <f t="shared" si="171"/>
        <v>-</v>
      </c>
      <c r="B453" s="16" t="str">
        <f t="shared" si="172"/>
        <v>☆</v>
      </c>
      <c r="C453" s="3">
        <v>18</v>
      </c>
      <c r="D453" s="2">
        <v>43421.77611111111</v>
      </c>
      <c r="E453" s="3" t="s">
        <v>666</v>
      </c>
      <c r="F453" s="3">
        <v>15564</v>
      </c>
      <c r="G453" s="3" t="s">
        <v>32</v>
      </c>
      <c r="H453" s="3">
        <v>4448</v>
      </c>
      <c r="I453" s="3">
        <v>586</v>
      </c>
      <c r="J453" s="3">
        <v>4</v>
      </c>
      <c r="K453" s="3">
        <v>2</v>
      </c>
      <c r="L453" s="2">
        <v>43421.779826388891</v>
      </c>
      <c r="O453" s="3" t="s">
        <v>53</v>
      </c>
      <c r="P453" s="3" t="s">
        <v>54</v>
      </c>
      <c r="Q453" s="3" t="s">
        <v>24</v>
      </c>
      <c r="R453" s="3" t="s">
        <v>25</v>
      </c>
      <c r="S453" s="2">
        <v>43421.790520833332</v>
      </c>
      <c r="U453" s="2">
        <v>43421.799629629626</v>
      </c>
      <c r="X453" s="2">
        <f t="shared" si="173"/>
        <v>43421.77611111111</v>
      </c>
      <c r="Y453" s="33">
        <f t="shared" si="174"/>
        <v>0</v>
      </c>
      <c r="Z453" s="33">
        <f t="shared" si="175"/>
        <v>0</v>
      </c>
      <c r="AA453" s="30"/>
      <c r="AB453" s="30">
        <f t="shared" si="176"/>
        <v>0</v>
      </c>
      <c r="AC453" s="30">
        <f t="shared" si="177"/>
        <v>1.4409722221898846E-2</v>
      </c>
      <c r="AD453" s="30"/>
      <c r="AE453" s="30"/>
    </row>
    <row r="454" spans="1:33" s="3" customFormat="1" hidden="1" x14ac:dyDescent="0.4">
      <c r="A454" s="16" t="str">
        <f t="shared" si="171"/>
        <v>★</v>
      </c>
      <c r="B454" s="16" t="str">
        <f t="shared" si="172"/>
        <v>☆</v>
      </c>
      <c r="C454" s="3">
        <v>18</v>
      </c>
      <c r="D454" s="2">
        <v>43421.776261574072</v>
      </c>
      <c r="E454" s="3" t="s">
        <v>603</v>
      </c>
      <c r="F454" s="3">
        <v>15565</v>
      </c>
      <c r="G454" s="3" t="s">
        <v>32</v>
      </c>
      <c r="H454" s="3">
        <v>5224</v>
      </c>
      <c r="I454" s="3">
        <v>185</v>
      </c>
      <c r="J454" s="3">
        <v>6</v>
      </c>
      <c r="K454" s="3">
        <v>1</v>
      </c>
      <c r="L454" s="2">
        <v>43421.780462962961</v>
      </c>
      <c r="O454" s="3" t="s">
        <v>43</v>
      </c>
      <c r="P454" s="3" t="s">
        <v>89</v>
      </c>
      <c r="Q454" s="3" t="s">
        <v>36</v>
      </c>
      <c r="R454" s="3" t="s">
        <v>37</v>
      </c>
      <c r="S454" s="2">
        <v>43421.783738425926</v>
      </c>
      <c r="U454" s="2">
        <v>43421.794537037036</v>
      </c>
      <c r="W454" s="2">
        <v>43421.783182870371</v>
      </c>
      <c r="X454" s="2">
        <f t="shared" si="173"/>
        <v>43421.783182870371</v>
      </c>
      <c r="Y454" s="33">
        <f t="shared" si="174"/>
        <v>0</v>
      </c>
      <c r="Z454" s="33">
        <f t="shared" si="175"/>
        <v>0</v>
      </c>
      <c r="AA454" s="30"/>
      <c r="AB454" s="30">
        <f t="shared" si="176"/>
        <v>0</v>
      </c>
      <c r="AC454" s="30">
        <f t="shared" si="177"/>
        <v>5.5555555445607752E-4</v>
      </c>
      <c r="AD454" s="30"/>
      <c r="AE454" s="30"/>
    </row>
    <row r="455" spans="1:33" s="3" customFormat="1" hidden="1" x14ac:dyDescent="0.4">
      <c r="A455" s="16" t="str">
        <f t="shared" si="171"/>
        <v>-</v>
      </c>
      <c r="B455" s="16" t="str">
        <f t="shared" si="172"/>
        <v>☆</v>
      </c>
      <c r="C455" s="3">
        <v>18</v>
      </c>
      <c r="D455" s="2">
        <v>43421.776585648149</v>
      </c>
      <c r="E455" s="3" t="s">
        <v>619</v>
      </c>
      <c r="F455" s="3">
        <v>15566</v>
      </c>
      <c r="G455" s="3" t="s">
        <v>18</v>
      </c>
      <c r="H455" s="3">
        <v>3481</v>
      </c>
      <c r="I455" s="3">
        <v>537</v>
      </c>
      <c r="J455" s="3">
        <v>1</v>
      </c>
      <c r="K455" s="3">
        <v>2</v>
      </c>
      <c r="L455" s="2">
        <v>43421.780578703707</v>
      </c>
      <c r="O455" s="3" t="s">
        <v>22</v>
      </c>
      <c r="P455" s="3" t="s">
        <v>23</v>
      </c>
      <c r="Q455" s="3" t="s">
        <v>41</v>
      </c>
      <c r="R455" s="3" t="s">
        <v>42</v>
      </c>
      <c r="S455" s="2">
        <v>43421.799988425926</v>
      </c>
      <c r="U455" s="2">
        <v>43421.811377314814</v>
      </c>
      <c r="X455" s="2">
        <f t="shared" si="173"/>
        <v>43421.776585648149</v>
      </c>
      <c r="Y455" s="33">
        <f t="shared" si="174"/>
        <v>0</v>
      </c>
      <c r="Z455" s="33">
        <f t="shared" si="175"/>
        <v>0</v>
      </c>
      <c r="AA455" s="30"/>
      <c r="AB455" s="30">
        <f t="shared" si="176"/>
        <v>0</v>
      </c>
      <c r="AC455" s="30">
        <f t="shared" si="177"/>
        <v>2.3402777776937E-2</v>
      </c>
      <c r="AD455" s="30"/>
      <c r="AE455" s="30"/>
    </row>
    <row r="456" spans="1:33" s="3" customFormat="1" hidden="1" x14ac:dyDescent="0.4">
      <c r="A456" s="16" t="str">
        <f t="shared" si="171"/>
        <v>-</v>
      </c>
      <c r="B456" s="16" t="str">
        <f t="shared" si="172"/>
        <v>☆</v>
      </c>
      <c r="C456" s="3">
        <v>18</v>
      </c>
      <c r="D456" s="2">
        <v>43421.780046296299</v>
      </c>
      <c r="E456" s="3" t="s">
        <v>509</v>
      </c>
      <c r="F456" s="3">
        <v>15569</v>
      </c>
      <c r="G456" s="3" t="s">
        <v>65</v>
      </c>
      <c r="H456" s="3">
        <v>3001</v>
      </c>
      <c r="I456" s="3">
        <v>380</v>
      </c>
      <c r="J456" s="3">
        <v>4</v>
      </c>
      <c r="K456" s="3">
        <v>2</v>
      </c>
      <c r="L456" s="2">
        <v>43421.788807870369</v>
      </c>
      <c r="O456" s="3" t="s">
        <v>38</v>
      </c>
      <c r="P456" s="3" t="s">
        <v>126</v>
      </c>
      <c r="Q456" s="3" t="s">
        <v>26</v>
      </c>
      <c r="R456" s="3" t="s">
        <v>27</v>
      </c>
      <c r="S456" s="2">
        <v>43421.787997685184</v>
      </c>
      <c r="U456" s="2">
        <v>43421.794756944444</v>
      </c>
      <c r="X456" s="2">
        <f t="shared" si="173"/>
        <v>43421.780046296299</v>
      </c>
      <c r="Y456" s="33">
        <f t="shared" si="174"/>
        <v>0</v>
      </c>
      <c r="Z456" s="33">
        <f t="shared" si="175"/>
        <v>0</v>
      </c>
      <c r="AA456" s="30"/>
      <c r="AB456" s="30">
        <f t="shared" si="176"/>
        <v>0</v>
      </c>
      <c r="AC456" s="30">
        <f t="shared" si="177"/>
        <v>8.7615740703768097E-3</v>
      </c>
      <c r="AD456" s="30"/>
      <c r="AE456" s="30"/>
    </row>
    <row r="457" spans="1:33" s="3" customFormat="1" hidden="1" x14ac:dyDescent="0.4">
      <c r="A457" s="16" t="str">
        <f t="shared" si="171"/>
        <v>-</v>
      </c>
      <c r="B457" s="16" t="str">
        <f t="shared" si="172"/>
        <v>☆</v>
      </c>
      <c r="C457" s="3">
        <v>18</v>
      </c>
      <c r="D457" s="2">
        <v>43421.781064814815</v>
      </c>
      <c r="E457" s="3" t="s">
        <v>530</v>
      </c>
      <c r="F457" s="3">
        <v>15572</v>
      </c>
      <c r="G457" s="3" t="s">
        <v>32</v>
      </c>
      <c r="H457" s="3">
        <v>6475</v>
      </c>
      <c r="I457" s="3">
        <v>301</v>
      </c>
      <c r="J457" s="3">
        <v>1</v>
      </c>
      <c r="K457" s="3">
        <v>1</v>
      </c>
      <c r="L457" s="2">
        <v>43421.781192129631</v>
      </c>
      <c r="O457" s="3" t="s">
        <v>24</v>
      </c>
      <c r="P457" s="3" t="s">
        <v>25</v>
      </c>
      <c r="Q457" s="3" t="s">
        <v>61</v>
      </c>
      <c r="R457" s="3" t="s">
        <v>62</v>
      </c>
      <c r="S457" s="2">
        <v>43421.793854166666</v>
      </c>
      <c r="U457" s="2">
        <v>43421.800474537034</v>
      </c>
      <c r="X457" s="2">
        <f t="shared" si="173"/>
        <v>43421.781064814815</v>
      </c>
      <c r="Y457" s="33">
        <f t="shared" si="174"/>
        <v>0</v>
      </c>
      <c r="Z457" s="33">
        <f t="shared" si="175"/>
        <v>0</v>
      </c>
      <c r="AA457" s="30"/>
      <c r="AB457" s="30">
        <f t="shared" si="176"/>
        <v>0</v>
      </c>
      <c r="AC457" s="30">
        <f t="shared" si="177"/>
        <v>1.2789351851097308E-2</v>
      </c>
      <c r="AD457" s="30"/>
      <c r="AE457" s="30"/>
    </row>
    <row r="458" spans="1:33" s="3" customFormat="1" hidden="1" x14ac:dyDescent="0.4">
      <c r="A458" s="16" t="str">
        <f t="shared" si="171"/>
        <v>-</v>
      </c>
      <c r="B458" s="16" t="str">
        <f t="shared" si="172"/>
        <v>☆</v>
      </c>
      <c r="C458" s="3">
        <v>18</v>
      </c>
      <c r="D458" s="2">
        <v>43421.781886574077</v>
      </c>
      <c r="E458" s="3" t="s">
        <v>557</v>
      </c>
      <c r="F458" s="3">
        <v>15574</v>
      </c>
      <c r="G458" s="3" t="s">
        <v>32</v>
      </c>
      <c r="H458" s="3">
        <v>2521</v>
      </c>
      <c r="I458" s="3">
        <v>238</v>
      </c>
      <c r="J458" s="3">
        <v>8</v>
      </c>
      <c r="K458" s="3">
        <v>1</v>
      </c>
      <c r="L458" s="2">
        <v>43421.782152777778</v>
      </c>
      <c r="O458" s="3" t="s">
        <v>30</v>
      </c>
      <c r="P458" s="3" t="s">
        <v>31</v>
      </c>
      <c r="Q458" s="3" t="s">
        <v>71</v>
      </c>
      <c r="R458" s="3" t="s">
        <v>72</v>
      </c>
      <c r="S458" s="2">
        <v>43421.784004629626</v>
      </c>
      <c r="U458" s="2">
        <v>43421.789212962962</v>
      </c>
      <c r="X458" s="2">
        <f t="shared" si="173"/>
        <v>43421.781886574077</v>
      </c>
      <c r="Y458" s="33">
        <f t="shared" si="174"/>
        <v>0</v>
      </c>
      <c r="Z458" s="33">
        <f t="shared" si="175"/>
        <v>0</v>
      </c>
      <c r="AA458" s="30"/>
      <c r="AB458" s="30">
        <f t="shared" si="176"/>
        <v>0</v>
      </c>
      <c r="AC458" s="30">
        <f t="shared" si="177"/>
        <v>2.1180555486353114E-3</v>
      </c>
      <c r="AD458" s="30"/>
      <c r="AE458" s="30"/>
      <c r="AG458" s="3" t="s">
        <v>92</v>
      </c>
    </row>
    <row r="459" spans="1:33" s="3" customFormat="1" hidden="1" x14ac:dyDescent="0.4">
      <c r="A459" s="16" t="str">
        <f t="shared" si="171"/>
        <v>-</v>
      </c>
      <c r="B459" s="16" t="str">
        <f t="shared" si="172"/>
        <v>☆</v>
      </c>
      <c r="C459" s="3">
        <v>18</v>
      </c>
      <c r="D459" s="2">
        <v>43421.783576388887</v>
      </c>
      <c r="E459" s="3" t="s">
        <v>691</v>
      </c>
      <c r="F459" s="3">
        <v>15577</v>
      </c>
      <c r="G459" s="3" t="s">
        <v>95</v>
      </c>
      <c r="H459" s="3">
        <v>0</v>
      </c>
      <c r="I459" s="3">
        <v>444</v>
      </c>
      <c r="J459" s="3">
        <v>5</v>
      </c>
      <c r="K459" s="3">
        <v>2</v>
      </c>
      <c r="L459" s="2">
        <v>43421.78869212963</v>
      </c>
      <c r="O459" s="3" t="s">
        <v>61</v>
      </c>
      <c r="P459" s="3" t="s">
        <v>62</v>
      </c>
      <c r="Q459" s="3" t="s">
        <v>108</v>
      </c>
      <c r="R459" s="3" t="s">
        <v>19</v>
      </c>
      <c r="S459" s="2">
        <v>43421.803148148145</v>
      </c>
      <c r="U459" s="2">
        <v>43421.809004629627</v>
      </c>
      <c r="X459" s="2">
        <f t="shared" si="173"/>
        <v>43421.783576388887</v>
      </c>
      <c r="Y459" s="33">
        <f t="shared" si="174"/>
        <v>0</v>
      </c>
      <c r="Z459" s="33">
        <f t="shared" si="175"/>
        <v>0</v>
      </c>
      <c r="AA459" s="30"/>
      <c r="AB459" s="30">
        <f t="shared" si="176"/>
        <v>0</v>
      </c>
      <c r="AC459" s="30">
        <f t="shared" si="177"/>
        <v>1.9571759257814847E-2</v>
      </c>
      <c r="AD459" s="30"/>
      <c r="AE459" s="30"/>
    </row>
    <row r="460" spans="1:33" s="3" customFormat="1" hidden="1" x14ac:dyDescent="0.4">
      <c r="A460" s="16" t="str">
        <f t="shared" si="171"/>
        <v>-</v>
      </c>
      <c r="B460" s="16" t="str">
        <f t="shared" si="172"/>
        <v>☆</v>
      </c>
      <c r="C460" s="3">
        <v>18</v>
      </c>
      <c r="D460" s="2">
        <v>43421.785405092596</v>
      </c>
      <c r="E460" s="3" t="s">
        <v>557</v>
      </c>
      <c r="F460" s="3">
        <v>15579</v>
      </c>
      <c r="G460" s="3" t="s">
        <v>32</v>
      </c>
      <c r="H460" s="3">
        <v>2521</v>
      </c>
      <c r="I460" s="3">
        <v>434</v>
      </c>
      <c r="J460" s="3">
        <v>4</v>
      </c>
      <c r="K460" s="3">
        <v>1</v>
      </c>
      <c r="L460" s="2">
        <v>43421.785578703704</v>
      </c>
      <c r="O460" s="3" t="s">
        <v>30</v>
      </c>
      <c r="P460" s="3" t="s">
        <v>31</v>
      </c>
      <c r="Q460" s="3" t="s">
        <v>71</v>
      </c>
      <c r="R460" s="3" t="s">
        <v>72</v>
      </c>
      <c r="S460" s="2">
        <v>43421.806273148148</v>
      </c>
      <c r="U460" s="2">
        <v>43421.811481481483</v>
      </c>
      <c r="X460" s="2">
        <f t="shared" si="173"/>
        <v>43421.785405092596</v>
      </c>
      <c r="Y460" s="33">
        <f t="shared" si="174"/>
        <v>0</v>
      </c>
      <c r="Z460" s="33">
        <f t="shared" si="175"/>
        <v>0</v>
      </c>
      <c r="AA460" s="30"/>
      <c r="AB460" s="30">
        <f t="shared" si="176"/>
        <v>0</v>
      </c>
      <c r="AC460" s="30"/>
      <c r="AD460" s="30"/>
      <c r="AE460" s="30"/>
      <c r="AG460" s="3" t="s">
        <v>92</v>
      </c>
    </row>
    <row r="461" spans="1:33" s="3" customFormat="1" hidden="1" x14ac:dyDescent="0.4">
      <c r="A461" s="16" t="str">
        <f t="shared" si="171"/>
        <v>-</v>
      </c>
      <c r="B461" s="16" t="str">
        <f t="shared" si="172"/>
        <v>☆</v>
      </c>
      <c r="C461" s="3">
        <v>18</v>
      </c>
      <c r="D461" s="2">
        <v>43421.786157407405</v>
      </c>
      <c r="E461" s="3" t="s">
        <v>557</v>
      </c>
      <c r="F461" s="3">
        <v>15580</v>
      </c>
      <c r="G461" s="3" t="s">
        <v>32</v>
      </c>
      <c r="H461" s="3">
        <v>2521</v>
      </c>
      <c r="I461" s="3">
        <v>849</v>
      </c>
      <c r="J461" s="3">
        <v>6</v>
      </c>
      <c r="K461" s="3">
        <v>1</v>
      </c>
      <c r="L461" s="2">
        <v>43421.78634259259</v>
      </c>
      <c r="O461" s="3" t="s">
        <v>30</v>
      </c>
      <c r="P461" s="3" t="s">
        <v>31</v>
      </c>
      <c r="Q461" s="3" t="s">
        <v>71</v>
      </c>
      <c r="R461" s="3" t="s">
        <v>72</v>
      </c>
      <c r="S461" s="2">
        <v>43421.801261574074</v>
      </c>
      <c r="U461" s="2">
        <v>43421.806469907409</v>
      </c>
      <c r="X461" s="2">
        <f t="shared" si="173"/>
        <v>43421.786157407405</v>
      </c>
      <c r="Y461" s="33">
        <f t="shared" si="174"/>
        <v>0</v>
      </c>
      <c r="Z461" s="33">
        <f t="shared" si="175"/>
        <v>0</v>
      </c>
      <c r="AA461" s="30"/>
      <c r="AB461" s="30">
        <f t="shared" si="176"/>
        <v>0</v>
      </c>
      <c r="AC461" s="30"/>
      <c r="AD461" s="30"/>
      <c r="AE461" s="30"/>
      <c r="AG461" s="3" t="s">
        <v>92</v>
      </c>
    </row>
    <row r="462" spans="1:33" s="5" customFormat="1" hidden="1" x14ac:dyDescent="0.4">
      <c r="A462" s="17" t="str">
        <f t="shared" si="171"/>
        <v>-</v>
      </c>
      <c r="B462" s="17" t="str">
        <f t="shared" si="172"/>
        <v>☆</v>
      </c>
      <c r="C462" s="5">
        <v>18</v>
      </c>
      <c r="D462" s="4">
        <v>43421.786759259259</v>
      </c>
      <c r="E462" s="5" t="s">
        <v>557</v>
      </c>
      <c r="F462" s="5">
        <v>15581</v>
      </c>
      <c r="G462" s="5" t="s">
        <v>32</v>
      </c>
      <c r="H462" s="5">
        <v>2521</v>
      </c>
      <c r="I462" s="5">
        <v>80</v>
      </c>
      <c r="J462" s="5">
        <v>8</v>
      </c>
      <c r="K462" s="5">
        <v>1</v>
      </c>
      <c r="L462" s="4">
        <v>43421.786898148152</v>
      </c>
      <c r="O462" s="5" t="s">
        <v>30</v>
      </c>
      <c r="P462" s="5" t="s">
        <v>31</v>
      </c>
      <c r="Q462" s="5" t="s">
        <v>57</v>
      </c>
      <c r="R462" s="5" t="s">
        <v>58</v>
      </c>
      <c r="S462" s="4">
        <v>43421.801828703705</v>
      </c>
      <c r="U462" s="4">
        <v>43421.808425925927</v>
      </c>
      <c r="X462" s="4">
        <f t="shared" si="173"/>
        <v>43421.786759259259</v>
      </c>
      <c r="Y462" s="34">
        <f t="shared" si="174"/>
        <v>0</v>
      </c>
      <c r="Z462" s="34">
        <f t="shared" si="175"/>
        <v>0</v>
      </c>
      <c r="AA462" s="31"/>
      <c r="AB462" s="31">
        <f t="shared" si="176"/>
        <v>0</v>
      </c>
      <c r="AC462" s="31"/>
      <c r="AD462" s="31"/>
      <c r="AE462" s="31"/>
      <c r="AG462" s="3" t="s">
        <v>92</v>
      </c>
    </row>
    <row r="463" spans="1:33" s="21" customFormat="1" x14ac:dyDescent="0.4">
      <c r="A463" s="20" t="str">
        <f t="shared" si="171"/>
        <v>★</v>
      </c>
      <c r="B463" s="20" t="str">
        <f t="shared" si="172"/>
        <v>-</v>
      </c>
      <c r="C463" s="21">
        <v>19</v>
      </c>
      <c r="D463" s="22">
        <v>43421.757916666669</v>
      </c>
      <c r="E463" s="21" t="s">
        <v>485</v>
      </c>
      <c r="F463" s="21">
        <v>15538</v>
      </c>
      <c r="G463" s="21" t="s">
        <v>65</v>
      </c>
      <c r="H463" s="21">
        <v>1857</v>
      </c>
      <c r="I463" s="21">
        <v>550</v>
      </c>
      <c r="J463" s="21">
        <v>7</v>
      </c>
      <c r="K463" s="21">
        <v>2</v>
      </c>
      <c r="M463" s="22">
        <v>43421.794756944444</v>
      </c>
      <c r="N463" s="22">
        <v>43421.798194444447</v>
      </c>
      <c r="O463" s="21" t="s">
        <v>51</v>
      </c>
      <c r="P463" s="21" t="s">
        <v>52</v>
      </c>
      <c r="Q463" s="21" t="s">
        <v>26</v>
      </c>
      <c r="R463" s="21" t="s">
        <v>27</v>
      </c>
      <c r="S463" s="22">
        <v>43421.799583333333</v>
      </c>
      <c r="T463" s="22">
        <v>43421.799583333333</v>
      </c>
      <c r="U463" s="22">
        <v>43421.804918981485</v>
      </c>
      <c r="V463" s="22">
        <v>43421.804918981485</v>
      </c>
      <c r="W463" s="22">
        <v>43421.799583333333</v>
      </c>
      <c r="X463" s="22">
        <f t="shared" si="173"/>
        <v>43421.799583333333</v>
      </c>
      <c r="Y463" s="35">
        <f t="shared" si="174"/>
        <v>3.4375000032014214E-3</v>
      </c>
      <c r="Z463" s="35">
        <f t="shared" si="175"/>
        <v>6.8750000064028427E-3</v>
      </c>
      <c r="AA463" s="32">
        <f>SUM(Z463:Z496)</f>
        <v>0.3610185184807051</v>
      </c>
      <c r="AB463" s="32">
        <f t="shared" si="176"/>
        <v>0</v>
      </c>
      <c r="AC463" s="32">
        <f>IF(IF(B463="☆",(IF(L463&gt;S463,L463-X463,S463-X463)),M463-X463)&lt;0,0,IF(B463="☆",(IF(L463&gt;S463,L463-X463,S463-X463)),M463-X463))</f>
        <v>0</v>
      </c>
      <c r="AD463" s="32">
        <f>AVERAGE(AC463:AC496)</f>
        <v>2.7441077439685946E-3</v>
      </c>
      <c r="AE463" s="32">
        <f>MEDIAN(AC463:AC496)</f>
        <v>2.2916666639503092E-3</v>
      </c>
    </row>
    <row r="464" spans="1:33" s="3" customFormat="1" x14ac:dyDescent="0.4">
      <c r="A464" s="16" t="str">
        <f t="shared" si="164"/>
        <v>-</v>
      </c>
      <c r="B464" s="16" t="str">
        <f t="shared" si="165"/>
        <v>-</v>
      </c>
      <c r="C464" s="3">
        <v>19</v>
      </c>
      <c r="D464" s="2">
        <v>43421.792407407411</v>
      </c>
      <c r="E464" s="3" t="s">
        <v>696</v>
      </c>
      <c r="F464" s="3">
        <v>15586</v>
      </c>
      <c r="G464" s="3" t="s">
        <v>18</v>
      </c>
      <c r="H464" s="3">
        <v>3457</v>
      </c>
      <c r="I464" s="3">
        <v>953</v>
      </c>
      <c r="J464" s="3">
        <v>10</v>
      </c>
      <c r="K464" s="3">
        <v>2</v>
      </c>
      <c r="M464" s="2">
        <v>43421.794583333336</v>
      </c>
      <c r="N464" s="2">
        <v>43421.805567129632</v>
      </c>
      <c r="O464" s="3" t="s">
        <v>20</v>
      </c>
      <c r="P464" s="3" t="s">
        <v>21</v>
      </c>
      <c r="Q464" s="3" t="s">
        <v>70</v>
      </c>
      <c r="R464" s="3" t="s">
        <v>125</v>
      </c>
      <c r="S464" s="2">
        <v>43421.794131944444</v>
      </c>
      <c r="T464" s="2">
        <v>43421.794131944444</v>
      </c>
      <c r="U464" s="2">
        <v>43421.800659722219</v>
      </c>
      <c r="V464" s="2">
        <v>43421.800659722219</v>
      </c>
      <c r="X464" s="2">
        <f t="shared" si="166"/>
        <v>43421.792407407411</v>
      </c>
      <c r="Y464" s="33">
        <f t="shared" si="169"/>
        <v>1.0983796295477077E-2</v>
      </c>
      <c r="Z464" s="33">
        <f t="shared" si="170"/>
        <v>2.1967592590954155E-2</v>
      </c>
      <c r="AA464" s="30"/>
      <c r="AB464" s="30">
        <f t="shared" si="167"/>
        <v>4.5138889254303649E-4</v>
      </c>
      <c r="AC464" s="30">
        <f t="shared" si="168"/>
        <v>2.1759259252576157E-3</v>
      </c>
      <c r="AD464" s="30"/>
      <c r="AE464" s="30"/>
    </row>
    <row r="465" spans="1:31" s="3" customFormat="1" hidden="1" x14ac:dyDescent="0.4">
      <c r="A465" s="16" t="str">
        <f t="shared" si="164"/>
        <v>★</v>
      </c>
      <c r="B465" s="16" t="str">
        <f t="shared" si="165"/>
        <v>-</v>
      </c>
      <c r="C465" s="3">
        <v>19</v>
      </c>
      <c r="D465" s="2">
        <v>43421.793703703705</v>
      </c>
      <c r="E465" s="3" t="s">
        <v>697</v>
      </c>
      <c r="F465" s="3">
        <v>15587</v>
      </c>
      <c r="G465" s="3" t="s">
        <v>95</v>
      </c>
      <c r="H465" s="3">
        <v>0</v>
      </c>
      <c r="I465" s="3">
        <v>517</v>
      </c>
      <c r="J465" s="3">
        <v>2</v>
      </c>
      <c r="K465" s="3">
        <v>3</v>
      </c>
      <c r="M465" s="2">
        <v>43421.800428240742</v>
      </c>
      <c r="N465" s="2">
        <v>43421.807303240741</v>
      </c>
      <c r="O465" s="3" t="s">
        <v>77</v>
      </c>
      <c r="P465" s="3" t="s">
        <v>78</v>
      </c>
      <c r="Q465" s="3" t="s">
        <v>36</v>
      </c>
      <c r="R465" s="3" t="s">
        <v>37</v>
      </c>
      <c r="S465" s="2">
        <v>43421.800405092596</v>
      </c>
      <c r="T465" s="2">
        <v>43421.800405092596</v>
      </c>
      <c r="U465" s="2">
        <v>43421.814525462964</v>
      </c>
      <c r="V465" s="2">
        <v>43421.814525462964</v>
      </c>
      <c r="W465" s="2">
        <v>43421.800405092596</v>
      </c>
      <c r="X465" s="2">
        <f t="shared" si="166"/>
        <v>43421.800405092596</v>
      </c>
      <c r="Y465" s="33">
        <f t="shared" si="169"/>
        <v>6.8749999991268851E-3</v>
      </c>
      <c r="Z465" s="33">
        <f t="shared" si="170"/>
        <v>2.0624999997380655E-2</v>
      </c>
      <c r="AA465" s="30"/>
      <c r="AB465" s="30">
        <f t="shared" si="167"/>
        <v>2.314814628334716E-5</v>
      </c>
      <c r="AC465" s="30">
        <f t="shared" si="168"/>
        <v>2.314814628334716E-5</v>
      </c>
      <c r="AD465" s="30"/>
      <c r="AE465" s="30"/>
    </row>
    <row r="466" spans="1:31" s="3" customFormat="1" x14ac:dyDescent="0.4">
      <c r="A466" s="16" t="str">
        <f t="shared" si="164"/>
        <v>★</v>
      </c>
      <c r="B466" s="16" t="str">
        <f t="shared" si="165"/>
        <v>-</v>
      </c>
      <c r="C466" s="3">
        <v>19</v>
      </c>
      <c r="D466" s="2">
        <v>43421.794108796297</v>
      </c>
      <c r="E466" s="3" t="s">
        <v>293</v>
      </c>
      <c r="F466" s="3">
        <v>15588</v>
      </c>
      <c r="G466" s="3" t="s">
        <v>18</v>
      </c>
      <c r="H466" s="3">
        <v>5037</v>
      </c>
      <c r="I466" s="3">
        <v>538</v>
      </c>
      <c r="J466" s="3">
        <v>9</v>
      </c>
      <c r="K466" s="3">
        <v>1</v>
      </c>
      <c r="M466" s="2">
        <v>43421.799780092595</v>
      </c>
      <c r="N466" s="2">
        <v>43421.805462962962</v>
      </c>
      <c r="O466" s="3" t="s">
        <v>33</v>
      </c>
      <c r="P466" s="3" t="s">
        <v>34</v>
      </c>
      <c r="Q466" s="3" t="s">
        <v>26</v>
      </c>
      <c r="R466" s="3" t="s">
        <v>27</v>
      </c>
      <c r="S466" s="2">
        <v>43421.801041666666</v>
      </c>
      <c r="T466" s="2">
        <v>43421.801041666666</v>
      </c>
      <c r="U466" s="2">
        <v>43421.806666666664</v>
      </c>
      <c r="V466" s="2">
        <v>43421.805266203701</v>
      </c>
      <c r="W466" s="2">
        <v>43421.801041666666</v>
      </c>
      <c r="X466" s="2">
        <f t="shared" si="166"/>
        <v>43421.801041666666</v>
      </c>
      <c r="Y466" s="33">
        <f t="shared" si="169"/>
        <v>5.6828703673090786E-3</v>
      </c>
      <c r="Z466" s="33">
        <f t="shared" si="170"/>
        <v>5.6828703673090786E-3</v>
      </c>
      <c r="AA466" s="30"/>
      <c r="AB466" s="30">
        <f t="shared" si="167"/>
        <v>0</v>
      </c>
      <c r="AC466" s="30">
        <f t="shared" si="168"/>
        <v>0</v>
      </c>
      <c r="AD466" s="30"/>
      <c r="AE466" s="30"/>
    </row>
    <row r="467" spans="1:31" s="3" customFormat="1" x14ac:dyDescent="0.4">
      <c r="A467" s="16" t="str">
        <f t="shared" si="164"/>
        <v>★</v>
      </c>
      <c r="B467" s="16" t="str">
        <f t="shared" si="165"/>
        <v>-</v>
      </c>
      <c r="C467" s="3">
        <v>19</v>
      </c>
      <c r="D467" s="2">
        <v>43421.79415509259</v>
      </c>
      <c r="E467" s="3" t="s">
        <v>698</v>
      </c>
      <c r="F467" s="3">
        <v>15589</v>
      </c>
      <c r="G467" s="3" t="s">
        <v>18</v>
      </c>
      <c r="H467" s="3">
        <v>6086</v>
      </c>
      <c r="I467" s="3">
        <v>963</v>
      </c>
      <c r="J467" s="3">
        <v>1</v>
      </c>
      <c r="K467" s="3">
        <v>1</v>
      </c>
      <c r="M467" s="2">
        <v>43421.802581018521</v>
      </c>
      <c r="N467" s="2">
        <v>43421.822997685187</v>
      </c>
      <c r="O467" s="3" t="s">
        <v>22</v>
      </c>
      <c r="P467" s="3" t="s">
        <v>23</v>
      </c>
      <c r="Q467" s="3" t="s">
        <v>26</v>
      </c>
      <c r="R467" s="3" t="s">
        <v>27</v>
      </c>
      <c r="S467" s="2">
        <v>43421.807303240741</v>
      </c>
      <c r="T467" s="2">
        <v>43421.807303240741</v>
      </c>
      <c r="U467" s="2">
        <v>43421.81726851852</v>
      </c>
      <c r="V467" s="2">
        <v>43421.81726851852</v>
      </c>
      <c r="W467" s="2">
        <v>43421.801087962966</v>
      </c>
      <c r="X467" s="2">
        <f t="shared" si="166"/>
        <v>43421.801087962966</v>
      </c>
      <c r="Y467" s="33">
        <f t="shared" si="169"/>
        <v>2.0416666666278616E-2</v>
      </c>
      <c r="Z467" s="33">
        <f t="shared" si="170"/>
        <v>2.0416666666278616E-2</v>
      </c>
      <c r="AA467" s="30"/>
      <c r="AB467" s="30">
        <f t="shared" si="167"/>
        <v>0</v>
      </c>
      <c r="AC467" s="30">
        <f t="shared" si="168"/>
        <v>1.4930555553291924E-3</v>
      </c>
      <c r="AD467" s="30"/>
      <c r="AE467" s="30"/>
    </row>
    <row r="468" spans="1:31" s="3" customFormat="1" x14ac:dyDescent="0.4">
      <c r="A468" s="16" t="str">
        <f t="shared" si="164"/>
        <v>-</v>
      </c>
      <c r="B468" s="16" t="str">
        <f t="shared" si="165"/>
        <v>-</v>
      </c>
      <c r="C468" s="3">
        <v>19</v>
      </c>
      <c r="D468" s="2">
        <v>43421.794479166667</v>
      </c>
      <c r="E468" s="3" t="s">
        <v>699</v>
      </c>
      <c r="F468" s="3">
        <v>15590</v>
      </c>
      <c r="G468" s="3" t="s">
        <v>18</v>
      </c>
      <c r="H468" s="3">
        <v>1291</v>
      </c>
      <c r="I468" s="3">
        <v>195</v>
      </c>
      <c r="J468" s="3">
        <v>8</v>
      </c>
      <c r="K468" s="3">
        <v>1</v>
      </c>
      <c r="M468" s="2">
        <v>43421.796469907407</v>
      </c>
      <c r="N468" s="2">
        <v>43421.803240740737</v>
      </c>
      <c r="O468" s="3" t="s">
        <v>20</v>
      </c>
      <c r="P468" s="3" t="s">
        <v>21</v>
      </c>
      <c r="Q468" s="3" t="s">
        <v>33</v>
      </c>
      <c r="R468" s="3" t="s">
        <v>34</v>
      </c>
      <c r="S468" s="2">
        <v>43421.796435185184</v>
      </c>
      <c r="T468" s="2">
        <v>43421.796435185184</v>
      </c>
      <c r="U468" s="2">
        <v>43421.805752314816</v>
      </c>
      <c r="V468" s="2">
        <v>43421.805752314816</v>
      </c>
      <c r="X468" s="2">
        <f t="shared" si="166"/>
        <v>43421.794479166667</v>
      </c>
      <c r="Y468" s="33">
        <f t="shared" si="169"/>
        <v>6.7708333299378864E-3</v>
      </c>
      <c r="Z468" s="33">
        <f t="shared" si="170"/>
        <v>6.7708333299378864E-3</v>
      </c>
      <c r="AA468" s="30"/>
      <c r="AB468" s="30">
        <f t="shared" si="167"/>
        <v>3.4722223062999547E-5</v>
      </c>
      <c r="AC468" s="30">
        <f t="shared" si="168"/>
        <v>1.9907407404389232E-3</v>
      </c>
      <c r="AD468" s="30"/>
      <c r="AE468" s="30"/>
    </row>
    <row r="469" spans="1:31" s="3" customFormat="1" hidden="1" x14ac:dyDescent="0.4">
      <c r="A469" s="16" t="str">
        <f t="shared" si="164"/>
        <v>-</v>
      </c>
      <c r="B469" s="16" t="str">
        <f t="shared" si="165"/>
        <v>-</v>
      </c>
      <c r="C469" s="3">
        <v>19</v>
      </c>
      <c r="D469" s="2">
        <v>43421.795624999999</v>
      </c>
      <c r="E469" s="3" t="s">
        <v>700</v>
      </c>
      <c r="F469" s="3">
        <v>15591</v>
      </c>
      <c r="G469" s="3" t="s">
        <v>96</v>
      </c>
      <c r="H469" s="3">
        <v>0</v>
      </c>
      <c r="I469" s="3">
        <v>539</v>
      </c>
      <c r="J469" s="3">
        <v>7</v>
      </c>
      <c r="K469" s="3">
        <v>4</v>
      </c>
      <c r="M469" s="2">
        <v>43421.804537037038</v>
      </c>
      <c r="N469" s="2">
        <v>43421.808506944442</v>
      </c>
      <c r="O469" s="3" t="s">
        <v>63</v>
      </c>
      <c r="P469" s="3" t="s">
        <v>64</v>
      </c>
      <c r="Q469" s="3" t="s">
        <v>30</v>
      </c>
      <c r="R469" s="3" t="s">
        <v>31</v>
      </c>
      <c r="S469" s="2">
        <v>43421.807106481479</v>
      </c>
      <c r="T469" s="2">
        <v>43421.807106481479</v>
      </c>
      <c r="U469" s="2">
        <v>43421.81591435185</v>
      </c>
      <c r="V469" s="2">
        <v>43421.81591435185</v>
      </c>
      <c r="X469" s="2">
        <f t="shared" si="166"/>
        <v>43421.795624999999</v>
      </c>
      <c r="Y469" s="33">
        <f t="shared" si="169"/>
        <v>3.9699074040981941E-3</v>
      </c>
      <c r="Z469" s="33">
        <f t="shared" si="170"/>
        <v>1.5879629616392776E-2</v>
      </c>
      <c r="AA469" s="30"/>
      <c r="AB469" s="30">
        <f t="shared" si="167"/>
        <v>0</v>
      </c>
      <c r="AC469" s="30">
        <f t="shared" si="168"/>
        <v>8.9120370394084603E-3</v>
      </c>
      <c r="AD469" s="30"/>
      <c r="AE469" s="30"/>
    </row>
    <row r="470" spans="1:31" s="3" customFormat="1" hidden="1" x14ac:dyDescent="0.4">
      <c r="A470" s="16" t="str">
        <f t="shared" si="164"/>
        <v>-</v>
      </c>
      <c r="B470" s="16" t="str">
        <f t="shared" si="165"/>
        <v>-</v>
      </c>
      <c r="C470" s="3">
        <v>19</v>
      </c>
      <c r="D470" s="2">
        <v>43421.79724537037</v>
      </c>
      <c r="E470" s="3" t="s">
        <v>590</v>
      </c>
      <c r="F470" s="3">
        <v>15592</v>
      </c>
      <c r="G470" s="3" t="s">
        <v>96</v>
      </c>
      <c r="H470" s="3">
        <v>0</v>
      </c>
      <c r="I470" s="3">
        <v>822</v>
      </c>
      <c r="J470" s="3">
        <v>10</v>
      </c>
      <c r="K470" s="3">
        <v>1</v>
      </c>
      <c r="M470" s="2">
        <v>43421.800405092596</v>
      </c>
      <c r="N470" s="2">
        <v>43421.812858796293</v>
      </c>
      <c r="O470" s="3" t="s">
        <v>63</v>
      </c>
      <c r="P470" s="3" t="s">
        <v>64</v>
      </c>
      <c r="Q470" s="3" t="s">
        <v>48</v>
      </c>
      <c r="R470" s="3" t="s">
        <v>49</v>
      </c>
      <c r="S470" s="2">
        <v>43421.801122685189</v>
      </c>
      <c r="T470" s="2">
        <v>43421.801122685189</v>
      </c>
      <c r="U470" s="2">
        <v>43421.810532407406</v>
      </c>
      <c r="V470" s="2">
        <v>43421.817060185182</v>
      </c>
      <c r="X470" s="2">
        <f t="shared" si="166"/>
        <v>43421.79724537037</v>
      </c>
      <c r="Y470" s="33">
        <f t="shared" si="169"/>
        <v>1.2453703697246965E-2</v>
      </c>
      <c r="Z470" s="33">
        <f t="shared" si="170"/>
        <v>1.2453703697246965E-2</v>
      </c>
      <c r="AA470" s="30"/>
      <c r="AB470" s="30">
        <f t="shared" si="167"/>
        <v>0</v>
      </c>
      <c r="AC470" s="30">
        <f t="shared" si="168"/>
        <v>3.1597222259733826E-3</v>
      </c>
      <c r="AD470" s="30"/>
      <c r="AE470" s="30"/>
    </row>
    <row r="471" spans="1:31" s="3" customFormat="1" hidden="1" x14ac:dyDescent="0.4">
      <c r="A471" s="16" t="str">
        <f t="shared" si="164"/>
        <v>-</v>
      </c>
      <c r="B471" s="16" t="str">
        <f t="shared" si="165"/>
        <v>-</v>
      </c>
      <c r="C471" s="3">
        <v>19</v>
      </c>
      <c r="D471" s="2">
        <v>43421.797800925924</v>
      </c>
      <c r="E471" s="3" t="s">
        <v>701</v>
      </c>
      <c r="F471" s="3">
        <v>15593</v>
      </c>
      <c r="G471" s="3" t="s">
        <v>96</v>
      </c>
      <c r="H471" s="3">
        <v>0</v>
      </c>
      <c r="I471" s="3">
        <v>977</v>
      </c>
      <c r="J471" s="3">
        <v>10</v>
      </c>
      <c r="K471" s="3">
        <v>2</v>
      </c>
      <c r="M471" s="2">
        <v>43421.803171296298</v>
      </c>
      <c r="N471" s="2">
        <v>43421.807453703703</v>
      </c>
      <c r="O471" s="3" t="s">
        <v>46</v>
      </c>
      <c r="P471" s="3" t="s">
        <v>47</v>
      </c>
      <c r="Q471" s="3" t="s">
        <v>44</v>
      </c>
      <c r="R471" s="3" t="s">
        <v>45</v>
      </c>
      <c r="S471" s="2">
        <v>43421.803379629629</v>
      </c>
      <c r="T471" s="2">
        <v>43421.803379629629</v>
      </c>
      <c r="U471" s="2">
        <v>43421.811481481483</v>
      </c>
      <c r="V471" s="2">
        <v>43421.811481481483</v>
      </c>
      <c r="X471" s="2">
        <f t="shared" si="166"/>
        <v>43421.797800925924</v>
      </c>
      <c r="Y471" s="33">
        <f t="shared" si="169"/>
        <v>4.2824074043892324E-3</v>
      </c>
      <c r="Z471" s="33">
        <f t="shared" si="170"/>
        <v>8.5648148087784648E-3</v>
      </c>
      <c r="AA471" s="30"/>
      <c r="AB471" s="30">
        <f t="shared" si="167"/>
        <v>0</v>
      </c>
      <c r="AC471" s="30">
        <f t="shared" si="168"/>
        <v>5.3703703742939979E-3</v>
      </c>
      <c r="AD471" s="30"/>
      <c r="AE471" s="30"/>
    </row>
    <row r="472" spans="1:31" s="3" customFormat="1" hidden="1" x14ac:dyDescent="0.4">
      <c r="A472" s="16" t="str">
        <f t="shared" si="164"/>
        <v>-</v>
      </c>
      <c r="B472" s="16" t="str">
        <f t="shared" si="165"/>
        <v>-</v>
      </c>
      <c r="C472" s="3">
        <v>19</v>
      </c>
      <c r="D472" s="2">
        <v>43421.79859953704</v>
      </c>
      <c r="E472" s="3" t="s">
        <v>702</v>
      </c>
      <c r="F472" s="3">
        <v>15594</v>
      </c>
      <c r="G472" s="3" t="s">
        <v>95</v>
      </c>
      <c r="H472" s="3">
        <v>0</v>
      </c>
      <c r="I472" s="3">
        <v>756</v>
      </c>
      <c r="J472" s="3">
        <v>6</v>
      </c>
      <c r="K472" s="3">
        <v>1</v>
      </c>
      <c r="M472" s="2">
        <v>43421.800185185188</v>
      </c>
      <c r="N472" s="2">
        <v>43421.803680555553</v>
      </c>
      <c r="O472" s="3" t="s">
        <v>20</v>
      </c>
      <c r="P472" s="3" t="s">
        <v>21</v>
      </c>
      <c r="Q472" s="3" t="s">
        <v>108</v>
      </c>
      <c r="R472" s="3" t="s">
        <v>19</v>
      </c>
      <c r="S472" s="2">
        <v>43421.802384259259</v>
      </c>
      <c r="T472" s="2">
        <v>43421.802384259259</v>
      </c>
      <c r="U472" s="2">
        <v>43421.809363425928</v>
      </c>
      <c r="V472" s="2">
        <v>43421.809363425928</v>
      </c>
      <c r="X472" s="2">
        <f t="shared" si="166"/>
        <v>43421.79859953704</v>
      </c>
      <c r="Y472" s="33">
        <f t="shared" si="169"/>
        <v>3.4953703652718104E-3</v>
      </c>
      <c r="Z472" s="33">
        <f t="shared" si="170"/>
        <v>3.4953703652718104E-3</v>
      </c>
      <c r="AA472" s="30"/>
      <c r="AB472" s="30">
        <f t="shared" si="167"/>
        <v>0</v>
      </c>
      <c r="AC472" s="30">
        <f t="shared" si="168"/>
        <v>1.5856481477385387E-3</v>
      </c>
      <c r="AD472" s="30"/>
      <c r="AE472" s="30"/>
    </row>
    <row r="473" spans="1:31" s="3" customFormat="1" x14ac:dyDescent="0.4">
      <c r="A473" s="16" t="str">
        <f t="shared" si="164"/>
        <v>-</v>
      </c>
      <c r="B473" s="16" t="str">
        <f t="shared" si="165"/>
        <v>-</v>
      </c>
      <c r="C473" s="3">
        <v>19</v>
      </c>
      <c r="D473" s="2">
        <v>43421.799953703703</v>
      </c>
      <c r="E473" s="3" t="s">
        <v>703</v>
      </c>
      <c r="F473" s="3">
        <v>15595</v>
      </c>
      <c r="G473" s="3" t="s">
        <v>32</v>
      </c>
      <c r="H473" s="3">
        <v>2291</v>
      </c>
      <c r="I473" s="3">
        <v>198</v>
      </c>
      <c r="J473" s="3">
        <v>9</v>
      </c>
      <c r="K473" s="3">
        <v>3</v>
      </c>
      <c r="M473" s="2">
        <v>43421.80940972222</v>
      </c>
      <c r="N473" s="2">
        <v>43421.814386574071</v>
      </c>
      <c r="O473" s="3" t="s">
        <v>57</v>
      </c>
      <c r="P473" s="3" t="s">
        <v>58</v>
      </c>
      <c r="Q473" s="3" t="s">
        <v>38</v>
      </c>
      <c r="R473" s="3" t="s">
        <v>126</v>
      </c>
      <c r="S473" s="2">
        <v>43421.810393518521</v>
      </c>
      <c r="T473" s="2">
        <v>43421.810393518521</v>
      </c>
      <c r="U473" s="2">
        <v>43421.820162037038</v>
      </c>
      <c r="V473" s="2">
        <v>43421.820162037038</v>
      </c>
      <c r="X473" s="2">
        <f t="shared" si="166"/>
        <v>43421.799953703703</v>
      </c>
      <c r="Y473" s="33">
        <f t="shared" si="169"/>
        <v>4.9768518510973081E-3</v>
      </c>
      <c r="Z473" s="33">
        <f t="shared" si="170"/>
        <v>1.4930555553291924E-2</v>
      </c>
      <c r="AA473" s="30"/>
      <c r="AB473" s="30">
        <f t="shared" si="167"/>
        <v>0</v>
      </c>
      <c r="AC473" s="30">
        <f t="shared" si="168"/>
        <v>9.4560185170848854E-3</v>
      </c>
      <c r="AD473" s="30"/>
      <c r="AE473" s="30"/>
    </row>
    <row r="474" spans="1:31" s="3" customFormat="1" x14ac:dyDescent="0.4">
      <c r="A474" s="16" t="str">
        <f t="shared" si="164"/>
        <v>-</v>
      </c>
      <c r="B474" s="16" t="str">
        <f t="shared" si="165"/>
        <v>-</v>
      </c>
      <c r="C474" s="3">
        <v>19</v>
      </c>
      <c r="D474" s="2">
        <v>43421.801504629628</v>
      </c>
      <c r="E474" s="3" t="s">
        <v>704</v>
      </c>
      <c r="F474" s="3">
        <v>15596</v>
      </c>
      <c r="G474" s="3" t="s">
        <v>32</v>
      </c>
      <c r="H474" s="3">
        <v>2568</v>
      </c>
      <c r="I474" s="3">
        <v>873</v>
      </c>
      <c r="J474" s="3">
        <v>3</v>
      </c>
      <c r="K474" s="3">
        <v>2</v>
      </c>
      <c r="M474" s="2">
        <v>43421.804814814815</v>
      </c>
      <c r="N474" s="2">
        <v>43421.813379629632</v>
      </c>
      <c r="O474" s="3" t="s">
        <v>30</v>
      </c>
      <c r="P474" s="3" t="s">
        <v>31</v>
      </c>
      <c r="Q474" s="3" t="s">
        <v>63</v>
      </c>
      <c r="R474" s="3" t="s">
        <v>64</v>
      </c>
      <c r="S474" s="2">
        <v>43421.806215277778</v>
      </c>
      <c r="T474" s="2">
        <v>43421.806215277778</v>
      </c>
      <c r="U474" s="2">
        <v>43421.81753472222</v>
      </c>
      <c r="V474" s="2">
        <v>43421.81753472222</v>
      </c>
      <c r="X474" s="2">
        <f t="shared" si="166"/>
        <v>43421.801504629628</v>
      </c>
      <c r="Y474" s="33">
        <f t="shared" si="169"/>
        <v>8.5648148160544224E-3</v>
      </c>
      <c r="Z474" s="33">
        <f t="shared" si="170"/>
        <v>1.7129629632108845E-2</v>
      </c>
      <c r="AA474" s="30"/>
      <c r="AB474" s="30">
        <f t="shared" si="167"/>
        <v>0</v>
      </c>
      <c r="AC474" s="30">
        <f t="shared" si="168"/>
        <v>3.3101851877290756E-3</v>
      </c>
      <c r="AD474" s="30"/>
      <c r="AE474" s="30"/>
    </row>
    <row r="475" spans="1:31" s="3" customFormat="1" x14ac:dyDescent="0.4">
      <c r="A475" s="16" t="str">
        <f t="shared" si="164"/>
        <v>-</v>
      </c>
      <c r="B475" s="16" t="str">
        <f t="shared" si="165"/>
        <v>-</v>
      </c>
      <c r="C475" s="3">
        <v>19</v>
      </c>
      <c r="D475" s="2">
        <v>43421.802870370368</v>
      </c>
      <c r="E475" s="3" t="s">
        <v>705</v>
      </c>
      <c r="F475" s="3">
        <v>15597</v>
      </c>
      <c r="G475" s="3" t="s">
        <v>32</v>
      </c>
      <c r="H475" s="3">
        <v>3537</v>
      </c>
      <c r="I475" s="3">
        <v>450</v>
      </c>
      <c r="J475" s="3">
        <v>15</v>
      </c>
      <c r="K475" s="3">
        <v>1</v>
      </c>
      <c r="M475" s="2">
        <v>43421.809039351851</v>
      </c>
      <c r="N475" s="2">
        <v>43421.813831018517</v>
      </c>
      <c r="O475" s="3" t="s">
        <v>20</v>
      </c>
      <c r="P475" s="3" t="s">
        <v>21</v>
      </c>
      <c r="Q475" s="3" t="s">
        <v>108</v>
      </c>
      <c r="R475" s="3" t="s">
        <v>19</v>
      </c>
      <c r="S475" s="2">
        <v>43421.80878472222</v>
      </c>
      <c r="T475" s="2">
        <v>43421.80878472222</v>
      </c>
      <c r="U475" s="2">
        <v>43421.815763888888</v>
      </c>
      <c r="V475" s="2">
        <v>43421.815763888888</v>
      </c>
      <c r="X475" s="2">
        <f t="shared" si="166"/>
        <v>43421.802870370368</v>
      </c>
      <c r="Y475" s="33">
        <f t="shared" si="169"/>
        <v>4.7916666662786156E-3</v>
      </c>
      <c r="Z475" s="33">
        <f t="shared" si="170"/>
        <v>4.7916666662786156E-3</v>
      </c>
      <c r="AA475" s="30"/>
      <c r="AB475" s="30">
        <f t="shared" si="167"/>
        <v>2.546296309446916E-4</v>
      </c>
      <c r="AC475" s="30">
        <f t="shared" si="168"/>
        <v>6.1689814829151146E-3</v>
      </c>
      <c r="AD475" s="30"/>
      <c r="AE475" s="30"/>
    </row>
    <row r="476" spans="1:31" s="3" customFormat="1" x14ac:dyDescent="0.4">
      <c r="A476" s="16" t="str">
        <f t="shared" si="164"/>
        <v>-</v>
      </c>
      <c r="B476" s="16" t="str">
        <f t="shared" si="165"/>
        <v>-</v>
      </c>
      <c r="C476" s="3">
        <v>19</v>
      </c>
      <c r="D476" s="2">
        <v>43421.803564814814</v>
      </c>
      <c r="E476" s="3" t="s">
        <v>706</v>
      </c>
      <c r="F476" s="3">
        <v>15598</v>
      </c>
      <c r="G476" s="3" t="s">
        <v>32</v>
      </c>
      <c r="H476" s="3">
        <v>5351</v>
      </c>
      <c r="I476" s="3">
        <v>259</v>
      </c>
      <c r="J476" s="3">
        <v>1</v>
      </c>
      <c r="K476" s="3">
        <v>1</v>
      </c>
      <c r="M476" s="2">
        <v>43421.807083333333</v>
      </c>
      <c r="N476" s="2">
        <v>43421.822893518518</v>
      </c>
      <c r="O476" s="3" t="s">
        <v>63</v>
      </c>
      <c r="P476" s="3" t="s">
        <v>64</v>
      </c>
      <c r="Q476" s="3" t="s">
        <v>26</v>
      </c>
      <c r="R476" s="3" t="s">
        <v>27</v>
      </c>
      <c r="S476" s="2">
        <v>43421.806273148148</v>
      </c>
      <c r="T476" s="2">
        <v>43421.806273148148</v>
      </c>
      <c r="U476" s="2">
        <v>43421.814062500001</v>
      </c>
      <c r="V476" s="2">
        <v>43421.814062500001</v>
      </c>
      <c r="X476" s="2">
        <f t="shared" si="166"/>
        <v>43421.803564814814</v>
      </c>
      <c r="Y476" s="33">
        <f t="shared" si="169"/>
        <v>1.5810185184818693E-2</v>
      </c>
      <c r="Z476" s="33">
        <f t="shared" si="170"/>
        <v>1.5810185184818693E-2</v>
      </c>
      <c r="AA476" s="30"/>
      <c r="AB476" s="30">
        <f t="shared" si="167"/>
        <v>8.1018518540076911E-4</v>
      </c>
      <c r="AC476" s="30">
        <f t="shared" si="168"/>
        <v>3.5185185188311152E-3</v>
      </c>
      <c r="AD476" s="30"/>
      <c r="AE476" s="30"/>
    </row>
    <row r="477" spans="1:31" s="3" customFormat="1" x14ac:dyDescent="0.4">
      <c r="A477" s="16" t="str">
        <f t="shared" si="159"/>
        <v>-</v>
      </c>
      <c r="B477" s="16" t="str">
        <f t="shared" si="160"/>
        <v>-</v>
      </c>
      <c r="C477" s="3">
        <v>19</v>
      </c>
      <c r="D477" s="2">
        <v>43421.806909722225</v>
      </c>
      <c r="E477" s="3" t="s">
        <v>299</v>
      </c>
      <c r="F477" s="3">
        <v>15600</v>
      </c>
      <c r="G477" s="3" t="s">
        <v>18</v>
      </c>
      <c r="H477" s="3">
        <v>6405</v>
      </c>
      <c r="I477" s="3">
        <v>633</v>
      </c>
      <c r="J477" s="3">
        <v>11</v>
      </c>
      <c r="K477" s="3">
        <v>1</v>
      </c>
      <c r="M477" s="2">
        <v>43421.809837962966</v>
      </c>
      <c r="N477" s="2">
        <v>43421.813171296293</v>
      </c>
      <c r="O477" s="3" t="s">
        <v>66</v>
      </c>
      <c r="P477" s="3" t="s">
        <v>67</v>
      </c>
      <c r="Q477" s="3" t="s">
        <v>43</v>
      </c>
      <c r="R477" s="3" t="s">
        <v>89</v>
      </c>
      <c r="S477" s="2">
        <v>43421.808761574073</v>
      </c>
      <c r="T477" s="2">
        <v>43421.808761574073</v>
      </c>
      <c r="U477" s="2">
        <v>43421.813032407408</v>
      </c>
      <c r="V477" s="2">
        <v>43421.813032407408</v>
      </c>
      <c r="X477" s="2">
        <f t="shared" si="163"/>
        <v>43421.806909722225</v>
      </c>
      <c r="Y477" s="33">
        <f t="shared" si="169"/>
        <v>3.3333333267364651E-3</v>
      </c>
      <c r="Z477" s="33">
        <f t="shared" si="170"/>
        <v>3.3333333267364651E-3</v>
      </c>
      <c r="AA477" s="30"/>
      <c r="AB477" s="30">
        <f t="shared" si="167"/>
        <v>1.0763888931251131E-3</v>
      </c>
      <c r="AC477" s="30">
        <f t="shared" si="168"/>
        <v>2.9282407413120382E-3</v>
      </c>
      <c r="AD477" s="30"/>
      <c r="AE477" s="30"/>
    </row>
    <row r="478" spans="1:31" s="3" customFormat="1" hidden="1" x14ac:dyDescent="0.4">
      <c r="A478" s="16" t="str">
        <f t="shared" si="159"/>
        <v>-</v>
      </c>
      <c r="B478" s="16" t="str">
        <f t="shared" si="160"/>
        <v>-</v>
      </c>
      <c r="C478" s="3">
        <v>19</v>
      </c>
      <c r="D478" s="2">
        <v>43421.80940972222</v>
      </c>
      <c r="E478" s="3" t="s">
        <v>707</v>
      </c>
      <c r="F478" s="3">
        <v>15601</v>
      </c>
      <c r="G478" s="3" t="s">
        <v>95</v>
      </c>
      <c r="H478" s="3">
        <v>0</v>
      </c>
      <c r="I478" s="3">
        <v>132</v>
      </c>
      <c r="J478" s="3">
        <v>5</v>
      </c>
      <c r="K478" s="3">
        <v>2</v>
      </c>
      <c r="M478" s="2">
        <v>43421.811979166669</v>
      </c>
      <c r="N478" s="2">
        <v>43421.817766203705</v>
      </c>
      <c r="O478" s="3" t="s">
        <v>28</v>
      </c>
      <c r="P478" s="3" t="s">
        <v>29</v>
      </c>
      <c r="Q478" s="3" t="s">
        <v>43</v>
      </c>
      <c r="R478" s="3" t="s">
        <v>89</v>
      </c>
      <c r="S478" s="2">
        <v>43421.811006944445</v>
      </c>
      <c r="T478" s="2">
        <v>43421.811006944445</v>
      </c>
      <c r="U478" s="2">
        <v>43421.820555555554</v>
      </c>
      <c r="V478" s="2">
        <v>43421.820555555554</v>
      </c>
      <c r="X478" s="2">
        <f t="shared" si="163"/>
        <v>43421.80940972222</v>
      </c>
      <c r="Y478" s="33">
        <f t="shared" si="169"/>
        <v>5.7870370364980772E-3</v>
      </c>
      <c r="Z478" s="33">
        <f t="shared" si="170"/>
        <v>1.1574074072996154E-2</v>
      </c>
      <c r="AA478" s="30"/>
      <c r="AB478" s="30">
        <f t="shared" si="167"/>
        <v>9.7222222393611446E-4</v>
      </c>
      <c r="AC478" s="30">
        <f t="shared" si="168"/>
        <v>2.5694444484543055E-3</v>
      </c>
      <c r="AD478" s="30"/>
      <c r="AE478" s="30"/>
    </row>
    <row r="479" spans="1:31" s="3" customFormat="1" hidden="1" x14ac:dyDescent="0.4">
      <c r="A479" s="16" t="str">
        <f>IF(W479&gt;0, "★", "-")</f>
        <v>-</v>
      </c>
      <c r="B479" s="16" t="str">
        <f>IF(L479&gt;0, "☆", "-")</f>
        <v>-</v>
      </c>
      <c r="C479" s="3">
        <v>19</v>
      </c>
      <c r="D479" s="2">
        <v>43421.81726851852</v>
      </c>
      <c r="E479" s="3" t="s">
        <v>708</v>
      </c>
      <c r="F479" s="3">
        <v>15602</v>
      </c>
      <c r="G479" s="3" t="s">
        <v>95</v>
      </c>
      <c r="H479" s="3">
        <v>0</v>
      </c>
      <c r="I479" s="3">
        <v>114</v>
      </c>
      <c r="J479" s="3">
        <v>10</v>
      </c>
      <c r="K479" s="3">
        <v>2</v>
      </c>
      <c r="M479" s="2">
        <v>43421.819560185184</v>
      </c>
      <c r="N479" s="2">
        <v>43421.827384259261</v>
      </c>
      <c r="O479" s="3" t="s">
        <v>77</v>
      </c>
      <c r="P479" s="3" t="s">
        <v>78</v>
      </c>
      <c r="Q479" s="3" t="s">
        <v>61</v>
      </c>
      <c r="R479" s="3" t="s">
        <v>62</v>
      </c>
      <c r="S479" s="2">
        <v>43421.818622685183</v>
      </c>
      <c r="T479" s="2">
        <v>43421.818622685183</v>
      </c>
      <c r="U479" s="2">
        <v>43421.830104166664</v>
      </c>
      <c r="V479" s="2">
        <v>43421.830104166664</v>
      </c>
      <c r="X479" s="2">
        <f t="shared" si="163"/>
        <v>43421.81726851852</v>
      </c>
      <c r="Y479" s="33">
        <f t="shared" si="169"/>
        <v>7.8240740767796524E-3</v>
      </c>
      <c r="Z479" s="33">
        <f t="shared" si="170"/>
        <v>1.5648148153559305E-2</v>
      </c>
      <c r="AA479" s="30"/>
      <c r="AB479" s="30">
        <f t="shared" si="167"/>
        <v>9.3750000087311491E-4</v>
      </c>
      <c r="AC479" s="30">
        <f t="shared" si="168"/>
        <v>2.2916666639503092E-3</v>
      </c>
      <c r="AD479" s="30"/>
      <c r="AE479" s="30"/>
    </row>
    <row r="480" spans="1:31" s="3" customFormat="1" x14ac:dyDescent="0.4">
      <c r="A480" s="16" t="str">
        <f t="shared" si="159"/>
        <v>★</v>
      </c>
      <c r="B480" s="16" t="str">
        <f t="shared" si="160"/>
        <v>-</v>
      </c>
      <c r="C480" s="3">
        <v>19</v>
      </c>
      <c r="D480" s="2">
        <v>43421.818506944444</v>
      </c>
      <c r="E480" s="3" t="s">
        <v>659</v>
      </c>
      <c r="F480" s="3">
        <v>15604</v>
      </c>
      <c r="G480" s="3" t="s">
        <v>18</v>
      </c>
      <c r="H480" s="3">
        <v>6450</v>
      </c>
      <c r="I480" s="3">
        <v>591</v>
      </c>
      <c r="J480" s="3">
        <v>15</v>
      </c>
      <c r="K480" s="3">
        <v>2</v>
      </c>
      <c r="M480" s="2">
        <v>43421.822557870371</v>
      </c>
      <c r="N480" s="2">
        <v>43421.8281712963</v>
      </c>
      <c r="O480" s="3" t="s">
        <v>63</v>
      </c>
      <c r="P480" s="3" t="s">
        <v>64</v>
      </c>
      <c r="Q480" s="3" t="s">
        <v>41</v>
      </c>
      <c r="R480" s="3" t="s">
        <v>42</v>
      </c>
      <c r="S480" s="2">
        <v>43421.825416666667</v>
      </c>
      <c r="T480" s="2">
        <v>43421.825416666667</v>
      </c>
      <c r="U480" s="2">
        <v>43421.836527777778</v>
      </c>
      <c r="V480" s="2">
        <v>43421.836527777778</v>
      </c>
      <c r="W480" s="2">
        <v>43421.825416666667</v>
      </c>
      <c r="X480" s="2">
        <f t="shared" si="163"/>
        <v>43421.825416666667</v>
      </c>
      <c r="Y480" s="33">
        <f t="shared" si="169"/>
        <v>5.6134259284590371E-3</v>
      </c>
      <c r="Z480" s="33">
        <f t="shared" si="170"/>
        <v>1.1226851856918074E-2</v>
      </c>
      <c r="AA480" s="30"/>
      <c r="AB480" s="30">
        <f t="shared" si="167"/>
        <v>0</v>
      </c>
      <c r="AC480" s="30">
        <f t="shared" si="168"/>
        <v>0</v>
      </c>
      <c r="AD480" s="30"/>
      <c r="AE480" s="30"/>
    </row>
    <row r="481" spans="1:33" s="3" customFormat="1" hidden="1" x14ac:dyDescent="0.4">
      <c r="A481" s="16" t="str">
        <f t="shared" si="159"/>
        <v>-</v>
      </c>
      <c r="B481" s="16" t="str">
        <f t="shared" si="160"/>
        <v>-</v>
      </c>
      <c r="C481" s="3">
        <v>19</v>
      </c>
      <c r="D481" s="2">
        <v>43421.818553240744</v>
      </c>
      <c r="E481" s="3" t="s">
        <v>709</v>
      </c>
      <c r="F481" s="3">
        <v>15605</v>
      </c>
      <c r="G481" s="3" t="s">
        <v>96</v>
      </c>
      <c r="H481" s="3">
        <v>0</v>
      </c>
      <c r="I481" s="3">
        <v>3</v>
      </c>
      <c r="J481" s="3">
        <v>3</v>
      </c>
      <c r="K481" s="3">
        <v>2</v>
      </c>
      <c r="M481" s="2">
        <v>43421.821608796294</v>
      </c>
      <c r="N481" s="2">
        <v>43421.828576388885</v>
      </c>
      <c r="O481" s="3" t="s">
        <v>36</v>
      </c>
      <c r="P481" s="3" t="s">
        <v>37</v>
      </c>
      <c r="Q481" s="3" t="s">
        <v>38</v>
      </c>
      <c r="R481" s="3" t="s">
        <v>126</v>
      </c>
      <c r="S481" s="2">
        <v>43421.822048611109</v>
      </c>
      <c r="T481" s="2">
        <v>43421.822048611109</v>
      </c>
      <c r="U481" s="2">
        <v>43421.831469907411</v>
      </c>
      <c r="V481" s="2">
        <v>43421.831469907411</v>
      </c>
      <c r="X481" s="2">
        <f t="shared" si="163"/>
        <v>43421.818553240744</v>
      </c>
      <c r="Y481" s="33">
        <f t="shared" si="169"/>
        <v>6.9675925915362313E-3</v>
      </c>
      <c r="Z481" s="33">
        <f t="shared" si="170"/>
        <v>1.3935185183072463E-2</v>
      </c>
      <c r="AA481" s="30"/>
      <c r="AB481" s="30">
        <f t="shared" si="167"/>
        <v>0</v>
      </c>
      <c r="AC481" s="30">
        <f t="shared" si="168"/>
        <v>3.0555555495084263E-3</v>
      </c>
      <c r="AD481" s="30"/>
      <c r="AE481" s="30"/>
    </row>
    <row r="482" spans="1:33" s="3" customFormat="1" hidden="1" x14ac:dyDescent="0.4">
      <c r="A482" s="16" t="str">
        <f t="shared" si="159"/>
        <v>-</v>
      </c>
      <c r="B482" s="16" t="str">
        <f t="shared" si="160"/>
        <v>-</v>
      </c>
      <c r="C482" s="3">
        <v>19</v>
      </c>
      <c r="D482" s="2">
        <v>43421.821886574071</v>
      </c>
      <c r="E482" s="3" t="s">
        <v>711</v>
      </c>
      <c r="F482" s="3">
        <v>15607</v>
      </c>
      <c r="G482" s="3" t="s">
        <v>95</v>
      </c>
      <c r="H482" s="3">
        <v>0</v>
      </c>
      <c r="I482" s="3">
        <v>508</v>
      </c>
      <c r="J482" s="3">
        <v>4</v>
      </c>
      <c r="K482" s="3">
        <v>3</v>
      </c>
      <c r="M482" s="2">
        <v>43421.82675925926</v>
      </c>
      <c r="N482" s="2">
        <v>43421.833333333336</v>
      </c>
      <c r="O482" s="3" t="s">
        <v>36</v>
      </c>
      <c r="P482" s="3" t="s">
        <v>37</v>
      </c>
      <c r="Q482" s="3" t="s">
        <v>75</v>
      </c>
      <c r="R482" s="3" t="s">
        <v>76</v>
      </c>
      <c r="S482" s="2">
        <v>43421.827615740738</v>
      </c>
      <c r="T482" s="2">
        <v>43421.827615740738</v>
      </c>
      <c r="U482" s="2">
        <v>43421.837418981479</v>
      </c>
      <c r="V482" s="2">
        <v>43421.837418981479</v>
      </c>
      <c r="X482" s="2">
        <f t="shared" si="163"/>
        <v>43421.821886574071</v>
      </c>
      <c r="Y482" s="33">
        <f t="shared" si="169"/>
        <v>6.5740740756154992E-3</v>
      </c>
      <c r="Z482" s="33">
        <f t="shared" si="170"/>
        <v>1.9722222226846498E-2</v>
      </c>
      <c r="AA482" s="30"/>
      <c r="AB482" s="30">
        <f t="shared" si="167"/>
        <v>0</v>
      </c>
      <c r="AC482" s="30">
        <f t="shared" si="168"/>
        <v>4.8726851891842671E-3</v>
      </c>
      <c r="AD482" s="30"/>
      <c r="AE482" s="30"/>
    </row>
    <row r="483" spans="1:33" s="3" customFormat="1" x14ac:dyDescent="0.4">
      <c r="A483" s="16" t="str">
        <f t="shared" ref="A483:A489" si="178">IF(W483&gt;0, "★", "-")</f>
        <v>-</v>
      </c>
      <c r="B483" s="16" t="str">
        <f t="shared" ref="B483:B489" si="179">IF(L483&gt;0, "☆", "-")</f>
        <v>-</v>
      </c>
      <c r="C483" s="3">
        <v>19</v>
      </c>
      <c r="D483" s="2">
        <v>43421.822337962964</v>
      </c>
      <c r="E483" s="3" t="s">
        <v>545</v>
      </c>
      <c r="F483" s="3">
        <v>15608</v>
      </c>
      <c r="G483" s="3" t="s">
        <v>18</v>
      </c>
      <c r="H483" s="3">
        <v>2400</v>
      </c>
      <c r="I483" s="3">
        <v>109</v>
      </c>
      <c r="J483" s="3">
        <v>7</v>
      </c>
      <c r="K483" s="3">
        <v>1</v>
      </c>
      <c r="M483" s="2">
        <v>43421.823206018518</v>
      </c>
      <c r="N483" s="2">
        <v>43421.827256944445</v>
      </c>
      <c r="O483" s="3" t="s">
        <v>44</v>
      </c>
      <c r="P483" s="3" t="s">
        <v>45</v>
      </c>
      <c r="Q483" s="3" t="s">
        <v>108</v>
      </c>
      <c r="R483" s="3" t="s">
        <v>19</v>
      </c>
      <c r="S483" s="2">
        <v>43421.823379629626</v>
      </c>
      <c r="T483" s="2">
        <v>43421.823379629626</v>
      </c>
      <c r="U483" s="2">
        <v>43421.829525462963</v>
      </c>
      <c r="V483" s="2">
        <v>43421.829525462963</v>
      </c>
      <c r="X483" s="2">
        <f t="shared" si="163"/>
        <v>43421.822337962964</v>
      </c>
      <c r="Y483" s="33">
        <f t="shared" si="169"/>
        <v>4.0509259270038456E-3</v>
      </c>
      <c r="Z483" s="33">
        <f t="shared" si="170"/>
        <v>4.0509259270038456E-3</v>
      </c>
      <c r="AA483" s="30"/>
      <c r="AB483" s="30">
        <f t="shared" si="167"/>
        <v>0</v>
      </c>
      <c r="AC483" s="30">
        <f t="shared" si="168"/>
        <v>8.6805555474711582E-4</v>
      </c>
      <c r="AD483" s="30"/>
      <c r="AE483" s="30"/>
    </row>
    <row r="484" spans="1:33" s="3" customFormat="1" hidden="1" x14ac:dyDescent="0.4">
      <c r="A484" s="16" t="str">
        <f t="shared" si="178"/>
        <v>-</v>
      </c>
      <c r="B484" s="16" t="str">
        <f t="shared" si="179"/>
        <v>-</v>
      </c>
      <c r="C484" s="3">
        <v>19</v>
      </c>
      <c r="D484" s="2">
        <v>43421.824155092596</v>
      </c>
      <c r="E484" s="3" t="s">
        <v>712</v>
      </c>
      <c r="F484" s="3">
        <v>15610</v>
      </c>
      <c r="G484" s="3" t="s">
        <v>95</v>
      </c>
      <c r="H484" s="3">
        <v>0</v>
      </c>
      <c r="I484" s="3">
        <v>960</v>
      </c>
      <c r="J484" s="3">
        <v>13</v>
      </c>
      <c r="K484" s="3">
        <v>3</v>
      </c>
      <c r="M484" s="2">
        <v>43421.826226851852</v>
      </c>
      <c r="N484" s="2">
        <v>43421.831585648149</v>
      </c>
      <c r="O484" s="3" t="s">
        <v>48</v>
      </c>
      <c r="P484" s="3" t="s">
        <v>49</v>
      </c>
      <c r="Q484" s="3" t="s">
        <v>108</v>
      </c>
      <c r="R484" s="3" t="s">
        <v>19</v>
      </c>
      <c r="S484" s="2">
        <v>43421.82545138889</v>
      </c>
      <c r="T484" s="2">
        <v>43421.82545138889</v>
      </c>
      <c r="U484" s="2">
        <v>43421.832997685182</v>
      </c>
      <c r="V484" s="2">
        <v>43421.832997685182</v>
      </c>
      <c r="X484" s="2">
        <f t="shared" si="163"/>
        <v>43421.824155092596</v>
      </c>
      <c r="Y484" s="33">
        <f t="shared" si="169"/>
        <v>5.3587962975143455E-3</v>
      </c>
      <c r="Z484" s="33">
        <f t="shared" si="170"/>
        <v>1.6076388892543036E-2</v>
      </c>
      <c r="AA484" s="30"/>
      <c r="AB484" s="30">
        <f t="shared" si="167"/>
        <v>7.7546296233776957E-4</v>
      </c>
      <c r="AC484" s="30">
        <f t="shared" si="168"/>
        <v>2.0717592560686171E-3</v>
      </c>
      <c r="AD484" s="30"/>
      <c r="AE484" s="30"/>
    </row>
    <row r="485" spans="1:33" s="3" customFormat="1" x14ac:dyDescent="0.4">
      <c r="A485" s="16" t="str">
        <f t="shared" si="178"/>
        <v>-</v>
      </c>
      <c r="B485" s="16" t="str">
        <f t="shared" si="179"/>
        <v>-</v>
      </c>
      <c r="C485" s="3">
        <v>19</v>
      </c>
      <c r="D485" s="2">
        <v>43421.824340277781</v>
      </c>
      <c r="E485" s="3" t="s">
        <v>475</v>
      </c>
      <c r="F485" s="3">
        <v>15611</v>
      </c>
      <c r="G485" s="3" t="s">
        <v>32</v>
      </c>
      <c r="H485" s="3">
        <v>5277</v>
      </c>
      <c r="I485" s="3">
        <v>950</v>
      </c>
      <c r="J485" s="3">
        <v>2</v>
      </c>
      <c r="K485" s="3">
        <v>2</v>
      </c>
      <c r="M485" s="2">
        <v>43421.82708333333</v>
      </c>
      <c r="N485" s="2">
        <v>43421.832430555558</v>
      </c>
      <c r="O485" s="3" t="s">
        <v>48</v>
      </c>
      <c r="P485" s="3" t="s">
        <v>49</v>
      </c>
      <c r="Q485" s="3" t="s">
        <v>66</v>
      </c>
      <c r="R485" s="3" t="s">
        <v>67</v>
      </c>
      <c r="S485" s="2">
        <v>43421.82675925926</v>
      </c>
      <c r="T485" s="2">
        <v>43421.82675925926</v>
      </c>
      <c r="U485" s="2">
        <v>43421.832314814812</v>
      </c>
      <c r="V485" s="2">
        <v>43421.832314814812</v>
      </c>
      <c r="X485" s="2">
        <f t="shared" si="163"/>
        <v>43421.824340277781</v>
      </c>
      <c r="Y485" s="33">
        <f t="shared" si="169"/>
        <v>5.3472222280106507E-3</v>
      </c>
      <c r="Z485" s="33">
        <f t="shared" si="170"/>
        <v>1.0694444456021301E-2</v>
      </c>
      <c r="AA485" s="30"/>
      <c r="AB485" s="30">
        <f t="shared" si="167"/>
        <v>3.2407406979473308E-4</v>
      </c>
      <c r="AC485" s="30">
        <f t="shared" si="168"/>
        <v>2.743055549217388E-3</v>
      </c>
      <c r="AD485" s="30"/>
      <c r="AE485" s="30"/>
    </row>
    <row r="486" spans="1:33" s="3" customFormat="1" x14ac:dyDescent="0.4">
      <c r="A486" s="16" t="str">
        <f t="shared" si="178"/>
        <v>-</v>
      </c>
      <c r="B486" s="16" t="str">
        <f t="shared" si="179"/>
        <v>-</v>
      </c>
      <c r="C486" s="3">
        <v>19</v>
      </c>
      <c r="D486" s="2">
        <v>43421.827280092592</v>
      </c>
      <c r="E486" s="3" t="s">
        <v>669</v>
      </c>
      <c r="F486" s="3">
        <v>15613</v>
      </c>
      <c r="G486" s="3" t="s">
        <v>97</v>
      </c>
      <c r="H486" s="3">
        <v>6520</v>
      </c>
      <c r="I486" s="3">
        <v>621</v>
      </c>
      <c r="J486" s="3">
        <v>9</v>
      </c>
      <c r="K486" s="3">
        <v>2</v>
      </c>
      <c r="M486" s="2">
        <v>43421.830497685187</v>
      </c>
      <c r="N486" s="2">
        <v>43421.833321759259</v>
      </c>
      <c r="O486" s="3" t="s">
        <v>43</v>
      </c>
      <c r="P486" s="3" t="s">
        <v>89</v>
      </c>
      <c r="Q486" s="3" t="s">
        <v>108</v>
      </c>
      <c r="R486" s="3" t="s">
        <v>19</v>
      </c>
      <c r="S486" s="2">
        <v>43421.829652777778</v>
      </c>
      <c r="T486" s="2">
        <v>43421.829652777778</v>
      </c>
      <c r="U486" s="2">
        <v>43421.83697916667</v>
      </c>
      <c r="V486" s="2">
        <v>43421.83697916667</v>
      </c>
      <c r="X486" s="2">
        <f t="shared" si="163"/>
        <v>43421.827280092592</v>
      </c>
      <c r="Y486" s="33">
        <f t="shared" si="169"/>
        <v>2.8240740721230395E-3</v>
      </c>
      <c r="Z486" s="33">
        <f t="shared" si="170"/>
        <v>5.648148144246079E-3</v>
      </c>
      <c r="AA486" s="30"/>
      <c r="AB486" s="30">
        <f t="shared" si="167"/>
        <v>8.4490740846376866E-4</v>
      </c>
      <c r="AC486" s="30">
        <f t="shared" si="168"/>
        <v>3.2175925953197293E-3</v>
      </c>
      <c r="AD486" s="30"/>
      <c r="AE486" s="30"/>
    </row>
    <row r="487" spans="1:33" s="3" customFormat="1" x14ac:dyDescent="0.4">
      <c r="A487" s="16" t="str">
        <f t="shared" si="178"/>
        <v>-</v>
      </c>
      <c r="B487" s="16" t="str">
        <f t="shared" si="179"/>
        <v>-</v>
      </c>
      <c r="C487" s="3">
        <v>19</v>
      </c>
      <c r="D487" s="2">
        <v>43421.828287037039</v>
      </c>
      <c r="E487" s="3" t="s">
        <v>680</v>
      </c>
      <c r="F487" s="3">
        <v>15614</v>
      </c>
      <c r="G487" s="3" t="s">
        <v>32</v>
      </c>
      <c r="H487" s="3">
        <v>2462</v>
      </c>
      <c r="I487" s="3">
        <v>898</v>
      </c>
      <c r="J487" s="3">
        <v>1</v>
      </c>
      <c r="K487" s="3">
        <v>2</v>
      </c>
      <c r="M487" s="2">
        <v>43421.83048611111</v>
      </c>
      <c r="N487" s="2">
        <v>43421.836215277777</v>
      </c>
      <c r="O487" s="3" t="s">
        <v>30</v>
      </c>
      <c r="P487" s="3" t="s">
        <v>31</v>
      </c>
      <c r="Q487" s="3" t="s">
        <v>108</v>
      </c>
      <c r="R487" s="3" t="s">
        <v>19</v>
      </c>
      <c r="S487" s="2">
        <v>43421.829895833333</v>
      </c>
      <c r="T487" s="2">
        <v>43421.829895833333</v>
      </c>
      <c r="U487" s="2">
        <v>43421.837453703702</v>
      </c>
      <c r="V487" s="2">
        <v>43421.837453703702</v>
      </c>
      <c r="X487" s="2">
        <f t="shared" si="163"/>
        <v>43421.828287037039</v>
      </c>
      <c r="Y487" s="33">
        <f t="shared" si="169"/>
        <v>5.7291666671517305E-3</v>
      </c>
      <c r="Z487" s="33">
        <f t="shared" si="170"/>
        <v>1.1458333334303461E-2</v>
      </c>
      <c r="AA487" s="30"/>
      <c r="AB487" s="30">
        <f t="shared" si="167"/>
        <v>5.9027777751907706E-4</v>
      </c>
      <c r="AC487" s="30">
        <f t="shared" si="168"/>
        <v>2.1990740715409629E-3</v>
      </c>
      <c r="AD487" s="30"/>
      <c r="AE487" s="30"/>
    </row>
    <row r="488" spans="1:33" s="3" customFormat="1" x14ac:dyDescent="0.4">
      <c r="A488" s="16" t="str">
        <f t="shared" si="178"/>
        <v>-</v>
      </c>
      <c r="B488" s="16" t="str">
        <f t="shared" si="179"/>
        <v>-</v>
      </c>
      <c r="C488" s="3">
        <v>19</v>
      </c>
      <c r="D488" s="2">
        <v>43421.828958333332</v>
      </c>
      <c r="E488" s="3" t="s">
        <v>242</v>
      </c>
      <c r="F488" s="3">
        <v>15615</v>
      </c>
      <c r="G488" s="3" t="s">
        <v>18</v>
      </c>
      <c r="H488" s="3">
        <v>3378</v>
      </c>
      <c r="I488" s="3">
        <v>713</v>
      </c>
      <c r="J488" s="3">
        <v>6</v>
      </c>
      <c r="K488" s="3">
        <v>1</v>
      </c>
      <c r="M488" s="2">
        <v>43421.829837962963</v>
      </c>
      <c r="N488" s="2">
        <v>43421.836226851854</v>
      </c>
      <c r="O488" s="3" t="s">
        <v>33</v>
      </c>
      <c r="P488" s="3" t="s">
        <v>34</v>
      </c>
      <c r="Q488" s="3" t="s">
        <v>68</v>
      </c>
      <c r="R488" s="3" t="s">
        <v>69</v>
      </c>
      <c r="S488" s="2">
        <v>43421.83</v>
      </c>
      <c r="T488" s="2">
        <v>43421.83</v>
      </c>
      <c r="U488" s="2">
        <v>43421.83902777778</v>
      </c>
      <c r="V488" s="2">
        <v>43421.83902777778</v>
      </c>
      <c r="X488" s="2">
        <f t="shared" si="163"/>
        <v>43421.828958333332</v>
      </c>
      <c r="Y488" s="33">
        <f t="shared" si="169"/>
        <v>6.3888888907968067E-3</v>
      </c>
      <c r="Z488" s="33">
        <f t="shared" si="170"/>
        <v>6.3888888907968067E-3</v>
      </c>
      <c r="AA488" s="30"/>
      <c r="AB488" s="30">
        <f t="shared" si="167"/>
        <v>0</v>
      </c>
      <c r="AC488" s="30">
        <f t="shared" si="168"/>
        <v>8.7962963152676821E-4</v>
      </c>
      <c r="AD488" s="30"/>
      <c r="AE488" s="30"/>
    </row>
    <row r="489" spans="1:33" s="3" customFormat="1" hidden="1" x14ac:dyDescent="0.4">
      <c r="A489" s="16" t="str">
        <f t="shared" si="178"/>
        <v>-</v>
      </c>
      <c r="B489" s="16" t="str">
        <f t="shared" si="179"/>
        <v>-</v>
      </c>
      <c r="C489" s="3">
        <v>19</v>
      </c>
      <c r="D489" s="2">
        <v>43421.829305555555</v>
      </c>
      <c r="E489" s="3" t="s">
        <v>713</v>
      </c>
      <c r="F489" s="3">
        <v>15616</v>
      </c>
      <c r="G489" s="3" t="s">
        <v>96</v>
      </c>
      <c r="H489" s="3">
        <v>0</v>
      </c>
      <c r="I489" s="3">
        <v>612</v>
      </c>
      <c r="J489" s="3">
        <v>7</v>
      </c>
      <c r="K489" s="3">
        <v>3</v>
      </c>
      <c r="M489" s="2">
        <v>43421.833275462966</v>
      </c>
      <c r="N489" s="2">
        <v>43421.836770833332</v>
      </c>
      <c r="O489" s="3" t="s">
        <v>108</v>
      </c>
      <c r="P489" s="3" t="s">
        <v>19</v>
      </c>
      <c r="Q489" s="3" t="s">
        <v>24</v>
      </c>
      <c r="R489" s="3" t="s">
        <v>25</v>
      </c>
      <c r="S489" s="2">
        <v>43421.83189814815</v>
      </c>
      <c r="T489" s="2">
        <v>43421.83189814815</v>
      </c>
      <c r="U489" s="2">
        <v>43421.838310185187</v>
      </c>
      <c r="V489" s="2">
        <v>43421.838310185187</v>
      </c>
      <c r="X489" s="2">
        <f t="shared" ref="X489" si="180">IF(W489&gt;0,W489,D489)</f>
        <v>43421.829305555555</v>
      </c>
      <c r="Y489" s="33">
        <f t="shared" si="169"/>
        <v>3.4953703652718104E-3</v>
      </c>
      <c r="Z489" s="33">
        <f t="shared" si="170"/>
        <v>1.0486111095815431E-2</v>
      </c>
      <c r="AA489" s="30"/>
      <c r="AB489" s="30">
        <f t="shared" si="167"/>
        <v>1.377314816636499E-3</v>
      </c>
      <c r="AC489" s="30">
        <f t="shared" si="168"/>
        <v>3.9699074113741517E-3</v>
      </c>
      <c r="AD489" s="30"/>
      <c r="AE489" s="30"/>
    </row>
    <row r="490" spans="1:33" s="3" customFormat="1" x14ac:dyDescent="0.4">
      <c r="A490" s="16" t="str">
        <f t="shared" ref="A490:A497" si="181">IF(W490&gt;0, "★", "-")</f>
        <v>-</v>
      </c>
      <c r="B490" s="16" t="str">
        <f t="shared" ref="B490:B497" si="182">IF(L490&gt;0, "☆", "-")</f>
        <v>-</v>
      </c>
      <c r="C490" s="3">
        <v>19</v>
      </c>
      <c r="D490" s="2">
        <v>43421.830254629633</v>
      </c>
      <c r="E490" s="3" t="s">
        <v>714</v>
      </c>
      <c r="F490" s="3">
        <v>15617</v>
      </c>
      <c r="G490" s="3" t="s">
        <v>65</v>
      </c>
      <c r="H490" s="3">
        <v>5719</v>
      </c>
      <c r="I490" s="3">
        <v>638</v>
      </c>
      <c r="J490" s="3">
        <v>8</v>
      </c>
      <c r="K490" s="3">
        <v>1</v>
      </c>
      <c r="M490" s="2">
        <v>43421.832546296297</v>
      </c>
      <c r="N490" s="2">
        <v>43421.838067129633</v>
      </c>
      <c r="O490" s="3" t="s">
        <v>70</v>
      </c>
      <c r="P490" s="3" t="s">
        <v>125</v>
      </c>
      <c r="Q490" s="3" t="s">
        <v>61</v>
      </c>
      <c r="R490" s="3" t="s">
        <v>62</v>
      </c>
      <c r="S490" s="2">
        <v>43421.834236111114</v>
      </c>
      <c r="T490" s="2">
        <v>43421.834236111114</v>
      </c>
      <c r="U490" s="2">
        <v>43421.84207175926</v>
      </c>
      <c r="V490" s="2">
        <v>43421.84207175926</v>
      </c>
      <c r="X490" s="2">
        <f t="shared" ref="X490:X505" si="183">IF(W490&gt;0,W490,D490)</f>
        <v>43421.830254629633</v>
      </c>
      <c r="Y490" s="33">
        <f t="shared" si="169"/>
        <v>5.5208333360496908E-3</v>
      </c>
      <c r="Z490" s="33">
        <f t="shared" si="170"/>
        <v>5.5208333360496908E-3</v>
      </c>
      <c r="AA490" s="30"/>
      <c r="AB490" s="30">
        <f t="shared" si="167"/>
        <v>0</v>
      </c>
      <c r="AC490" s="30">
        <f t="shared" si="168"/>
        <v>2.2916666639503092E-3</v>
      </c>
      <c r="AD490" s="30"/>
      <c r="AE490" s="30"/>
    </row>
    <row r="491" spans="1:33" s="3" customFormat="1" hidden="1" x14ac:dyDescent="0.4">
      <c r="A491" s="16" t="str">
        <f t="shared" si="181"/>
        <v>-</v>
      </c>
      <c r="B491" s="16" t="str">
        <f t="shared" si="182"/>
        <v>-</v>
      </c>
      <c r="C491" s="3">
        <v>19</v>
      </c>
      <c r="D491" s="2">
        <v>43421.830555555556</v>
      </c>
      <c r="E491" s="3" t="s">
        <v>715</v>
      </c>
      <c r="F491" s="3">
        <v>15618</v>
      </c>
      <c r="G491" s="3" t="s">
        <v>96</v>
      </c>
      <c r="H491" s="3">
        <v>0</v>
      </c>
      <c r="I491" s="3">
        <v>911</v>
      </c>
      <c r="J491" s="3">
        <v>5</v>
      </c>
      <c r="K491" s="3">
        <v>2</v>
      </c>
      <c r="M491" s="2">
        <v>43421.832627314812</v>
      </c>
      <c r="N491" s="2">
        <v>43421.835543981484</v>
      </c>
      <c r="O491" s="3" t="s">
        <v>30</v>
      </c>
      <c r="P491" s="3" t="s">
        <v>31</v>
      </c>
      <c r="Q491" s="3" t="s">
        <v>66</v>
      </c>
      <c r="R491" s="3" t="s">
        <v>67</v>
      </c>
      <c r="S491" s="2">
        <v>43421.832557870373</v>
      </c>
      <c r="T491" s="2">
        <v>43421.832557870373</v>
      </c>
      <c r="U491" s="2">
        <v>43421.83797453704</v>
      </c>
      <c r="V491" s="2">
        <v>43421.83797453704</v>
      </c>
      <c r="X491" s="2">
        <f t="shared" si="183"/>
        <v>43421.830555555556</v>
      </c>
      <c r="Y491" s="33">
        <f t="shared" si="169"/>
        <v>2.9166666718083434E-3</v>
      </c>
      <c r="Z491" s="33">
        <f t="shared" si="170"/>
        <v>5.8333333436166868E-3</v>
      </c>
      <c r="AA491" s="30"/>
      <c r="AB491" s="30">
        <f t="shared" si="167"/>
        <v>6.9444438850041479E-5</v>
      </c>
      <c r="AC491" s="30">
        <f t="shared" si="168"/>
        <v>2.0717592560686171E-3</v>
      </c>
      <c r="AD491" s="30"/>
      <c r="AE491" s="30"/>
    </row>
    <row r="492" spans="1:33" s="3" customFormat="1" hidden="1" x14ac:dyDescent="0.4">
      <c r="A492" s="16" t="str">
        <f t="shared" si="181"/>
        <v>-</v>
      </c>
      <c r="B492" s="16" t="str">
        <f t="shared" si="182"/>
        <v>-</v>
      </c>
      <c r="C492" s="3">
        <v>19</v>
      </c>
      <c r="D492" s="2">
        <v>43421.831469907411</v>
      </c>
      <c r="E492" s="3" t="s">
        <v>716</v>
      </c>
      <c r="F492" s="3">
        <v>15619</v>
      </c>
      <c r="G492" s="3" t="s">
        <v>95</v>
      </c>
      <c r="H492" s="3">
        <v>0</v>
      </c>
      <c r="I492" s="3">
        <v>453</v>
      </c>
      <c r="J492" s="3">
        <v>15</v>
      </c>
      <c r="K492" s="3">
        <v>4</v>
      </c>
      <c r="M492" s="2">
        <v>43421.834108796298</v>
      </c>
      <c r="N492" s="2">
        <v>43421.842615740738</v>
      </c>
      <c r="O492" s="3" t="s">
        <v>48</v>
      </c>
      <c r="P492" s="3" t="s">
        <v>49</v>
      </c>
      <c r="Q492" s="3" t="s">
        <v>30</v>
      </c>
      <c r="R492" s="3" t="s">
        <v>31</v>
      </c>
      <c r="S492" s="2">
        <v>43421.833252314813</v>
      </c>
      <c r="T492" s="2">
        <v>43421.833252314813</v>
      </c>
      <c r="U492" s="2">
        <v>43421.843159722222</v>
      </c>
      <c r="V492" s="2">
        <v>43421.843159722222</v>
      </c>
      <c r="X492" s="2">
        <f t="shared" si="183"/>
        <v>43421.831469907411</v>
      </c>
      <c r="Y492" s="33">
        <f t="shared" si="169"/>
        <v>8.5069444394321181E-3</v>
      </c>
      <c r="Z492" s="33">
        <f t="shared" si="170"/>
        <v>3.4027777757728472E-2</v>
      </c>
      <c r="AA492" s="30"/>
      <c r="AB492" s="30">
        <f t="shared" si="167"/>
        <v>8.5648148524342105E-4</v>
      </c>
      <c r="AC492" s="30">
        <f t="shared" si="168"/>
        <v>2.638888887304347E-3</v>
      </c>
      <c r="AD492" s="30"/>
      <c r="AE492" s="30"/>
    </row>
    <row r="493" spans="1:33" s="3" customFormat="1" hidden="1" x14ac:dyDescent="0.4">
      <c r="A493" s="16" t="str">
        <f t="shared" si="181"/>
        <v>★</v>
      </c>
      <c r="B493" s="16" t="str">
        <f t="shared" si="182"/>
        <v>☆</v>
      </c>
      <c r="C493" s="3">
        <v>19</v>
      </c>
      <c r="D493" s="2">
        <v>43421.817627314813</v>
      </c>
      <c r="E493" s="3" t="s">
        <v>659</v>
      </c>
      <c r="F493" s="3">
        <v>15603</v>
      </c>
      <c r="G493" s="3" t="s">
        <v>18</v>
      </c>
      <c r="H493" s="3">
        <v>6450</v>
      </c>
      <c r="I493" s="3">
        <v>253</v>
      </c>
      <c r="J493" s="3">
        <v>3</v>
      </c>
      <c r="K493" s="3">
        <v>2</v>
      </c>
      <c r="L493" s="2">
        <v>43421.817939814813</v>
      </c>
      <c r="O493" s="3" t="s">
        <v>57</v>
      </c>
      <c r="P493" s="3" t="s">
        <v>58</v>
      </c>
      <c r="Q493" s="3" t="s">
        <v>41</v>
      </c>
      <c r="R493" s="3" t="s">
        <v>42</v>
      </c>
      <c r="S493" s="2">
        <v>43421.824537037035</v>
      </c>
      <c r="U493" s="2">
        <v>43421.834108796298</v>
      </c>
      <c r="W493" s="2">
        <v>43421.824537037035</v>
      </c>
      <c r="X493" s="2">
        <f>IF(W493&gt;0,W493,D493)</f>
        <v>43421.824537037035</v>
      </c>
      <c r="Y493" s="33">
        <f>N493-M493</f>
        <v>0</v>
      </c>
      <c r="Z493" s="33">
        <f>Y493*K493</f>
        <v>0</v>
      </c>
      <c r="AA493" s="30"/>
      <c r="AB493" s="30">
        <f>IF(IF(A493="☆",L493-S493,M493-S493)&lt;0,0,IF(A493="☆",L493-S493,M493-S493))</f>
        <v>0</v>
      </c>
      <c r="AC493" s="30">
        <f>IF(IF(B493="☆",(IF(L493&gt;S493,L493-X493,S493-X493)),M493-X493)&lt;0,0,IF(B493="☆",(IF(L493&gt;S493,L493-X493,S493-X493)),M493-X493))</f>
        <v>0</v>
      </c>
      <c r="AD493" s="30"/>
      <c r="AE493" s="30"/>
    </row>
    <row r="494" spans="1:33" s="3" customFormat="1" hidden="1" x14ac:dyDescent="0.4">
      <c r="A494" s="16" t="str">
        <f t="shared" si="181"/>
        <v>-</v>
      </c>
      <c r="B494" s="16" t="str">
        <f t="shared" si="182"/>
        <v>☆</v>
      </c>
      <c r="C494" s="3">
        <v>19</v>
      </c>
      <c r="D494" s="2">
        <v>43421.820902777778</v>
      </c>
      <c r="E494" s="3" t="s">
        <v>710</v>
      </c>
      <c r="F494" s="3">
        <v>15606</v>
      </c>
      <c r="G494" s="3" t="s">
        <v>96</v>
      </c>
      <c r="H494" s="3">
        <v>0</v>
      </c>
      <c r="I494" s="3">
        <v>605</v>
      </c>
      <c r="J494" s="3">
        <v>8</v>
      </c>
      <c r="K494" s="3">
        <v>3</v>
      </c>
      <c r="L494" s="2">
        <v>43421.825624999998</v>
      </c>
      <c r="O494" s="3" t="s">
        <v>108</v>
      </c>
      <c r="P494" s="3" t="s">
        <v>19</v>
      </c>
      <c r="Q494" s="3" t="s">
        <v>24</v>
      </c>
      <c r="R494" s="3" t="s">
        <v>25</v>
      </c>
      <c r="S494" s="2">
        <v>43421.822581018518</v>
      </c>
      <c r="U494" s="2">
        <v>43421.828993055555</v>
      </c>
      <c r="X494" s="2">
        <f>IF(W494&gt;0,W494,D494)</f>
        <v>43421.820902777778</v>
      </c>
      <c r="Y494" s="33">
        <f>N494-M494</f>
        <v>0</v>
      </c>
      <c r="Z494" s="33">
        <f>Y494*K494</f>
        <v>0</v>
      </c>
      <c r="AA494" s="30"/>
      <c r="AB494" s="30">
        <f>IF(IF(A494="☆",L494-S494,M494-S494)&lt;0,0,IF(A494="☆",L494-S494,M494-S494))</f>
        <v>0</v>
      </c>
      <c r="AC494" s="30">
        <f>IF(IF(B494="☆",(IF(L494&gt;S494,L494-X494,S494-X494)),M494-X494)&lt;0,0,IF(B494="☆",(IF(L494&gt;S494,L494-X494,S494-X494)),M494-X494))</f>
        <v>4.7222222201526165E-3</v>
      </c>
      <c r="AD494" s="30"/>
      <c r="AE494" s="30"/>
    </row>
    <row r="495" spans="1:33" s="3" customFormat="1" hidden="1" x14ac:dyDescent="0.4">
      <c r="A495" s="16" t="str">
        <f t="shared" si="181"/>
        <v>-</v>
      </c>
      <c r="B495" s="16" t="str">
        <f t="shared" si="182"/>
        <v>☆</v>
      </c>
      <c r="C495" s="3">
        <v>19</v>
      </c>
      <c r="D495" s="2">
        <v>43421.824074074073</v>
      </c>
      <c r="E495" s="3" t="s">
        <v>693</v>
      </c>
      <c r="F495" s="3">
        <v>15609</v>
      </c>
      <c r="G495" s="3" t="s">
        <v>32</v>
      </c>
      <c r="H495" s="3">
        <v>4460</v>
      </c>
      <c r="I495" s="3">
        <v>955</v>
      </c>
      <c r="J495" s="3">
        <v>5</v>
      </c>
      <c r="K495" s="3">
        <v>1</v>
      </c>
      <c r="L495" s="2">
        <v>43421.824224537035</v>
      </c>
      <c r="O495" s="3" t="s">
        <v>33</v>
      </c>
      <c r="P495" s="3" t="s">
        <v>34</v>
      </c>
      <c r="Q495" s="3" t="s">
        <v>61</v>
      </c>
      <c r="R495" s="3" t="s">
        <v>62</v>
      </c>
      <c r="S495" s="2">
        <v>43421.826898148145</v>
      </c>
      <c r="U495" s="2">
        <v>43421.832986111112</v>
      </c>
      <c r="X495" s="2">
        <f>IF(W495&gt;0,W495,D495)</f>
        <v>43421.824074074073</v>
      </c>
      <c r="Y495" s="33">
        <f>N495-M495</f>
        <v>0</v>
      </c>
      <c r="Z495" s="33">
        <f>Y495*K495</f>
        <v>0</v>
      </c>
      <c r="AA495" s="30"/>
      <c r="AB495" s="30">
        <f>IF(IF(A495="☆",L495-S495,M495-S495)&lt;0,0,IF(A495="☆",L495-S495,M495-S495))</f>
        <v>0</v>
      </c>
      <c r="AC495" s="30"/>
      <c r="AD495" s="30"/>
      <c r="AE495" s="30"/>
      <c r="AG495" s="3" t="s">
        <v>755</v>
      </c>
    </row>
    <row r="496" spans="1:33" s="5" customFormat="1" hidden="1" x14ac:dyDescent="0.4">
      <c r="A496" s="17" t="str">
        <f t="shared" si="181"/>
        <v>★</v>
      </c>
      <c r="B496" s="17" t="str">
        <f t="shared" si="182"/>
        <v>☆</v>
      </c>
      <c r="C496" s="5">
        <v>19</v>
      </c>
      <c r="D496" s="4">
        <v>43421.824791666666</v>
      </c>
      <c r="E496" s="5" t="s">
        <v>693</v>
      </c>
      <c r="F496" s="5">
        <v>15612</v>
      </c>
      <c r="G496" s="5" t="s">
        <v>32</v>
      </c>
      <c r="H496" s="5">
        <v>4460</v>
      </c>
      <c r="I496" s="5">
        <v>283</v>
      </c>
      <c r="J496" s="5">
        <v>10</v>
      </c>
      <c r="K496" s="5">
        <v>1</v>
      </c>
      <c r="L496" s="4">
        <v>43421.830740740741</v>
      </c>
      <c r="O496" s="5" t="s">
        <v>33</v>
      </c>
      <c r="P496" s="5" t="s">
        <v>34</v>
      </c>
      <c r="Q496" s="5" t="s">
        <v>61</v>
      </c>
      <c r="R496" s="5" t="s">
        <v>62</v>
      </c>
      <c r="S496" s="4">
        <v>43421.831724537034</v>
      </c>
      <c r="U496" s="4">
        <v>43421.837812500002</v>
      </c>
      <c r="W496" s="4">
        <v>43421.831724537034</v>
      </c>
      <c r="X496" s="4">
        <f>IF(W496&gt;0,W496,D496)</f>
        <v>43421.831724537034</v>
      </c>
      <c r="Y496" s="34">
        <f>N496-M496</f>
        <v>0</v>
      </c>
      <c r="Z496" s="34">
        <f>Y496*K496</f>
        <v>0</v>
      </c>
      <c r="AA496" s="31"/>
      <c r="AB496" s="31">
        <f>IF(IF(A496="☆",L496-S496,M496-S496)&lt;0,0,IF(A496="☆",L496-S496,M496-S496))</f>
        <v>0</v>
      </c>
      <c r="AC496" s="31">
        <f>IF(IF(B496="☆",(IF(L496&gt;S496,L496-X496,S496-X496)),M496-X496)&lt;0,0,IF(B496="☆",(IF(L496&gt;S496,L496-X496,S496-X496)),M496-X496))</f>
        <v>0</v>
      </c>
      <c r="AD496" s="31"/>
      <c r="AE496" s="31"/>
      <c r="AG496" s="3" t="s">
        <v>754</v>
      </c>
    </row>
    <row r="497" spans="1:31" s="21" customFormat="1" x14ac:dyDescent="0.4">
      <c r="A497" s="20" t="str">
        <f t="shared" si="181"/>
        <v>-</v>
      </c>
      <c r="B497" s="20" t="str">
        <f t="shared" si="182"/>
        <v>-</v>
      </c>
      <c r="C497" s="21">
        <v>20</v>
      </c>
      <c r="D497" s="22">
        <v>43421.834085648145</v>
      </c>
      <c r="E497" s="21" t="s">
        <v>706</v>
      </c>
      <c r="F497" s="21">
        <v>15620</v>
      </c>
      <c r="G497" s="21" t="s">
        <v>65</v>
      </c>
      <c r="H497" s="21">
        <v>5351</v>
      </c>
      <c r="I497" s="21">
        <v>999</v>
      </c>
      <c r="J497" s="21">
        <v>2</v>
      </c>
      <c r="K497" s="21">
        <v>1</v>
      </c>
      <c r="M497" s="22">
        <v>43421.837071759262</v>
      </c>
      <c r="N497" s="22">
        <v>43421.842858796299</v>
      </c>
      <c r="O497" s="21" t="s">
        <v>26</v>
      </c>
      <c r="P497" s="21" t="s">
        <v>27</v>
      </c>
      <c r="Q497" s="21" t="s">
        <v>63</v>
      </c>
      <c r="R497" s="21" t="s">
        <v>64</v>
      </c>
      <c r="S497" s="22">
        <v>43421.835613425923</v>
      </c>
      <c r="T497" s="22">
        <v>43421.835613425923</v>
      </c>
      <c r="U497" s="22">
        <v>43421.843541666669</v>
      </c>
      <c r="V497" s="22">
        <v>43421.843541666669</v>
      </c>
      <c r="X497" s="22">
        <f t="shared" si="183"/>
        <v>43421.834085648145</v>
      </c>
      <c r="Y497" s="35">
        <f t="shared" si="169"/>
        <v>5.7870370364980772E-3</v>
      </c>
      <c r="Z497" s="35">
        <f t="shared" si="170"/>
        <v>5.7870370364980772E-3</v>
      </c>
      <c r="AA497" s="32">
        <f>SUM(Z497:Z527)</f>
        <v>0.23393518522789236</v>
      </c>
      <c r="AB497" s="32">
        <f t="shared" si="167"/>
        <v>1.4583333395421505E-3</v>
      </c>
      <c r="AC497" s="32">
        <f t="shared" si="168"/>
        <v>2.9861111179343425E-3</v>
      </c>
      <c r="AD497" s="32">
        <f>AVERAGE(AC497:AC527)</f>
        <v>1.7305107528133498E-3</v>
      </c>
      <c r="AE497" s="32">
        <f>MEDIAN(AC497:AC527)</f>
        <v>1.898148148029577E-3</v>
      </c>
    </row>
    <row r="498" spans="1:31" s="3" customFormat="1" x14ac:dyDescent="0.4">
      <c r="A498" s="16" t="str">
        <f t="shared" ref="A498:A505" si="184">IF(W498&gt;0, "★", "-")</f>
        <v>-</v>
      </c>
      <c r="B498" s="16" t="str">
        <f t="shared" ref="B498:B505" si="185">IF(L498&gt;0, "☆", "-")</f>
        <v>-</v>
      </c>
      <c r="C498" s="3">
        <v>20</v>
      </c>
      <c r="D498" s="2">
        <v>43421.836655092593</v>
      </c>
      <c r="E498" s="3" t="s">
        <v>717</v>
      </c>
      <c r="F498" s="3">
        <v>15621</v>
      </c>
      <c r="G498" s="3" t="s">
        <v>65</v>
      </c>
      <c r="H498" s="3">
        <v>2700</v>
      </c>
      <c r="I498" s="3">
        <v>868</v>
      </c>
      <c r="J498" s="3">
        <v>11</v>
      </c>
      <c r="K498" s="3">
        <v>1</v>
      </c>
      <c r="M498" s="2">
        <v>43421.839606481481</v>
      </c>
      <c r="N498" s="2">
        <v>43421.84447916667</v>
      </c>
      <c r="O498" s="3" t="s">
        <v>20</v>
      </c>
      <c r="P498" s="3" t="s">
        <v>21</v>
      </c>
      <c r="Q498" s="3" t="s">
        <v>108</v>
      </c>
      <c r="R498" s="3" t="s">
        <v>19</v>
      </c>
      <c r="S498" s="2">
        <v>43421.838136574072</v>
      </c>
      <c r="T498" s="2">
        <v>43421.838460648149</v>
      </c>
      <c r="U498" s="2">
        <v>43421.84511574074</v>
      </c>
      <c r="V498" s="2">
        <v>43421.846041666664</v>
      </c>
      <c r="X498" s="2">
        <f t="shared" si="183"/>
        <v>43421.836655092593</v>
      </c>
      <c r="Y498" s="33">
        <f t="shared" si="169"/>
        <v>4.8726851891842671E-3</v>
      </c>
      <c r="Z498" s="33">
        <f t="shared" si="170"/>
        <v>4.8726851891842671E-3</v>
      </c>
      <c r="AA498" s="30"/>
      <c r="AB498" s="30">
        <f t="shared" si="167"/>
        <v>1.4699074090458453E-3</v>
      </c>
      <c r="AC498" s="30">
        <f t="shared" si="168"/>
        <v>2.9513888875953853E-3</v>
      </c>
      <c r="AD498" s="30"/>
      <c r="AE498" s="30"/>
    </row>
    <row r="499" spans="1:31" s="3" customFormat="1" x14ac:dyDescent="0.4">
      <c r="A499" s="16" t="str">
        <f t="shared" si="184"/>
        <v>★</v>
      </c>
      <c r="B499" s="16" t="str">
        <f t="shared" si="185"/>
        <v>-</v>
      </c>
      <c r="C499" s="3">
        <v>20</v>
      </c>
      <c r="D499" s="2">
        <v>43421.838414351849</v>
      </c>
      <c r="E499" s="3" t="s">
        <v>592</v>
      </c>
      <c r="F499" s="3">
        <v>15623</v>
      </c>
      <c r="G499" s="3" t="s">
        <v>32</v>
      </c>
      <c r="H499" s="3">
        <v>2737</v>
      </c>
      <c r="I499" s="3">
        <v>897</v>
      </c>
      <c r="J499" s="3">
        <v>11</v>
      </c>
      <c r="K499" s="3">
        <v>1</v>
      </c>
      <c r="M499" s="2">
        <v>43421.844687500001</v>
      </c>
      <c r="N499" s="2">
        <v>43421.849664351852</v>
      </c>
      <c r="O499" s="3" t="s">
        <v>108</v>
      </c>
      <c r="P499" s="3" t="s">
        <v>19</v>
      </c>
      <c r="Q499" s="3" t="s">
        <v>26</v>
      </c>
      <c r="R499" s="3" t="s">
        <v>27</v>
      </c>
      <c r="S499" s="2">
        <v>43421.845347222225</v>
      </c>
      <c r="T499" s="2">
        <v>43421.845347222225</v>
      </c>
      <c r="U499" s="2">
        <v>43421.850868055553</v>
      </c>
      <c r="V499" s="2">
        <v>43421.850868055553</v>
      </c>
      <c r="W499" s="2">
        <v>43421.845347222225</v>
      </c>
      <c r="X499" s="2">
        <f t="shared" si="183"/>
        <v>43421.845347222225</v>
      </c>
      <c r="Y499" s="33">
        <f t="shared" si="169"/>
        <v>4.9768518510973081E-3</v>
      </c>
      <c r="Z499" s="33">
        <f t="shared" si="170"/>
        <v>4.9768518510973081E-3</v>
      </c>
      <c r="AA499" s="30"/>
      <c r="AB499" s="30">
        <f t="shared" si="167"/>
        <v>0</v>
      </c>
      <c r="AC499" s="30">
        <f t="shared" si="168"/>
        <v>0</v>
      </c>
      <c r="AD499" s="30"/>
      <c r="AE499" s="30"/>
    </row>
    <row r="500" spans="1:31" s="3" customFormat="1" x14ac:dyDescent="0.4">
      <c r="A500" s="16" t="str">
        <f t="shared" si="184"/>
        <v>-</v>
      </c>
      <c r="B500" s="16" t="str">
        <f t="shared" si="185"/>
        <v>-</v>
      </c>
      <c r="C500" s="3">
        <v>20</v>
      </c>
      <c r="D500" s="2">
        <v>43421.839062500003</v>
      </c>
      <c r="E500" s="3" t="s">
        <v>718</v>
      </c>
      <c r="F500" s="3">
        <v>15624</v>
      </c>
      <c r="G500" s="3" t="s">
        <v>18</v>
      </c>
      <c r="H500" s="3">
        <v>1358</v>
      </c>
      <c r="I500" s="3">
        <v>663</v>
      </c>
      <c r="J500" s="3">
        <v>7</v>
      </c>
      <c r="K500" s="3">
        <v>2</v>
      </c>
      <c r="M500" s="2">
        <v>43421.840104166666</v>
      </c>
      <c r="N500" s="2">
        <v>43421.846435185187</v>
      </c>
      <c r="O500" s="3" t="s">
        <v>30</v>
      </c>
      <c r="P500" s="3" t="s">
        <v>31</v>
      </c>
      <c r="Q500" s="3" t="s">
        <v>108</v>
      </c>
      <c r="R500" s="3" t="s">
        <v>19</v>
      </c>
      <c r="S500" s="2">
        <v>43421.840104166666</v>
      </c>
      <c r="T500" s="2">
        <v>43421.840104166666</v>
      </c>
      <c r="U500" s="2">
        <v>43421.847662037035</v>
      </c>
      <c r="V500" s="2">
        <v>43421.847662037035</v>
      </c>
      <c r="X500" s="2">
        <f t="shared" si="183"/>
        <v>43421.839062500003</v>
      </c>
      <c r="Y500" s="33">
        <f t="shared" si="169"/>
        <v>6.33101852145046E-3</v>
      </c>
      <c r="Z500" s="33">
        <f t="shared" si="170"/>
        <v>1.266203704290092E-2</v>
      </c>
      <c r="AA500" s="30"/>
      <c r="AB500" s="30">
        <f t="shared" si="167"/>
        <v>0</v>
      </c>
      <c r="AC500" s="30">
        <f t="shared" si="168"/>
        <v>1.0416666627861559E-3</v>
      </c>
      <c r="AD500" s="30"/>
      <c r="AE500" s="30"/>
    </row>
    <row r="501" spans="1:31" s="3" customFormat="1" x14ac:dyDescent="0.4">
      <c r="A501" s="16" t="str">
        <f t="shared" si="184"/>
        <v>★</v>
      </c>
      <c r="B501" s="16" t="str">
        <f t="shared" si="185"/>
        <v>-</v>
      </c>
      <c r="C501" s="3">
        <v>20</v>
      </c>
      <c r="D501" s="2">
        <v>43421.842233796298</v>
      </c>
      <c r="E501" s="3" t="s">
        <v>719</v>
      </c>
      <c r="F501" s="3">
        <v>15625</v>
      </c>
      <c r="G501" s="3" t="s">
        <v>18</v>
      </c>
      <c r="H501" s="3">
        <v>4019</v>
      </c>
      <c r="I501" s="3">
        <v>123</v>
      </c>
      <c r="J501" s="3">
        <v>15</v>
      </c>
      <c r="K501" s="3">
        <v>3</v>
      </c>
      <c r="M501" s="2">
        <v>43421.848865740743</v>
      </c>
      <c r="N501" s="2">
        <v>43421.854155092595</v>
      </c>
      <c r="O501" s="3" t="s">
        <v>20</v>
      </c>
      <c r="P501" s="3" t="s">
        <v>21</v>
      </c>
      <c r="Q501" s="3" t="s">
        <v>108</v>
      </c>
      <c r="R501" s="3" t="s">
        <v>19</v>
      </c>
      <c r="S501" s="2">
        <v>43421.849178240744</v>
      </c>
      <c r="T501" s="2">
        <v>43421.849178240744</v>
      </c>
      <c r="U501" s="2">
        <v>43421.857546296298</v>
      </c>
      <c r="V501" s="2">
        <v>43421.860983796294</v>
      </c>
      <c r="W501" s="2">
        <v>43421.849178240744</v>
      </c>
      <c r="X501" s="2">
        <f t="shared" si="183"/>
        <v>43421.849178240744</v>
      </c>
      <c r="Y501" s="33">
        <f t="shared" si="169"/>
        <v>5.2893518513883464E-3</v>
      </c>
      <c r="Z501" s="33">
        <f t="shared" si="170"/>
        <v>1.5868055554165039E-2</v>
      </c>
      <c r="AA501" s="30"/>
      <c r="AB501" s="30">
        <f t="shared" si="167"/>
        <v>0</v>
      </c>
      <c r="AC501" s="30">
        <f t="shared" si="168"/>
        <v>0</v>
      </c>
      <c r="AD501" s="30"/>
      <c r="AE501" s="30"/>
    </row>
    <row r="502" spans="1:31" s="3" customFormat="1" hidden="1" x14ac:dyDescent="0.4">
      <c r="A502" s="16" t="str">
        <f t="shared" si="184"/>
        <v>-</v>
      </c>
      <c r="B502" s="16" t="str">
        <f t="shared" si="185"/>
        <v>-</v>
      </c>
      <c r="C502" s="3">
        <v>20</v>
      </c>
      <c r="D502" s="2">
        <v>43421.842361111114</v>
      </c>
      <c r="E502" s="3" t="s">
        <v>720</v>
      </c>
      <c r="F502" s="3">
        <v>15626</v>
      </c>
      <c r="G502" s="3" t="s">
        <v>95</v>
      </c>
      <c r="H502" s="3">
        <v>0</v>
      </c>
      <c r="I502" s="3">
        <v>311</v>
      </c>
      <c r="J502" s="3">
        <v>1</v>
      </c>
      <c r="K502" s="3">
        <v>1</v>
      </c>
      <c r="M502" s="2">
        <v>43421.844537037039</v>
      </c>
      <c r="N502" s="2">
        <v>43421.84946759259</v>
      </c>
      <c r="O502" s="3" t="s">
        <v>30</v>
      </c>
      <c r="P502" s="3" t="s">
        <v>31</v>
      </c>
      <c r="Q502" s="3" t="s">
        <v>108</v>
      </c>
      <c r="R502" s="3" t="s">
        <v>19</v>
      </c>
      <c r="S502" s="2">
        <v>43421.844027777777</v>
      </c>
      <c r="T502" s="2">
        <v>43421.844027777777</v>
      </c>
      <c r="U502" s="2">
        <v>43421.850891203707</v>
      </c>
      <c r="V502" s="2">
        <v>43421.850891203707</v>
      </c>
      <c r="X502" s="2">
        <f t="shared" si="183"/>
        <v>43421.842361111114</v>
      </c>
      <c r="Y502" s="33">
        <f t="shared" si="169"/>
        <v>4.9305555512546562E-3</v>
      </c>
      <c r="Z502" s="33">
        <f t="shared" si="170"/>
        <v>4.9305555512546562E-3</v>
      </c>
      <c r="AA502" s="30"/>
      <c r="AB502" s="30">
        <f t="shared" si="167"/>
        <v>5.092592618893832E-4</v>
      </c>
      <c r="AC502" s="30">
        <f t="shared" si="168"/>
        <v>2.1759259252576157E-3</v>
      </c>
      <c r="AD502" s="30"/>
      <c r="AE502" s="30"/>
    </row>
    <row r="503" spans="1:31" s="3" customFormat="1" x14ac:dyDescent="0.4">
      <c r="A503" s="16" t="str">
        <f t="shared" si="184"/>
        <v>★</v>
      </c>
      <c r="B503" s="16" t="str">
        <f t="shared" si="185"/>
        <v>-</v>
      </c>
      <c r="C503" s="3">
        <v>20</v>
      </c>
      <c r="D503" s="2">
        <v>43421.844004629631</v>
      </c>
      <c r="E503" s="3" t="s">
        <v>721</v>
      </c>
      <c r="F503" s="3">
        <v>15627</v>
      </c>
      <c r="G503" s="3" t="s">
        <v>32</v>
      </c>
      <c r="H503" s="3">
        <v>4655</v>
      </c>
      <c r="I503" s="3">
        <v>24</v>
      </c>
      <c r="J503" s="3">
        <v>15</v>
      </c>
      <c r="K503" s="3">
        <v>1</v>
      </c>
      <c r="M503" s="2">
        <v>43421.848935185182</v>
      </c>
      <c r="N503" s="2">
        <v>43421.851435185185</v>
      </c>
      <c r="O503" s="3" t="s">
        <v>20</v>
      </c>
      <c r="P503" s="3" t="s">
        <v>21</v>
      </c>
      <c r="Q503" s="3" t="s">
        <v>70</v>
      </c>
      <c r="R503" s="3" t="s">
        <v>125</v>
      </c>
      <c r="S503" s="2">
        <v>43421.850949074076</v>
      </c>
      <c r="T503" s="2">
        <v>43421.850949074076</v>
      </c>
      <c r="U503" s="2">
        <v>43421.856782407405</v>
      </c>
      <c r="V503" s="2">
        <v>43421.856782407405</v>
      </c>
      <c r="W503" s="2">
        <v>43421.850949074076</v>
      </c>
      <c r="X503" s="2">
        <f t="shared" si="183"/>
        <v>43421.850949074076</v>
      </c>
      <c r="Y503" s="33">
        <f t="shared" si="169"/>
        <v>2.5000000023283064E-3</v>
      </c>
      <c r="Z503" s="33">
        <f t="shared" si="170"/>
        <v>2.5000000023283064E-3</v>
      </c>
      <c r="AA503" s="30"/>
      <c r="AB503" s="30">
        <f t="shared" si="167"/>
        <v>0</v>
      </c>
      <c r="AC503" s="30">
        <f t="shared" si="168"/>
        <v>0</v>
      </c>
      <c r="AD503" s="30"/>
      <c r="AE503" s="30"/>
    </row>
    <row r="504" spans="1:31" s="3" customFormat="1" x14ac:dyDescent="0.4">
      <c r="A504" s="16" t="str">
        <f t="shared" si="184"/>
        <v>-</v>
      </c>
      <c r="B504" s="16" t="str">
        <f t="shared" si="185"/>
        <v>-</v>
      </c>
      <c r="C504" s="3">
        <v>20</v>
      </c>
      <c r="D504" s="2">
        <v>43421.846250000002</v>
      </c>
      <c r="E504" s="3" t="s">
        <v>385</v>
      </c>
      <c r="F504" s="3">
        <v>15628</v>
      </c>
      <c r="G504" s="3" t="s">
        <v>18</v>
      </c>
      <c r="H504" s="3">
        <v>2823</v>
      </c>
      <c r="I504" s="3">
        <v>92</v>
      </c>
      <c r="J504" s="3">
        <v>6</v>
      </c>
      <c r="K504" s="3">
        <v>1</v>
      </c>
      <c r="M504" s="2">
        <v>43421.847569444442</v>
      </c>
      <c r="N504" s="2">
        <v>43421.850370370368</v>
      </c>
      <c r="O504" s="3" t="s">
        <v>20</v>
      </c>
      <c r="P504" s="3" t="s">
        <v>21</v>
      </c>
      <c r="Q504" s="3" t="s">
        <v>36</v>
      </c>
      <c r="R504" s="3" t="s">
        <v>37</v>
      </c>
      <c r="S504" s="2">
        <v>43421.847291666665</v>
      </c>
      <c r="T504" s="2">
        <v>43421.847291666665</v>
      </c>
      <c r="U504" s="2">
        <v>43421.855671296296</v>
      </c>
      <c r="V504" s="2">
        <v>43421.855671296296</v>
      </c>
      <c r="X504" s="2">
        <f t="shared" si="183"/>
        <v>43421.846250000002</v>
      </c>
      <c r="Y504" s="33">
        <f t="shared" si="169"/>
        <v>2.8009259258396924E-3</v>
      </c>
      <c r="Z504" s="33">
        <f t="shared" si="170"/>
        <v>2.8009259258396924E-3</v>
      </c>
      <c r="AA504" s="30"/>
      <c r="AB504" s="30">
        <f t="shared" si="167"/>
        <v>2.7777777722803876E-4</v>
      </c>
      <c r="AC504" s="30">
        <f t="shared" si="168"/>
        <v>1.3194444400141947E-3</v>
      </c>
      <c r="AD504" s="30"/>
      <c r="AE504" s="30"/>
    </row>
    <row r="505" spans="1:31" s="3" customFormat="1" x14ac:dyDescent="0.4">
      <c r="A505" s="16" t="str">
        <f t="shared" si="184"/>
        <v>-</v>
      </c>
      <c r="B505" s="16" t="str">
        <f t="shared" si="185"/>
        <v>-</v>
      </c>
      <c r="C505" s="3">
        <v>20</v>
      </c>
      <c r="D505" s="2">
        <v>43421.846805555557</v>
      </c>
      <c r="E505" s="3" t="s">
        <v>722</v>
      </c>
      <c r="F505" s="3">
        <v>15629</v>
      </c>
      <c r="G505" s="3" t="s">
        <v>32</v>
      </c>
      <c r="H505" s="3">
        <v>5167</v>
      </c>
      <c r="I505" s="3">
        <v>820</v>
      </c>
      <c r="J505" s="3">
        <v>4</v>
      </c>
      <c r="K505" s="3">
        <v>1</v>
      </c>
      <c r="M505" s="2">
        <v>43421.848807870374</v>
      </c>
      <c r="N505" s="2">
        <v>43421.850462962961</v>
      </c>
      <c r="O505" s="3" t="s">
        <v>61</v>
      </c>
      <c r="P505" s="3" t="s">
        <v>62</v>
      </c>
      <c r="Q505" s="3" t="s">
        <v>57</v>
      </c>
      <c r="R505" s="3" t="s">
        <v>58</v>
      </c>
      <c r="S505" s="2">
        <v>43421.84815972222</v>
      </c>
      <c r="T505" s="2">
        <v>43421.84815972222</v>
      </c>
      <c r="U505" s="2">
        <v>43421.852152777778</v>
      </c>
      <c r="V505" s="2">
        <v>43421.852152777778</v>
      </c>
      <c r="X505" s="2">
        <f t="shared" si="183"/>
        <v>43421.846805555557</v>
      </c>
      <c r="Y505" s="33">
        <f t="shared" si="169"/>
        <v>1.6550925865885802E-3</v>
      </c>
      <c r="Z505" s="33">
        <f t="shared" si="170"/>
        <v>1.6550925865885802E-3</v>
      </c>
      <c r="AA505" s="30"/>
      <c r="AB505" s="30">
        <f t="shared" si="167"/>
        <v>6.4814815414138138E-4</v>
      </c>
      <c r="AC505" s="30">
        <f t="shared" si="168"/>
        <v>2.0023148172185756E-3</v>
      </c>
      <c r="AD505" s="30"/>
      <c r="AE505" s="30"/>
    </row>
    <row r="506" spans="1:31" s="3" customFormat="1" x14ac:dyDescent="0.4">
      <c r="A506" s="16" t="str">
        <f t="shared" ref="A506:A523" si="186">IF(W506&gt;0, "★", "-")</f>
        <v>-</v>
      </c>
      <c r="B506" s="16" t="str">
        <f t="shared" ref="B506:B523" si="187">IF(L506&gt;0, "☆", "-")</f>
        <v>-</v>
      </c>
      <c r="C506" s="3">
        <v>20</v>
      </c>
      <c r="D506" s="2">
        <v>43421.848553240743</v>
      </c>
      <c r="E506" s="3" t="s">
        <v>558</v>
      </c>
      <c r="F506" s="3">
        <v>15630</v>
      </c>
      <c r="G506" s="3" t="s">
        <v>18</v>
      </c>
      <c r="H506" s="3">
        <v>1742</v>
      </c>
      <c r="I506" s="3">
        <v>600</v>
      </c>
      <c r="J506" s="3">
        <v>11</v>
      </c>
      <c r="K506" s="3">
        <v>1</v>
      </c>
      <c r="M506" s="2">
        <v>43421.849907407406</v>
      </c>
      <c r="N506" s="2">
        <v>43421.856782407405</v>
      </c>
      <c r="O506" s="3" t="s">
        <v>26</v>
      </c>
      <c r="P506" s="3" t="s">
        <v>27</v>
      </c>
      <c r="Q506" s="3" t="s">
        <v>61</v>
      </c>
      <c r="R506" s="3" t="s">
        <v>62</v>
      </c>
      <c r="S506" s="2">
        <v>43421.850277777776</v>
      </c>
      <c r="T506" s="2">
        <v>43421.850277777776</v>
      </c>
      <c r="U506" s="2">
        <v>43421.8590625</v>
      </c>
      <c r="V506" s="2">
        <v>43421.8590625</v>
      </c>
      <c r="X506" s="2">
        <f t="shared" ref="X506:X523" si="188">IF(W506&gt;0,W506,D506)</f>
        <v>43421.848553240743</v>
      </c>
      <c r="Y506" s="33">
        <f t="shared" si="169"/>
        <v>6.8749999991268851E-3</v>
      </c>
      <c r="Z506" s="33">
        <f t="shared" si="170"/>
        <v>6.8749999991268851E-3</v>
      </c>
      <c r="AA506" s="30"/>
      <c r="AB506" s="30">
        <f t="shared" si="167"/>
        <v>0</v>
      </c>
      <c r="AC506" s="30">
        <f t="shared" si="168"/>
        <v>1.3541666630771942E-3</v>
      </c>
      <c r="AD506" s="30"/>
      <c r="AE506" s="30"/>
    </row>
    <row r="507" spans="1:31" s="3" customFormat="1" x14ac:dyDescent="0.4">
      <c r="A507" s="16" t="str">
        <f t="shared" si="186"/>
        <v>-</v>
      </c>
      <c r="B507" s="16" t="str">
        <f t="shared" si="187"/>
        <v>-</v>
      </c>
      <c r="C507" s="3">
        <v>20</v>
      </c>
      <c r="D507" s="2">
        <v>43421.84920138889</v>
      </c>
      <c r="E507" s="3" t="s">
        <v>723</v>
      </c>
      <c r="F507" s="3">
        <v>15631</v>
      </c>
      <c r="G507" s="3" t="s">
        <v>32</v>
      </c>
      <c r="H507" s="3">
        <v>1083</v>
      </c>
      <c r="I507" s="3">
        <v>539</v>
      </c>
      <c r="J507" s="3">
        <v>1</v>
      </c>
      <c r="K507" s="3">
        <v>1</v>
      </c>
      <c r="M507" s="2">
        <v>43421.849652777775</v>
      </c>
      <c r="N507" s="2">
        <v>43421.856087962966</v>
      </c>
      <c r="O507" s="3" t="s">
        <v>108</v>
      </c>
      <c r="P507" s="3" t="s">
        <v>19</v>
      </c>
      <c r="Q507" s="3" t="s">
        <v>26</v>
      </c>
      <c r="R507" s="3" t="s">
        <v>27</v>
      </c>
      <c r="S507" s="2">
        <v>43421.850243055553</v>
      </c>
      <c r="T507" s="2">
        <v>43421.850243055553</v>
      </c>
      <c r="U507" s="2">
        <v>43421.855416666665</v>
      </c>
      <c r="V507" s="2">
        <v>43421.855416666665</v>
      </c>
      <c r="X507" s="2">
        <f t="shared" si="188"/>
        <v>43421.84920138889</v>
      </c>
      <c r="Y507" s="33">
        <f t="shared" si="169"/>
        <v>6.4351851906394586E-3</v>
      </c>
      <c r="Z507" s="33">
        <f t="shared" si="170"/>
        <v>6.4351851906394586E-3</v>
      </c>
      <c r="AA507" s="30"/>
      <c r="AB507" s="30">
        <f t="shared" si="167"/>
        <v>0</v>
      </c>
      <c r="AC507" s="30">
        <f t="shared" si="168"/>
        <v>4.5138888526707888E-4</v>
      </c>
      <c r="AD507" s="30"/>
      <c r="AE507" s="30"/>
    </row>
    <row r="508" spans="1:31" s="3" customFormat="1" hidden="1" x14ac:dyDescent="0.4">
      <c r="A508" s="16" t="str">
        <f t="shared" si="186"/>
        <v>-</v>
      </c>
      <c r="B508" s="16" t="str">
        <f t="shared" si="187"/>
        <v>-</v>
      </c>
      <c r="C508" s="3">
        <v>20</v>
      </c>
      <c r="D508" s="2">
        <v>43421.851157407407</v>
      </c>
      <c r="E508" s="3" t="s">
        <v>724</v>
      </c>
      <c r="F508" s="3">
        <v>15632</v>
      </c>
      <c r="G508" s="3" t="s">
        <v>95</v>
      </c>
      <c r="H508" s="3">
        <v>0</v>
      </c>
      <c r="I508" s="3">
        <v>15</v>
      </c>
      <c r="J508" s="3">
        <v>8</v>
      </c>
      <c r="K508" s="3">
        <v>1</v>
      </c>
      <c r="M508" s="2">
        <v>43421.853761574072</v>
      </c>
      <c r="N508" s="2">
        <v>43421.859502314815</v>
      </c>
      <c r="O508" s="3" t="s">
        <v>39</v>
      </c>
      <c r="P508" s="3" t="s">
        <v>40</v>
      </c>
      <c r="Q508" s="3" t="s">
        <v>61</v>
      </c>
      <c r="R508" s="3" t="s">
        <v>62</v>
      </c>
      <c r="S508" s="2">
        <v>43421.853680555556</v>
      </c>
      <c r="T508" s="2">
        <v>43421.853680555556</v>
      </c>
      <c r="U508" s="2">
        <v>43421.86478009259</v>
      </c>
      <c r="V508" s="2">
        <v>43421.86478009259</v>
      </c>
      <c r="X508" s="2">
        <f t="shared" si="188"/>
        <v>43421.851157407407</v>
      </c>
      <c r="Y508" s="33">
        <f t="shared" si="169"/>
        <v>5.7407407439313829E-3</v>
      </c>
      <c r="Z508" s="33">
        <f t="shared" si="170"/>
        <v>5.7407407439313829E-3</v>
      </c>
      <c r="AA508" s="30"/>
      <c r="AB508" s="30">
        <f t="shared" si="167"/>
        <v>8.1018515629693866E-5</v>
      </c>
      <c r="AC508" s="30">
        <f t="shared" si="168"/>
        <v>2.6041666642413475E-3</v>
      </c>
      <c r="AD508" s="30"/>
      <c r="AE508" s="30"/>
    </row>
    <row r="509" spans="1:31" s="3" customFormat="1" hidden="1" x14ac:dyDescent="0.4">
      <c r="A509" s="16" t="str">
        <f t="shared" si="186"/>
        <v>-</v>
      </c>
      <c r="B509" s="16" t="str">
        <f t="shared" si="187"/>
        <v>-</v>
      </c>
      <c r="C509" s="3">
        <v>20</v>
      </c>
      <c r="D509" s="2">
        <v>43421.852083333331</v>
      </c>
      <c r="E509" s="3" t="s">
        <v>725</v>
      </c>
      <c r="F509" s="3">
        <v>15633</v>
      </c>
      <c r="G509" s="3" t="s">
        <v>95</v>
      </c>
      <c r="H509" s="3">
        <v>0</v>
      </c>
      <c r="I509" s="3">
        <v>485</v>
      </c>
      <c r="J509" s="3">
        <v>4</v>
      </c>
      <c r="K509" s="3">
        <v>1</v>
      </c>
      <c r="M509" s="2">
        <v>43421.855185185188</v>
      </c>
      <c r="N509" s="2">
        <v>43421.859224537038</v>
      </c>
      <c r="O509" s="3" t="s">
        <v>46</v>
      </c>
      <c r="P509" s="3" t="s">
        <v>47</v>
      </c>
      <c r="Q509" s="3" t="s">
        <v>61</v>
      </c>
      <c r="R509" s="3" t="s">
        <v>62</v>
      </c>
      <c r="S509" s="2">
        <v>43421.854641203703</v>
      </c>
      <c r="T509" s="2">
        <v>43421.854641203703</v>
      </c>
      <c r="U509" s="2">
        <v>43421.859849537039</v>
      </c>
      <c r="V509" s="2">
        <v>43421.859849537039</v>
      </c>
      <c r="X509" s="2">
        <f t="shared" si="188"/>
        <v>43421.852083333331</v>
      </c>
      <c r="Y509" s="33">
        <f t="shared" si="169"/>
        <v>4.0393518502241932E-3</v>
      </c>
      <c r="Z509" s="33">
        <f t="shared" si="170"/>
        <v>4.0393518502241932E-3</v>
      </c>
      <c r="AA509" s="30"/>
      <c r="AB509" s="30">
        <f t="shared" si="167"/>
        <v>5.4398148495238274E-4</v>
      </c>
      <c r="AC509" s="30">
        <f t="shared" si="168"/>
        <v>3.1018518566270359E-3</v>
      </c>
      <c r="AD509" s="30"/>
      <c r="AE509" s="30"/>
    </row>
    <row r="510" spans="1:31" s="3" customFormat="1" x14ac:dyDescent="0.4">
      <c r="A510" s="16" t="str">
        <f t="shared" si="186"/>
        <v>★</v>
      </c>
      <c r="B510" s="16" t="str">
        <f t="shared" si="187"/>
        <v>-</v>
      </c>
      <c r="C510" s="3">
        <v>20</v>
      </c>
      <c r="D510" s="2">
        <v>43421.852118055554</v>
      </c>
      <c r="E510" s="3" t="s">
        <v>726</v>
      </c>
      <c r="F510" s="3">
        <v>15634</v>
      </c>
      <c r="G510" s="3" t="s">
        <v>32</v>
      </c>
      <c r="H510" s="3">
        <v>6542</v>
      </c>
      <c r="I510" s="3">
        <v>623</v>
      </c>
      <c r="J510" s="3">
        <v>9</v>
      </c>
      <c r="K510" s="3">
        <v>2</v>
      </c>
      <c r="M510" s="2">
        <v>43421.857928240737</v>
      </c>
      <c r="N510" s="2">
        <v>43421.863761574074</v>
      </c>
      <c r="O510" s="3" t="s">
        <v>38</v>
      </c>
      <c r="P510" s="3" t="s">
        <v>126</v>
      </c>
      <c r="Q510" s="3" t="s">
        <v>26</v>
      </c>
      <c r="R510" s="3" t="s">
        <v>27</v>
      </c>
      <c r="S510" s="2">
        <v>43421.859050925923</v>
      </c>
      <c r="T510" s="2">
        <v>43421.859050925923</v>
      </c>
      <c r="U510" s="2">
        <v>43421.865810185183</v>
      </c>
      <c r="V510" s="2">
        <v>43421.865810185183</v>
      </c>
      <c r="W510" s="2">
        <v>43421.859050925923</v>
      </c>
      <c r="X510" s="2">
        <f t="shared" si="188"/>
        <v>43421.859050925923</v>
      </c>
      <c r="Y510" s="33">
        <f t="shared" si="169"/>
        <v>5.8333333363407291E-3</v>
      </c>
      <c r="Z510" s="33">
        <f t="shared" si="170"/>
        <v>1.1666666672681458E-2</v>
      </c>
      <c r="AA510" s="30"/>
      <c r="AB510" s="30">
        <f t="shared" si="167"/>
        <v>0</v>
      </c>
      <c r="AC510" s="30">
        <f t="shared" si="168"/>
        <v>0</v>
      </c>
      <c r="AD510" s="30"/>
      <c r="AE510" s="30"/>
    </row>
    <row r="511" spans="1:31" s="3" customFormat="1" hidden="1" x14ac:dyDescent="0.4">
      <c r="A511" s="16" t="str">
        <f t="shared" si="186"/>
        <v>-</v>
      </c>
      <c r="B511" s="16" t="str">
        <f t="shared" si="187"/>
        <v>-</v>
      </c>
      <c r="C511" s="3">
        <v>20</v>
      </c>
      <c r="D511" s="2">
        <v>43421.853703703702</v>
      </c>
      <c r="E511" s="3" t="s">
        <v>727</v>
      </c>
      <c r="F511" s="3">
        <v>15635</v>
      </c>
      <c r="G511" s="3" t="s">
        <v>95</v>
      </c>
      <c r="H511" s="3">
        <v>0</v>
      </c>
      <c r="I511" s="3">
        <v>565</v>
      </c>
      <c r="J511" s="3">
        <v>10</v>
      </c>
      <c r="K511" s="3">
        <v>4</v>
      </c>
      <c r="M511" s="2">
        <v>43421.85665509259</v>
      </c>
      <c r="N511" s="2">
        <v>43421.860543981478</v>
      </c>
      <c r="O511" s="3" t="s">
        <v>36</v>
      </c>
      <c r="P511" s="3" t="s">
        <v>37</v>
      </c>
      <c r="Q511" s="3" t="s">
        <v>61</v>
      </c>
      <c r="R511" s="3" t="s">
        <v>62</v>
      </c>
      <c r="S511" s="2">
        <v>43421.858923611115</v>
      </c>
      <c r="T511" s="2">
        <v>43421.858923611115</v>
      </c>
      <c r="U511" s="2">
        <v>43421.866064814814</v>
      </c>
      <c r="V511" s="2">
        <v>43421.866064814814</v>
      </c>
      <c r="X511" s="2">
        <f t="shared" si="188"/>
        <v>43421.853703703702</v>
      </c>
      <c r="Y511" s="33">
        <f t="shared" si="169"/>
        <v>3.8888888884685002E-3</v>
      </c>
      <c r="Z511" s="33">
        <f t="shared" si="170"/>
        <v>1.5555555553874001E-2</v>
      </c>
      <c r="AA511" s="30"/>
      <c r="AB511" s="30">
        <f t="shared" si="167"/>
        <v>0</v>
      </c>
      <c r="AC511" s="30">
        <f t="shared" si="168"/>
        <v>2.9513888875953853E-3</v>
      </c>
      <c r="AD511" s="30"/>
      <c r="AE511" s="30"/>
    </row>
    <row r="512" spans="1:31" s="3" customFormat="1" x14ac:dyDescent="0.4">
      <c r="A512" s="16" t="str">
        <f t="shared" si="186"/>
        <v>-</v>
      </c>
      <c r="B512" s="16" t="str">
        <f t="shared" si="187"/>
        <v>-</v>
      </c>
      <c r="C512" s="3">
        <v>20</v>
      </c>
      <c r="D512" s="2">
        <v>43421.855104166665</v>
      </c>
      <c r="E512" s="3" t="s">
        <v>728</v>
      </c>
      <c r="F512" s="3">
        <v>15636</v>
      </c>
      <c r="G512" s="3" t="s">
        <v>98</v>
      </c>
      <c r="H512" s="3">
        <v>4622</v>
      </c>
      <c r="I512" s="3">
        <v>235</v>
      </c>
      <c r="J512" s="3">
        <v>3</v>
      </c>
      <c r="K512" s="3">
        <v>1</v>
      </c>
      <c r="M512" s="2">
        <v>43421.857974537037</v>
      </c>
      <c r="N512" s="2">
        <v>43421.865949074076</v>
      </c>
      <c r="O512" s="3" t="s">
        <v>61</v>
      </c>
      <c r="P512" s="3" t="s">
        <v>62</v>
      </c>
      <c r="Q512" s="3" t="s">
        <v>43</v>
      </c>
      <c r="R512" s="3" t="s">
        <v>89</v>
      </c>
      <c r="S512" s="2">
        <v>43421.857222222221</v>
      </c>
      <c r="T512" s="2">
        <v>43421.857222222221</v>
      </c>
      <c r="U512" s="2">
        <v>43421.867222222223</v>
      </c>
      <c r="V512" s="2">
        <v>43421.867222222223</v>
      </c>
      <c r="X512" s="2">
        <f t="shared" si="188"/>
        <v>43421.855104166665</v>
      </c>
      <c r="Y512" s="33">
        <f t="shared" si="169"/>
        <v>7.9745370385353453E-3</v>
      </c>
      <c r="Z512" s="33">
        <f t="shared" si="170"/>
        <v>7.9745370385353453E-3</v>
      </c>
      <c r="AA512" s="30"/>
      <c r="AB512" s="30">
        <f t="shared" si="167"/>
        <v>7.5231481605442241E-4</v>
      </c>
      <c r="AC512" s="30">
        <f t="shared" si="168"/>
        <v>2.8703703719656914E-3</v>
      </c>
      <c r="AD512" s="30"/>
      <c r="AE512" s="30"/>
    </row>
    <row r="513" spans="1:31" s="3" customFormat="1" x14ac:dyDescent="0.4">
      <c r="A513" s="16" t="str">
        <f t="shared" si="186"/>
        <v>-</v>
      </c>
      <c r="B513" s="16" t="str">
        <f t="shared" si="187"/>
        <v>-</v>
      </c>
      <c r="C513" s="3">
        <v>20</v>
      </c>
      <c r="D513" s="2">
        <v>43421.855347222219</v>
      </c>
      <c r="E513" s="3" t="s">
        <v>729</v>
      </c>
      <c r="F513" s="3">
        <v>15637</v>
      </c>
      <c r="G513" s="3" t="s">
        <v>18</v>
      </c>
      <c r="H513" s="3">
        <v>2888</v>
      </c>
      <c r="I513" s="3">
        <v>114</v>
      </c>
      <c r="J513" s="3">
        <v>13</v>
      </c>
      <c r="K513" s="3">
        <v>1</v>
      </c>
      <c r="M513" s="2">
        <v>43421.858090277776</v>
      </c>
      <c r="N513" s="2">
        <v>43421.865324074075</v>
      </c>
      <c r="O513" s="3" t="s">
        <v>68</v>
      </c>
      <c r="P513" s="3" t="s">
        <v>69</v>
      </c>
      <c r="Q513" s="3" t="s">
        <v>61</v>
      </c>
      <c r="R513" s="3" t="s">
        <v>62</v>
      </c>
      <c r="S513" s="2">
        <v>43421.857268518521</v>
      </c>
      <c r="T513" s="2">
        <v>43421.857268518521</v>
      </c>
      <c r="U513" s="2">
        <v>43421.868981481479</v>
      </c>
      <c r="V513" s="2">
        <v>43421.868981481479</v>
      </c>
      <c r="X513" s="2">
        <f t="shared" si="188"/>
        <v>43421.855347222219</v>
      </c>
      <c r="Y513" s="33">
        <f t="shared" si="169"/>
        <v>7.2337962992605753E-3</v>
      </c>
      <c r="Z513" s="33">
        <f t="shared" si="170"/>
        <v>7.2337962992605753E-3</v>
      </c>
      <c r="AA513" s="30"/>
      <c r="AB513" s="30">
        <f t="shared" ref="AB513:AB523" si="189">IF(IF(A513="☆",L513-S513,M513-S513)&lt;0,0,IF(A513="☆",L513-S513,M513-S513))</f>
        <v>8.2175925490446389E-4</v>
      </c>
      <c r="AC513" s="30">
        <f t="shared" ref="AC513:AC523" si="190">IF(IF(B513="☆",(IF(L513&gt;S513,L513-X513,S513-X513)),M513-X513)&lt;0,0,IF(B513="☆",(IF(L513&gt;S513,L513-X513,S513-X513)),M513-X513))</f>
        <v>2.7430555564933456E-3</v>
      </c>
      <c r="AD513" s="30"/>
      <c r="AE513" s="30"/>
    </row>
    <row r="514" spans="1:31" s="3" customFormat="1" hidden="1" x14ac:dyDescent="0.4">
      <c r="A514" s="16" t="str">
        <f t="shared" si="186"/>
        <v>-</v>
      </c>
      <c r="B514" s="16" t="str">
        <f t="shared" si="187"/>
        <v>-</v>
      </c>
      <c r="C514" s="3">
        <v>20</v>
      </c>
      <c r="D514" s="2">
        <v>43421.85665509259</v>
      </c>
      <c r="E514" s="3" t="s">
        <v>730</v>
      </c>
      <c r="F514" s="3">
        <v>15638</v>
      </c>
      <c r="G514" s="3" t="s">
        <v>96</v>
      </c>
      <c r="H514" s="3">
        <v>0</v>
      </c>
      <c r="I514" s="3">
        <v>178</v>
      </c>
      <c r="J514" s="3">
        <v>15</v>
      </c>
      <c r="K514" s="3">
        <v>3</v>
      </c>
      <c r="M514" s="2">
        <v>43421.858587962961</v>
      </c>
      <c r="N514" s="2">
        <v>43421.863217592596</v>
      </c>
      <c r="O514" s="3" t="s">
        <v>44</v>
      </c>
      <c r="P514" s="3" t="s">
        <v>45</v>
      </c>
      <c r="Q514" s="3" t="s">
        <v>71</v>
      </c>
      <c r="R514" s="3" t="s">
        <v>72</v>
      </c>
      <c r="S514" s="2">
        <v>43421.85769675926</v>
      </c>
      <c r="T514" s="2">
        <v>43421.85769675926</v>
      </c>
      <c r="U514" s="2">
        <v>43421.863576388889</v>
      </c>
      <c r="V514" s="2">
        <v>43421.863576388889</v>
      </c>
      <c r="X514" s="2">
        <f t="shared" si="188"/>
        <v>43421.85665509259</v>
      </c>
      <c r="Y514" s="33">
        <f t="shared" ref="Y514:Y523" si="191">N514-M514</f>
        <v>4.6296296350192279E-3</v>
      </c>
      <c r="Z514" s="33">
        <f t="shared" ref="Z514:Z523" si="192">Y514*K514</f>
        <v>1.3888888905057684E-2</v>
      </c>
      <c r="AA514" s="30"/>
      <c r="AB514" s="30">
        <f t="shared" si="189"/>
        <v>8.9120370103046298E-4</v>
      </c>
      <c r="AC514" s="30">
        <f t="shared" si="190"/>
        <v>1.9328703710925765E-3</v>
      </c>
      <c r="AD514" s="30"/>
      <c r="AE514" s="30"/>
    </row>
    <row r="515" spans="1:31" s="3" customFormat="1" hidden="1" x14ac:dyDescent="0.4">
      <c r="A515" s="16" t="str">
        <f t="shared" si="186"/>
        <v>-</v>
      </c>
      <c r="B515" s="16" t="str">
        <f t="shared" si="187"/>
        <v>-</v>
      </c>
      <c r="C515" s="3">
        <v>20</v>
      </c>
      <c r="D515" s="2">
        <v>43421.861840277779</v>
      </c>
      <c r="E515" s="3" t="s">
        <v>731</v>
      </c>
      <c r="F515" s="3">
        <v>15639</v>
      </c>
      <c r="G515" s="3" t="s">
        <v>95</v>
      </c>
      <c r="H515" s="3">
        <v>0</v>
      </c>
      <c r="I515" s="3">
        <v>468</v>
      </c>
      <c r="J515" s="3">
        <v>7</v>
      </c>
      <c r="K515" s="3">
        <v>1</v>
      </c>
      <c r="M515" s="2">
        <v>43421.86346064815</v>
      </c>
      <c r="N515" s="2">
        <v>43421.868425925924</v>
      </c>
      <c r="O515" s="3" t="s">
        <v>30</v>
      </c>
      <c r="P515" s="3" t="s">
        <v>31</v>
      </c>
      <c r="Q515" s="3" t="s">
        <v>26</v>
      </c>
      <c r="R515" s="3" t="s">
        <v>27</v>
      </c>
      <c r="S515" s="2">
        <v>43421.863182870373</v>
      </c>
      <c r="T515" s="2">
        <v>43421.863182870373</v>
      </c>
      <c r="U515" s="2">
        <v>43421.869699074072</v>
      </c>
      <c r="V515" s="2">
        <v>43421.869699074072</v>
      </c>
      <c r="X515" s="2">
        <f t="shared" si="188"/>
        <v>43421.861840277779</v>
      </c>
      <c r="Y515" s="33">
        <f t="shared" si="191"/>
        <v>4.9652777743176557E-3</v>
      </c>
      <c r="Z515" s="33">
        <f t="shared" si="192"/>
        <v>4.9652777743176557E-3</v>
      </c>
      <c r="AA515" s="30"/>
      <c r="AB515" s="30">
        <f t="shared" si="189"/>
        <v>2.7777777722803876E-4</v>
      </c>
      <c r="AC515" s="30">
        <f t="shared" si="190"/>
        <v>1.6203703708015382E-3</v>
      </c>
      <c r="AD515" s="30"/>
      <c r="AE515" s="30"/>
    </row>
    <row r="516" spans="1:31" s="3" customFormat="1" x14ac:dyDescent="0.4">
      <c r="A516" s="16" t="str">
        <f t="shared" si="186"/>
        <v>-</v>
      </c>
      <c r="B516" s="16" t="str">
        <f t="shared" si="187"/>
        <v>-</v>
      </c>
      <c r="C516" s="3">
        <v>20</v>
      </c>
      <c r="D516" s="2">
        <v>43421.86414351852</v>
      </c>
      <c r="E516" s="3" t="s">
        <v>606</v>
      </c>
      <c r="F516" s="3">
        <v>15640</v>
      </c>
      <c r="G516" s="3" t="s">
        <v>98</v>
      </c>
      <c r="H516" s="3">
        <v>6515</v>
      </c>
      <c r="I516" s="3">
        <v>928</v>
      </c>
      <c r="J516" s="3">
        <v>5</v>
      </c>
      <c r="K516" s="3">
        <v>4</v>
      </c>
      <c r="M516" s="2">
        <v>43421.867407407408</v>
      </c>
      <c r="N516" s="2">
        <v>43421.872812499998</v>
      </c>
      <c r="O516" s="3" t="s">
        <v>43</v>
      </c>
      <c r="P516" s="3" t="s">
        <v>89</v>
      </c>
      <c r="Q516" s="3" t="s">
        <v>26</v>
      </c>
      <c r="R516" s="3" t="s">
        <v>27</v>
      </c>
      <c r="S516" s="2">
        <v>43421.866527777776</v>
      </c>
      <c r="T516" s="2">
        <v>43421.866527777776</v>
      </c>
      <c r="U516" s="2">
        <v>43421.87400462963</v>
      </c>
      <c r="V516" s="2">
        <v>43421.87400462963</v>
      </c>
      <c r="X516" s="2">
        <f t="shared" si="188"/>
        <v>43421.86414351852</v>
      </c>
      <c r="Y516" s="33">
        <f t="shared" si="191"/>
        <v>5.4050925900810398E-3</v>
      </c>
      <c r="Z516" s="33">
        <f t="shared" si="192"/>
        <v>2.1620370360324159E-2</v>
      </c>
      <c r="AA516" s="30"/>
      <c r="AB516" s="30">
        <f t="shared" si="189"/>
        <v>8.7962963152676821E-4</v>
      </c>
      <c r="AC516" s="30">
        <f t="shared" si="190"/>
        <v>3.2638888878864236E-3</v>
      </c>
      <c r="AD516" s="30"/>
      <c r="AE516" s="30"/>
    </row>
    <row r="517" spans="1:31" s="3" customFormat="1" x14ac:dyDescent="0.4">
      <c r="A517" s="16" t="str">
        <f t="shared" si="186"/>
        <v>-</v>
      </c>
      <c r="B517" s="16" t="str">
        <f t="shared" si="187"/>
        <v>-</v>
      </c>
      <c r="C517" s="3">
        <v>20</v>
      </c>
      <c r="D517" s="2">
        <v>43421.864999999998</v>
      </c>
      <c r="E517" s="3" t="s">
        <v>722</v>
      </c>
      <c r="F517" s="3">
        <v>15641</v>
      </c>
      <c r="G517" s="3" t="s">
        <v>18</v>
      </c>
      <c r="H517" s="3">
        <v>5167</v>
      </c>
      <c r="I517" s="3">
        <v>262</v>
      </c>
      <c r="J517" s="3">
        <v>11</v>
      </c>
      <c r="K517" s="3">
        <v>1</v>
      </c>
      <c r="M517" s="2">
        <v>43421.866898148146</v>
      </c>
      <c r="N517" s="2">
        <v>43421.871620370373</v>
      </c>
      <c r="O517" s="3" t="s">
        <v>63</v>
      </c>
      <c r="P517" s="3" t="s">
        <v>64</v>
      </c>
      <c r="Q517" s="3" t="s">
        <v>26</v>
      </c>
      <c r="R517" s="3" t="s">
        <v>27</v>
      </c>
      <c r="S517" s="2">
        <v>43421.866064814814</v>
      </c>
      <c r="T517" s="2">
        <v>43421.866064814814</v>
      </c>
      <c r="U517" s="2">
        <v>43421.873854166668</v>
      </c>
      <c r="V517" s="2">
        <v>43421.873854166668</v>
      </c>
      <c r="X517" s="2">
        <f t="shared" si="188"/>
        <v>43421.864999999998</v>
      </c>
      <c r="Y517" s="33">
        <f t="shared" si="191"/>
        <v>4.7222222274285741E-3</v>
      </c>
      <c r="Z517" s="33">
        <f t="shared" si="192"/>
        <v>4.7222222274285741E-3</v>
      </c>
      <c r="AA517" s="30"/>
      <c r="AB517" s="30">
        <f t="shared" si="189"/>
        <v>8.3333333168411627E-4</v>
      </c>
      <c r="AC517" s="30">
        <f t="shared" si="190"/>
        <v>1.898148148029577E-3</v>
      </c>
      <c r="AD517" s="30"/>
      <c r="AE517" s="30"/>
    </row>
    <row r="518" spans="1:31" s="3" customFormat="1" x14ac:dyDescent="0.4">
      <c r="A518" s="16" t="str">
        <f t="shared" si="186"/>
        <v>-</v>
      </c>
      <c r="B518" s="16" t="str">
        <f t="shared" si="187"/>
        <v>-</v>
      </c>
      <c r="C518" s="3">
        <v>20</v>
      </c>
      <c r="D518" s="2">
        <v>43421.866932870369</v>
      </c>
      <c r="E518" s="3" t="s">
        <v>693</v>
      </c>
      <c r="F518" s="3">
        <v>15642</v>
      </c>
      <c r="G518" s="3" t="s">
        <v>65</v>
      </c>
      <c r="H518" s="3">
        <v>4460</v>
      </c>
      <c r="I518" s="3">
        <v>208</v>
      </c>
      <c r="J518" s="3">
        <v>10</v>
      </c>
      <c r="K518" s="3">
        <v>1</v>
      </c>
      <c r="M518" s="2">
        <v>43421.86959490741</v>
      </c>
      <c r="N518" s="2">
        <v>43421.875856481478</v>
      </c>
      <c r="O518" s="3" t="s">
        <v>33</v>
      </c>
      <c r="P518" s="3" t="s">
        <v>34</v>
      </c>
      <c r="Q518" s="3" t="s">
        <v>61</v>
      </c>
      <c r="R518" s="3" t="s">
        <v>62</v>
      </c>
      <c r="S518" s="2">
        <v>43421.869050925925</v>
      </c>
      <c r="T518" s="2">
        <v>43421.869050925925</v>
      </c>
      <c r="U518" s="2">
        <v>43421.875138888892</v>
      </c>
      <c r="V518" s="2">
        <v>43421.875138888892</v>
      </c>
      <c r="X518" s="2">
        <f t="shared" si="188"/>
        <v>43421.866932870369</v>
      </c>
      <c r="Y518" s="33">
        <f t="shared" si="191"/>
        <v>6.2615740680485032E-3</v>
      </c>
      <c r="Z518" s="33">
        <f t="shared" si="192"/>
        <v>6.2615740680485032E-3</v>
      </c>
      <c r="AA518" s="30"/>
      <c r="AB518" s="30">
        <f t="shared" si="189"/>
        <v>5.4398148495238274E-4</v>
      </c>
      <c r="AC518" s="30">
        <f t="shared" si="190"/>
        <v>2.6620370408636518E-3</v>
      </c>
      <c r="AD518" s="30"/>
      <c r="AE518" s="30"/>
    </row>
    <row r="519" spans="1:31" s="3" customFormat="1" x14ac:dyDescent="0.4">
      <c r="A519" s="16" t="str">
        <f t="shared" si="186"/>
        <v>-</v>
      </c>
      <c r="B519" s="16" t="str">
        <f t="shared" si="187"/>
        <v>-</v>
      </c>
      <c r="C519" s="3">
        <v>20</v>
      </c>
      <c r="D519" s="2">
        <v>43421.868437500001</v>
      </c>
      <c r="E519" s="3" t="s">
        <v>299</v>
      </c>
      <c r="F519" s="3">
        <v>15645</v>
      </c>
      <c r="G519" s="3" t="s">
        <v>18</v>
      </c>
      <c r="H519" s="3">
        <v>6405</v>
      </c>
      <c r="I519" s="3">
        <v>638</v>
      </c>
      <c r="J519" s="3">
        <v>3</v>
      </c>
      <c r="K519" s="3">
        <v>1</v>
      </c>
      <c r="M519" s="2">
        <v>43421.870613425926</v>
      </c>
      <c r="N519" s="2">
        <v>43421.874386574076</v>
      </c>
      <c r="O519" s="3" t="s">
        <v>43</v>
      </c>
      <c r="P519" s="3" t="s">
        <v>89</v>
      </c>
      <c r="Q519" s="3" t="s">
        <v>66</v>
      </c>
      <c r="R519" s="3" t="s">
        <v>67</v>
      </c>
      <c r="S519" s="2">
        <v>43421.870127314818</v>
      </c>
      <c r="T519" s="2">
        <v>43421.870127314818</v>
      </c>
      <c r="U519" s="2">
        <v>43421.874502314815</v>
      </c>
      <c r="V519" s="2">
        <v>43421.874502314815</v>
      </c>
      <c r="X519" s="2">
        <f t="shared" si="188"/>
        <v>43421.868437500001</v>
      </c>
      <c r="Y519" s="33">
        <f t="shared" si="191"/>
        <v>3.7731481497758068E-3</v>
      </c>
      <c r="Z519" s="33">
        <f t="shared" si="192"/>
        <v>3.7731481497758068E-3</v>
      </c>
      <c r="AA519" s="30"/>
      <c r="AB519" s="30">
        <f t="shared" si="189"/>
        <v>4.8611110833007842E-4</v>
      </c>
      <c r="AC519" s="30">
        <f t="shared" si="190"/>
        <v>2.1759259252576157E-3</v>
      </c>
      <c r="AD519" s="30"/>
      <c r="AE519" s="30"/>
    </row>
    <row r="520" spans="1:31" s="3" customFormat="1" x14ac:dyDescent="0.4">
      <c r="A520" s="16" t="str">
        <f t="shared" si="186"/>
        <v>-</v>
      </c>
      <c r="B520" s="16" t="str">
        <f t="shared" si="187"/>
        <v>-</v>
      </c>
      <c r="C520" s="3">
        <v>20</v>
      </c>
      <c r="D520" s="2">
        <v>43421.86923611111</v>
      </c>
      <c r="E520" s="3" t="s">
        <v>666</v>
      </c>
      <c r="F520" s="3">
        <v>15646</v>
      </c>
      <c r="G520" s="3" t="s">
        <v>32</v>
      </c>
      <c r="H520" s="3">
        <v>4448</v>
      </c>
      <c r="I520" s="3">
        <v>433</v>
      </c>
      <c r="J520" s="3">
        <v>6</v>
      </c>
      <c r="K520" s="3">
        <v>2</v>
      </c>
      <c r="M520" s="2">
        <v>43421.87090277778</v>
      </c>
      <c r="N520" s="2">
        <v>43421.877835648149</v>
      </c>
      <c r="O520" s="3" t="s">
        <v>63</v>
      </c>
      <c r="P520" s="3" t="s">
        <v>64</v>
      </c>
      <c r="Q520" s="3" t="s">
        <v>38</v>
      </c>
      <c r="R520" s="3" t="s">
        <v>126</v>
      </c>
      <c r="S520" s="2">
        <v>43421.870474537034</v>
      </c>
      <c r="T520" s="2">
        <v>43421.870474537034</v>
      </c>
      <c r="U520" s="2">
        <v>43421.88108796296</v>
      </c>
      <c r="V520" s="2">
        <v>43421.88108796296</v>
      </c>
      <c r="X520" s="2">
        <f t="shared" si="188"/>
        <v>43421.86923611111</v>
      </c>
      <c r="Y520" s="33">
        <f t="shared" si="191"/>
        <v>6.9328703684732318E-3</v>
      </c>
      <c r="Z520" s="33">
        <f t="shared" si="192"/>
        <v>1.3865740736946464E-2</v>
      </c>
      <c r="AA520" s="30"/>
      <c r="AB520" s="30">
        <f t="shared" si="189"/>
        <v>4.2824074625968933E-4</v>
      </c>
      <c r="AC520" s="30">
        <f t="shared" si="190"/>
        <v>1.6666666706441902E-3</v>
      </c>
      <c r="AD520" s="30"/>
      <c r="AE520" s="30"/>
    </row>
    <row r="521" spans="1:31" s="3" customFormat="1" x14ac:dyDescent="0.4">
      <c r="A521" s="16" t="str">
        <f t="shared" si="186"/>
        <v>-</v>
      </c>
      <c r="B521" s="16" t="str">
        <f t="shared" si="187"/>
        <v>-</v>
      </c>
      <c r="C521" s="3">
        <v>20</v>
      </c>
      <c r="D521" s="2">
        <v>43421.870706018519</v>
      </c>
      <c r="E521" s="3" t="s">
        <v>660</v>
      </c>
      <c r="F521" s="3">
        <v>15647</v>
      </c>
      <c r="G521" s="3" t="s">
        <v>18</v>
      </c>
      <c r="H521" s="3">
        <v>6532</v>
      </c>
      <c r="I521" s="3">
        <v>840</v>
      </c>
      <c r="J521" s="3">
        <v>15</v>
      </c>
      <c r="K521" s="3">
        <v>2</v>
      </c>
      <c r="M521" s="2">
        <v>43421.873692129629</v>
      </c>
      <c r="N521" s="2">
        <v>43421.876851851855</v>
      </c>
      <c r="O521" s="3" t="s">
        <v>24</v>
      </c>
      <c r="P521" s="3" t="s">
        <v>25</v>
      </c>
      <c r="Q521" s="3" t="s">
        <v>71</v>
      </c>
      <c r="R521" s="3" t="s">
        <v>72</v>
      </c>
      <c r="S521" s="2">
        <v>43421.872511574074</v>
      </c>
      <c r="T521" s="2">
        <v>43421.872511574074</v>
      </c>
      <c r="U521" s="2">
        <v>43421.87872685185</v>
      </c>
      <c r="V521" s="2">
        <v>43421.87872685185</v>
      </c>
      <c r="X521" s="2">
        <f t="shared" si="188"/>
        <v>43421.870706018519</v>
      </c>
      <c r="Y521" s="33">
        <f t="shared" si="191"/>
        <v>3.1597222259733826E-3</v>
      </c>
      <c r="Z521" s="33">
        <f t="shared" si="192"/>
        <v>6.3194444519467652E-3</v>
      </c>
      <c r="AA521" s="30"/>
      <c r="AB521" s="30">
        <f t="shared" si="189"/>
        <v>1.1805555550381541E-3</v>
      </c>
      <c r="AC521" s="30">
        <f t="shared" si="190"/>
        <v>2.9861111106583849E-3</v>
      </c>
      <c r="AD521" s="30"/>
      <c r="AE521" s="30"/>
    </row>
    <row r="522" spans="1:31" s="3" customFormat="1" x14ac:dyDescent="0.4">
      <c r="A522" s="16" t="str">
        <f t="shared" si="186"/>
        <v>-</v>
      </c>
      <c r="B522" s="16" t="str">
        <f t="shared" si="187"/>
        <v>-</v>
      </c>
      <c r="C522" s="3">
        <v>20</v>
      </c>
      <c r="D522" s="2">
        <v>43421.874664351853</v>
      </c>
      <c r="E522" s="3" t="s">
        <v>652</v>
      </c>
      <c r="F522" s="3">
        <v>15648</v>
      </c>
      <c r="G522" s="3" t="s">
        <v>32</v>
      </c>
      <c r="H522" s="3">
        <v>1770</v>
      </c>
      <c r="I522" s="3">
        <v>392</v>
      </c>
      <c r="J522" s="3">
        <v>1</v>
      </c>
      <c r="K522" s="3">
        <v>3</v>
      </c>
      <c r="M522" s="2">
        <v>43421.875451388885</v>
      </c>
      <c r="N522" s="2">
        <v>43421.882951388892</v>
      </c>
      <c r="O522" s="3" t="s">
        <v>30</v>
      </c>
      <c r="P522" s="3" t="s">
        <v>31</v>
      </c>
      <c r="Q522" s="3" t="s">
        <v>61</v>
      </c>
      <c r="R522" s="3" t="s">
        <v>62</v>
      </c>
      <c r="S522" s="2">
        <v>43421.875706018516</v>
      </c>
      <c r="T522" s="2">
        <v>43421.875706018516</v>
      </c>
      <c r="U522" s="2">
        <v>43421.885567129626</v>
      </c>
      <c r="V522" s="2">
        <v>43421.885567129626</v>
      </c>
      <c r="X522" s="2">
        <f t="shared" si="188"/>
        <v>43421.874664351853</v>
      </c>
      <c r="Y522" s="33">
        <f t="shared" si="191"/>
        <v>7.5000000069849193E-3</v>
      </c>
      <c r="Z522" s="33">
        <f t="shared" si="192"/>
        <v>2.2500000020954758E-2</v>
      </c>
      <c r="AA522" s="30"/>
      <c r="AB522" s="30">
        <f t="shared" si="189"/>
        <v>0</v>
      </c>
      <c r="AC522" s="30">
        <f t="shared" si="190"/>
        <v>7.8703703184146434E-4</v>
      </c>
      <c r="AD522" s="30"/>
      <c r="AE522" s="30"/>
    </row>
    <row r="523" spans="1:31" s="3" customFormat="1" x14ac:dyDescent="0.4">
      <c r="A523" s="16" t="str">
        <f t="shared" si="186"/>
        <v>-</v>
      </c>
      <c r="B523" s="16" t="str">
        <f t="shared" si="187"/>
        <v>-</v>
      </c>
      <c r="C523" s="3">
        <v>20</v>
      </c>
      <c r="D523" s="2">
        <v>43421.875</v>
      </c>
      <c r="E523" s="3" t="s">
        <v>716</v>
      </c>
      <c r="F523" s="3">
        <v>15649</v>
      </c>
      <c r="G523" s="3" t="s">
        <v>18</v>
      </c>
      <c r="H523" s="3">
        <v>6526</v>
      </c>
      <c r="I523" s="3">
        <v>296</v>
      </c>
      <c r="J523" s="3">
        <v>7</v>
      </c>
      <c r="K523" s="3">
        <v>4</v>
      </c>
      <c r="M523" s="2">
        <v>43421.878229166665</v>
      </c>
      <c r="N523" s="2">
        <v>43421.881840277776</v>
      </c>
      <c r="O523" s="3" t="s">
        <v>20</v>
      </c>
      <c r="P523" s="3" t="s">
        <v>21</v>
      </c>
      <c r="Q523" s="3" t="s">
        <v>108</v>
      </c>
      <c r="R523" s="3" t="s">
        <v>19</v>
      </c>
      <c r="S523" s="2">
        <v>43421.87604166667</v>
      </c>
      <c r="T523" s="2">
        <v>43421.87604166667</v>
      </c>
      <c r="U523" s="2">
        <v>43421.885104166664</v>
      </c>
      <c r="V523" s="2">
        <v>43421.885104166664</v>
      </c>
      <c r="X523" s="2">
        <f t="shared" si="188"/>
        <v>43421.875</v>
      </c>
      <c r="Y523" s="33">
        <f t="shared" si="191"/>
        <v>3.6111111112404615E-3</v>
      </c>
      <c r="Z523" s="33">
        <f t="shared" si="192"/>
        <v>1.4444444444961846E-2</v>
      </c>
      <c r="AA523" s="30"/>
      <c r="AB523" s="30">
        <f t="shared" si="189"/>
        <v>2.1874999947613105E-3</v>
      </c>
      <c r="AC523" s="30">
        <f t="shared" si="190"/>
        <v>3.2291666648234241E-3</v>
      </c>
      <c r="AD523" s="30"/>
      <c r="AE523" s="30"/>
    </row>
    <row r="524" spans="1:31" s="3" customFormat="1" hidden="1" x14ac:dyDescent="0.4">
      <c r="A524" s="16" t="str">
        <f>IF(W524&gt;0, "★", "-")</f>
        <v>★</v>
      </c>
      <c r="B524" s="16" t="str">
        <f>IF(L524&gt;0, "☆", "-")</f>
        <v>☆</v>
      </c>
      <c r="C524" s="3">
        <v>20</v>
      </c>
      <c r="D524" s="2">
        <v>43421.806423611109</v>
      </c>
      <c r="E524" s="3" t="s">
        <v>592</v>
      </c>
      <c r="F524" s="3">
        <v>15599</v>
      </c>
      <c r="G524" s="3" t="s">
        <v>32</v>
      </c>
      <c r="H524" s="3">
        <v>2737</v>
      </c>
      <c r="I524" s="3">
        <v>301</v>
      </c>
      <c r="J524" s="3">
        <v>8</v>
      </c>
      <c r="K524" s="3">
        <v>1</v>
      </c>
      <c r="L524" s="2">
        <v>43421.838055555556</v>
      </c>
      <c r="O524" s="3" t="s">
        <v>33</v>
      </c>
      <c r="P524" s="3" t="s">
        <v>34</v>
      </c>
      <c r="Q524" s="3" t="s">
        <v>26</v>
      </c>
      <c r="R524" s="3" t="s">
        <v>27</v>
      </c>
      <c r="S524" s="2">
        <v>43421.848078703704</v>
      </c>
      <c r="U524" s="2">
        <v>43421.853703703702</v>
      </c>
      <c r="W524" s="2">
        <v>43421.848078703704</v>
      </c>
      <c r="X524" s="2">
        <f>IF(W524&gt;0,W524,D524)</f>
        <v>43421.848078703704</v>
      </c>
      <c r="Y524" s="33">
        <f>N524-M524</f>
        <v>0</v>
      </c>
      <c r="Z524" s="33">
        <f>Y524*K524</f>
        <v>0</v>
      </c>
      <c r="AA524" s="30"/>
      <c r="AB524" s="30">
        <f>IF(IF(A524="☆",L524-S524,M524-S524)&lt;0,0,IF(A524="☆",L524-S524,M524-S524))</f>
        <v>0</v>
      </c>
      <c r="AC524" s="30">
        <f>IF(IF(B524="☆",(IF(L524&gt;S524,L524-X524,S524-X524)),M524-X524)&lt;0,0,IF(B524="☆",(IF(L524&gt;S524,L524-X524,S524-X524)),M524-X524))</f>
        <v>0</v>
      </c>
      <c r="AD524" s="30"/>
      <c r="AE524" s="30"/>
    </row>
    <row r="525" spans="1:31" s="3" customFormat="1" hidden="1" x14ac:dyDescent="0.4">
      <c r="A525" s="16" t="str">
        <f>IF(W525&gt;0, "★", "-")</f>
        <v>-</v>
      </c>
      <c r="B525" s="16" t="str">
        <f>IF(L525&gt;0, "☆", "-")</f>
        <v>☆</v>
      </c>
      <c r="C525" s="3">
        <v>20</v>
      </c>
      <c r="D525" s="2">
        <v>43421.838275462964</v>
      </c>
      <c r="E525" s="3" t="s">
        <v>718</v>
      </c>
      <c r="F525" s="3">
        <v>15622</v>
      </c>
      <c r="G525" s="3" t="s">
        <v>18</v>
      </c>
      <c r="H525" s="3">
        <v>1358</v>
      </c>
      <c r="I525" s="3">
        <v>979</v>
      </c>
      <c r="J525" s="3">
        <v>7</v>
      </c>
      <c r="K525" s="3">
        <v>2</v>
      </c>
      <c r="L525" s="2">
        <v>43421.838692129626</v>
      </c>
      <c r="O525" s="3" t="s">
        <v>30</v>
      </c>
      <c r="P525" s="3" t="s">
        <v>31</v>
      </c>
      <c r="Q525" s="3" t="s">
        <v>108</v>
      </c>
      <c r="R525" s="3" t="s">
        <v>19</v>
      </c>
      <c r="S525" s="2">
        <v>43421.839872685188</v>
      </c>
      <c r="U525" s="2">
        <v>43421.847430555557</v>
      </c>
      <c r="X525" s="2">
        <f>IF(W525&gt;0,W525,D525)</f>
        <v>43421.838275462964</v>
      </c>
      <c r="Y525" s="33">
        <f>N525-M525</f>
        <v>0</v>
      </c>
      <c r="Z525" s="33">
        <f>Y525*K525</f>
        <v>0</v>
      </c>
      <c r="AA525" s="30"/>
      <c r="AB525" s="30">
        <f>IF(IF(A525="☆",L525-S525,M525-S525)&lt;0,0,IF(A525="☆",L525-S525,M525-S525))</f>
        <v>0</v>
      </c>
      <c r="AC525" s="30">
        <f>IF(IF(B525="☆",(IF(L525&gt;S525,L525-X525,S525-X525)),M525-X525)&lt;0,0,IF(B525="☆",(IF(L525&gt;S525,L525-X525,S525-X525)),M525-X525))</f>
        <v>1.5972222245181911E-3</v>
      </c>
      <c r="AD525" s="30"/>
      <c r="AE525" s="30"/>
    </row>
    <row r="526" spans="1:31" s="3" customFormat="1" hidden="1" x14ac:dyDescent="0.4">
      <c r="A526" s="16" t="str">
        <f>IF(W526&gt;0, "★", "-")</f>
        <v>-</v>
      </c>
      <c r="B526" s="16" t="str">
        <f>IF(L526&gt;0, "☆", "-")</f>
        <v>☆</v>
      </c>
      <c r="C526" s="3">
        <v>20</v>
      </c>
      <c r="D526" s="2">
        <v>43421.867638888885</v>
      </c>
      <c r="E526" s="3" t="s">
        <v>666</v>
      </c>
      <c r="F526" s="3">
        <v>15643</v>
      </c>
      <c r="G526" s="3" t="s">
        <v>32</v>
      </c>
      <c r="H526" s="3">
        <v>4448</v>
      </c>
      <c r="I526" s="3">
        <v>565</v>
      </c>
      <c r="J526" s="3">
        <v>6</v>
      </c>
      <c r="K526" s="3">
        <v>2</v>
      </c>
      <c r="L526" s="2">
        <v>43421.867928240739</v>
      </c>
      <c r="O526" s="3" t="s">
        <v>63</v>
      </c>
      <c r="P526" s="3" t="s">
        <v>64</v>
      </c>
      <c r="Q526" s="3" t="s">
        <v>38</v>
      </c>
      <c r="R526" s="3" t="s">
        <v>126</v>
      </c>
      <c r="S526" s="2">
        <v>43421.86891203704</v>
      </c>
      <c r="U526" s="2">
        <v>43421.879525462966</v>
      </c>
      <c r="X526" s="2">
        <f>IF(W526&gt;0,W526,D526)</f>
        <v>43421.867638888885</v>
      </c>
      <c r="Y526" s="33">
        <f>N526-M526</f>
        <v>0</v>
      </c>
      <c r="Z526" s="33">
        <f>Y526*K526</f>
        <v>0</v>
      </c>
      <c r="AA526" s="30"/>
      <c r="AB526" s="30">
        <f>IF(IF(A526="☆",L526-S526,M526-S526)&lt;0,0,IF(A526="☆",L526-S526,M526-S526))</f>
        <v>0</v>
      </c>
      <c r="AC526" s="30">
        <f>IF(IF(B526="☆",(IF(L526&gt;S526,L526-X526,S526-X526)),M526-X526)&lt;0,0,IF(B526="☆",(IF(L526&gt;S526,L526-X526,S526-X526)),M526-X526))</f>
        <v>1.273148154723458E-3</v>
      </c>
      <c r="AD526" s="30"/>
      <c r="AE526" s="30"/>
    </row>
    <row r="527" spans="1:31" s="5" customFormat="1" hidden="1" x14ac:dyDescent="0.4">
      <c r="A527" s="17" t="str">
        <f>IF(W527&gt;0, "★", "-")</f>
        <v>★</v>
      </c>
      <c r="B527" s="17" t="str">
        <f>IF(L527&gt;0, "☆", "-")</f>
        <v>☆</v>
      </c>
      <c r="C527" s="5">
        <v>20</v>
      </c>
      <c r="D527" s="4">
        <v>43421.867800925924</v>
      </c>
      <c r="E527" s="5" t="s">
        <v>732</v>
      </c>
      <c r="F527" s="5">
        <v>15644</v>
      </c>
      <c r="G527" s="5" t="s">
        <v>32</v>
      </c>
      <c r="H527" s="5">
        <v>1770</v>
      </c>
      <c r="I527" s="5">
        <v>610</v>
      </c>
      <c r="J527" s="5">
        <v>1</v>
      </c>
      <c r="K527" s="5">
        <v>1</v>
      </c>
      <c r="L527" s="4">
        <v>43421.874050925922</v>
      </c>
      <c r="O527" s="5" t="s">
        <v>30</v>
      </c>
      <c r="P527" s="5" t="s">
        <v>31</v>
      </c>
      <c r="Q527" s="5" t="s">
        <v>63</v>
      </c>
      <c r="R527" s="5" t="s">
        <v>64</v>
      </c>
      <c r="S527" s="4">
        <v>43421.874722222223</v>
      </c>
      <c r="U527" s="4">
        <v>43421.882361111115</v>
      </c>
      <c r="W527" s="4">
        <v>43421.874722222223</v>
      </c>
      <c r="X527" s="4">
        <f>IF(W527&gt;0,W527,D527)</f>
        <v>43421.874722222223</v>
      </c>
      <c r="Y527" s="34">
        <f>N527-M527</f>
        <v>0</v>
      </c>
      <c r="Z527" s="34">
        <f>Y527*K527</f>
        <v>0</v>
      </c>
      <c r="AA527" s="31"/>
      <c r="AB527" s="31">
        <f>IF(IF(A527="☆",L527-S527,M527-S527)&lt;0,0,IF(A527="☆",L527-S527,M527-S527))</f>
        <v>0</v>
      </c>
      <c r="AC527" s="31">
        <f>IF(IF(B527="☆",(IF(L527&gt;S527,L527-X527,S527-X527)),M527-X527)&lt;0,0,IF(B527="☆",(IF(L527&gt;S527,L527-X527,S527-X527)),M527-X527))</f>
        <v>0</v>
      </c>
      <c r="AD527" s="31"/>
      <c r="AE527" s="31"/>
    </row>
    <row r="529" spans="8:8" x14ac:dyDescent="0.4">
      <c r="H529">
        <f>SUMPRODUCT(1/COUNTIF(H2:H527,H2:H527))-1</f>
        <v>175.99999999999926</v>
      </c>
    </row>
  </sheetData>
  <autoFilter ref="A1:AE527">
    <filterColumn colId="1">
      <filters>
        <filter val="-"/>
      </filters>
    </filterColumn>
    <filterColumn colId="7">
      <filters>
        <filter val="1038"/>
        <filter val="1054"/>
        <filter val="1083"/>
        <filter val="1141"/>
        <filter val="1291"/>
        <filter val="1312"/>
        <filter val="1325"/>
        <filter val="1358"/>
        <filter val="1437"/>
        <filter val="1541"/>
        <filter val="1569"/>
        <filter val="1660"/>
        <filter val="1727"/>
        <filter val="1740"/>
        <filter val="1742"/>
        <filter val="1751"/>
        <filter val="1770"/>
        <filter val="1857"/>
        <filter val="1888"/>
        <filter val="2171"/>
        <filter val="2215"/>
        <filter val="2291"/>
        <filter val="2400"/>
        <filter val="2462"/>
        <filter val="2512"/>
        <filter val="2521"/>
        <filter val="2530"/>
        <filter val="2568"/>
        <filter val="2589"/>
        <filter val="2643"/>
        <filter val="2679"/>
        <filter val="2700"/>
        <filter val="2706"/>
        <filter val="2737"/>
        <filter val="2823"/>
        <filter val="2856"/>
        <filter val="2888"/>
        <filter val="2891"/>
        <filter val="2911"/>
        <filter val="2971"/>
        <filter val="3001"/>
        <filter val="3144"/>
        <filter val="3182"/>
        <filter val="3323"/>
        <filter val="3378"/>
        <filter val="3457"/>
        <filter val="3481"/>
        <filter val="3537"/>
        <filter val="3588"/>
        <filter val="3627"/>
        <filter val="3698"/>
        <filter val="3738"/>
        <filter val="3753"/>
        <filter val="3801"/>
        <filter val="3877"/>
        <filter val="3880"/>
        <filter val="3888"/>
        <filter val="3969"/>
        <filter val="4019"/>
        <filter val="4054"/>
        <filter val="4092"/>
        <filter val="4173"/>
        <filter val="4211"/>
        <filter val="4448"/>
        <filter val="4460"/>
        <filter val="4609"/>
        <filter val="4614"/>
        <filter val="4622"/>
        <filter val="4644"/>
        <filter val="4655"/>
        <filter val="4700"/>
        <filter val="4746"/>
        <filter val="4839"/>
        <filter val="4882"/>
        <filter val="4965"/>
        <filter val="5020"/>
        <filter val="5037"/>
        <filter val="5085"/>
        <filter val="5167"/>
        <filter val="5211"/>
        <filter val="5224"/>
        <filter val="5277"/>
        <filter val="5351"/>
        <filter val="5375"/>
        <filter val="5476"/>
        <filter val="5528"/>
        <filter val="5550"/>
        <filter val="5567"/>
        <filter val="5711"/>
        <filter val="5714"/>
        <filter val="5719"/>
        <filter val="5735"/>
        <filter val="5749"/>
        <filter val="5756"/>
        <filter val="5899"/>
        <filter val="5906"/>
        <filter val="5936"/>
        <filter val="5952"/>
        <filter val="6068"/>
        <filter val="6086"/>
        <filter val="6314"/>
        <filter val="6347"/>
        <filter val="6352"/>
        <filter val="6399"/>
        <filter val="6402"/>
        <filter val="6405"/>
        <filter val="6407"/>
        <filter val="6417"/>
        <filter val="6422"/>
        <filter val="6423"/>
        <filter val="6424"/>
        <filter val="6425"/>
        <filter val="6430"/>
        <filter val="6431"/>
        <filter val="6435"/>
        <filter val="6437"/>
        <filter val="6440"/>
        <filter val="6443"/>
        <filter val="6446"/>
        <filter val="6447"/>
        <filter val="6449"/>
        <filter val="6450"/>
        <filter val="6452"/>
        <filter val="6453"/>
        <filter val="6456"/>
        <filter val="6457"/>
        <filter val="6458"/>
        <filter val="6459"/>
        <filter val="6462"/>
        <filter val="6465"/>
        <filter val="6473"/>
        <filter val="6474"/>
        <filter val="6475"/>
        <filter val="6476"/>
        <filter val="6478"/>
        <filter val="6483"/>
        <filter val="6486"/>
        <filter val="6487"/>
        <filter val="6488"/>
        <filter val="6489"/>
        <filter val="6490"/>
        <filter val="6492"/>
        <filter val="6493"/>
        <filter val="6501"/>
        <filter val="6502"/>
        <filter val="6504"/>
        <filter val="6505"/>
        <filter val="6506"/>
        <filter val="6515"/>
        <filter val="6516"/>
        <filter val="6520"/>
        <filter val="6521"/>
        <filter val="6524"/>
        <filter val="6525"/>
        <filter val="6526"/>
        <filter val="6527"/>
        <filter val="6528"/>
        <filter val="6532"/>
        <filter val="6542"/>
      </filters>
    </filterColumn>
  </autoFilter>
  <phoneticPr fontId="18"/>
  <conditionalFormatting sqref="A2:AE527">
    <cfRule type="expression" dxfId="8" priority="2">
      <formula>$B2="☆"</formula>
    </cfRule>
  </conditionalFormatting>
  <conditionalFormatting sqref="H529">
    <cfRule type="expression" dxfId="7" priority="1">
      <formula>$B529="☆"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553"/>
  <sheetViews>
    <sheetView zoomScale="80" zoomScaleNormal="80" workbookViewId="0">
      <pane ySplit="1" topLeftCell="A497" activePane="bottomLeft" state="frozen"/>
      <selection activeCell="O1" sqref="O1"/>
      <selection pane="bottomLeft" activeCell="H553" sqref="H553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99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3" s="23" customFormat="1" x14ac:dyDescent="0.4">
      <c r="A2" s="20" t="str">
        <f t="shared" ref="A2:A33" si="0">IF(W2&gt;0, "★", "-")</f>
        <v>-</v>
      </c>
      <c r="B2" s="20" t="str">
        <f t="shared" ref="B2:B33" si="1">IF(L2&gt;0, "☆", "-")</f>
        <v>-</v>
      </c>
      <c r="C2" s="23">
        <v>10</v>
      </c>
      <c r="D2" s="22">
        <v>43422.39503472222</v>
      </c>
      <c r="E2" s="21" t="s">
        <v>756</v>
      </c>
      <c r="F2" s="21">
        <v>15650</v>
      </c>
      <c r="G2" s="21" t="s">
        <v>18</v>
      </c>
      <c r="H2" s="21">
        <v>5412</v>
      </c>
      <c r="I2" s="21">
        <v>908</v>
      </c>
      <c r="J2" s="21">
        <v>1</v>
      </c>
      <c r="K2" s="21">
        <v>2</v>
      </c>
      <c r="L2" s="21"/>
      <c r="M2" s="22">
        <v>43422.423796296294</v>
      </c>
      <c r="N2" s="22">
        <v>43422.429201388892</v>
      </c>
      <c r="O2" s="21" t="s">
        <v>26</v>
      </c>
      <c r="P2" s="21" t="s">
        <v>27</v>
      </c>
      <c r="Q2" s="21" t="s">
        <v>77</v>
      </c>
      <c r="R2" s="21" t="s">
        <v>78</v>
      </c>
      <c r="S2" s="22">
        <v>43422.423958333333</v>
      </c>
      <c r="T2" s="22">
        <v>43422.423958333333</v>
      </c>
      <c r="U2" s="22">
        <v>43422.430405092593</v>
      </c>
      <c r="V2" s="22">
        <v>43422.430405092593</v>
      </c>
      <c r="W2" s="21"/>
      <c r="X2" s="22">
        <f t="shared" ref="X2:X35" si="2">IF(W2&gt;0,W2,D2)</f>
        <v>43422.39503472222</v>
      </c>
      <c r="Y2" s="35">
        <f t="shared" ref="Y2:Y65" si="3">N2-M2</f>
        <v>5.4050925973569974E-3</v>
      </c>
      <c r="Z2" s="35">
        <f t="shared" ref="Z2:Z65" si="4">Y2*K2</f>
        <v>1.0810185194713995E-2</v>
      </c>
      <c r="AA2" s="32">
        <f>SUM(Z2:Z65)</f>
        <v>0.64265046299260575</v>
      </c>
      <c r="AB2" s="32">
        <f t="shared" ref="AB2:AB45" si="5">IF(IF(A2="☆",L2-S2,M2-S2)&lt;0,0,IF(A2="☆",L2-S2,M2-S2))</f>
        <v>0</v>
      </c>
      <c r="AC2" s="32">
        <f t="shared" ref="AC2:AC45" si="6">IF(IF(B2="☆",(IF(L2&gt;S2,L2-X2,S2-X2)),M2-X2)&lt;0,0,IF(B2="☆",(IF(L2&gt;S2,L2-X2,S2-X2)),M2-X2))</f>
        <v>2.8761574074451346E-2</v>
      </c>
      <c r="AD2" s="26">
        <f>AVERAGE(AC2:AC65)</f>
        <v>5.1357886906251747E-3</v>
      </c>
      <c r="AE2" s="26">
        <f>MEDIAN(AC2:AC65)</f>
        <v>4.1377314773853868E-3</v>
      </c>
      <c r="AG2" s="24"/>
    </row>
    <row r="3" spans="1:33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43422.410277777781</v>
      </c>
      <c r="E3" s="3" t="s">
        <v>707</v>
      </c>
      <c r="F3" s="3">
        <v>15656</v>
      </c>
      <c r="G3" s="3" t="s">
        <v>65</v>
      </c>
      <c r="H3" s="3">
        <v>6257</v>
      </c>
      <c r="I3" s="3">
        <v>437</v>
      </c>
      <c r="J3" s="3">
        <v>15</v>
      </c>
      <c r="K3" s="3">
        <v>2</v>
      </c>
      <c r="L3" s="3"/>
      <c r="M3" s="2">
        <v>43422.426944444444</v>
      </c>
      <c r="N3" s="2">
        <v>43422.432476851849</v>
      </c>
      <c r="O3" s="3" t="s">
        <v>26</v>
      </c>
      <c r="P3" s="3" t="s">
        <v>27</v>
      </c>
      <c r="Q3" s="3" t="s">
        <v>30</v>
      </c>
      <c r="R3" s="3" t="s">
        <v>31</v>
      </c>
      <c r="S3" s="2">
        <v>43422.423993055556</v>
      </c>
      <c r="T3" s="2">
        <v>43422.423993055556</v>
      </c>
      <c r="U3" s="2">
        <v>43422.431446759256</v>
      </c>
      <c r="V3" s="2">
        <v>43422.431446759256</v>
      </c>
      <c r="W3" s="3"/>
      <c r="X3" s="2">
        <f t="shared" si="2"/>
        <v>43422.410277777781</v>
      </c>
      <c r="Y3" s="33">
        <f t="shared" si="3"/>
        <v>5.5324074055533856E-3</v>
      </c>
      <c r="Z3" s="33">
        <f t="shared" si="4"/>
        <v>1.1064814811106771E-2</v>
      </c>
      <c r="AA3" s="30"/>
      <c r="AB3" s="30">
        <f t="shared" si="5"/>
        <v>2.9513888875953853E-3</v>
      </c>
      <c r="AC3" s="30">
        <f t="shared" si="6"/>
        <v>1.6666666662786156E-2</v>
      </c>
      <c r="AD3" s="10"/>
      <c r="AE3" s="10"/>
    </row>
    <row r="4" spans="1:33" s="7" customFormat="1" x14ac:dyDescent="0.4">
      <c r="A4" s="16" t="str">
        <f t="shared" ref="A4:A5" si="7">IF(W4&gt;0, "★", "-")</f>
        <v>★</v>
      </c>
      <c r="B4" s="16" t="str">
        <f t="shared" ref="B4:B5" si="8">IF(L4&gt;0, "☆", "-")</f>
        <v>-</v>
      </c>
      <c r="C4" s="7">
        <v>10</v>
      </c>
      <c r="D4" s="2">
        <v>43422.412928240738</v>
      </c>
      <c r="E4" s="3" t="s">
        <v>760</v>
      </c>
      <c r="F4" s="3">
        <v>15658</v>
      </c>
      <c r="G4" s="3" t="s">
        <v>32</v>
      </c>
      <c r="H4" s="3">
        <v>5952</v>
      </c>
      <c r="I4" s="3">
        <v>263</v>
      </c>
      <c r="J4" s="3">
        <v>10</v>
      </c>
      <c r="K4" s="3">
        <v>1</v>
      </c>
      <c r="L4" s="3"/>
      <c r="M4" s="2">
        <v>43422.420798611114</v>
      </c>
      <c r="N4" s="2">
        <v>43422.433518518519</v>
      </c>
      <c r="O4" s="3" t="s">
        <v>22</v>
      </c>
      <c r="P4" s="3" t="s">
        <v>23</v>
      </c>
      <c r="Q4" s="3" t="s">
        <v>41</v>
      </c>
      <c r="R4" s="3" t="s">
        <v>42</v>
      </c>
      <c r="S4" s="2">
        <v>43422.419861111113</v>
      </c>
      <c r="T4" s="2">
        <v>43422.419861111113</v>
      </c>
      <c r="U4" s="2">
        <v>43422.430555555555</v>
      </c>
      <c r="V4" s="2">
        <v>43422.435428240744</v>
      </c>
      <c r="W4" s="2">
        <v>43422.419861111113</v>
      </c>
      <c r="X4" s="2">
        <f t="shared" si="2"/>
        <v>43422.419861111113</v>
      </c>
      <c r="Y4" s="33">
        <f t="shared" si="3"/>
        <v>1.2719907404971309E-2</v>
      </c>
      <c r="Z4" s="33">
        <f t="shared" si="4"/>
        <v>1.2719907404971309E-2</v>
      </c>
      <c r="AA4" s="30"/>
      <c r="AB4" s="30">
        <f t="shared" si="5"/>
        <v>9.3750000087311491E-4</v>
      </c>
      <c r="AC4" s="30">
        <f t="shared" si="6"/>
        <v>9.3750000087311491E-4</v>
      </c>
      <c r="AD4" s="10"/>
      <c r="AE4" s="10"/>
    </row>
    <row r="5" spans="1:33" s="7" customFormat="1" x14ac:dyDescent="0.4">
      <c r="A5" s="16" t="str">
        <f t="shared" si="7"/>
        <v>★</v>
      </c>
      <c r="B5" s="16" t="str">
        <f t="shared" si="8"/>
        <v>-</v>
      </c>
      <c r="C5" s="7">
        <v>10</v>
      </c>
      <c r="D5" s="2">
        <v>43422.414085648146</v>
      </c>
      <c r="E5" s="3" t="s">
        <v>762</v>
      </c>
      <c r="F5" s="3">
        <v>15660</v>
      </c>
      <c r="G5" s="3" t="s">
        <v>32</v>
      </c>
      <c r="H5" s="3">
        <v>2855</v>
      </c>
      <c r="I5" s="3">
        <v>633</v>
      </c>
      <c r="J5" s="3">
        <v>10</v>
      </c>
      <c r="K5" s="3">
        <v>2</v>
      </c>
      <c r="L5" s="3"/>
      <c r="M5" s="2">
        <v>43422.420925925922</v>
      </c>
      <c r="N5" s="2">
        <v>43422.428935185184</v>
      </c>
      <c r="O5" s="3" t="s">
        <v>22</v>
      </c>
      <c r="P5" s="3" t="s">
        <v>23</v>
      </c>
      <c r="Q5" s="3" t="s">
        <v>48</v>
      </c>
      <c r="R5" s="3" t="s">
        <v>49</v>
      </c>
      <c r="S5" s="2">
        <v>43422.421006944445</v>
      </c>
      <c r="T5" s="2">
        <v>43422.421006944445</v>
      </c>
      <c r="U5" s="2">
        <v>43422.431307870371</v>
      </c>
      <c r="V5" s="2">
        <v>43422.431307870371</v>
      </c>
      <c r="W5" s="2">
        <v>43422.421006944445</v>
      </c>
      <c r="X5" s="2">
        <f t="shared" si="2"/>
        <v>43422.421006944445</v>
      </c>
      <c r="Y5" s="33">
        <f t="shared" si="3"/>
        <v>8.0092592615983449E-3</v>
      </c>
      <c r="Z5" s="33">
        <f t="shared" si="4"/>
        <v>1.601851852319669E-2</v>
      </c>
      <c r="AA5" s="30"/>
      <c r="AB5" s="30">
        <f t="shared" si="5"/>
        <v>0</v>
      </c>
      <c r="AC5" s="30">
        <f t="shared" si="6"/>
        <v>0</v>
      </c>
      <c r="AD5" s="10"/>
      <c r="AE5" s="10"/>
    </row>
    <row r="6" spans="1:33" s="7" customFormat="1" x14ac:dyDescent="0.4">
      <c r="A6" s="16" t="str">
        <f t="shared" ref="A6:A10" si="9">IF(W6&gt;0, "★", "-")</f>
        <v>-</v>
      </c>
      <c r="B6" s="16" t="str">
        <f t="shared" ref="B6:B10" si="10">IF(L6&gt;0, "☆", "-")</f>
        <v>-</v>
      </c>
      <c r="C6" s="7">
        <v>10</v>
      </c>
      <c r="D6" s="2">
        <v>43422.416574074072</v>
      </c>
      <c r="E6" s="3" t="s">
        <v>761</v>
      </c>
      <c r="F6" s="3">
        <v>15668</v>
      </c>
      <c r="G6" s="3" t="s">
        <v>32</v>
      </c>
      <c r="H6" s="3">
        <v>3615</v>
      </c>
      <c r="I6" s="3">
        <v>471</v>
      </c>
      <c r="J6" s="3">
        <v>8</v>
      </c>
      <c r="K6" s="3">
        <v>3</v>
      </c>
      <c r="L6" s="3"/>
      <c r="M6" s="2">
        <v>43422.423020833332</v>
      </c>
      <c r="N6" s="2">
        <v>43422.429224537038</v>
      </c>
      <c r="O6" s="3" t="s">
        <v>48</v>
      </c>
      <c r="P6" s="3" t="s">
        <v>49</v>
      </c>
      <c r="Q6" s="3" t="s">
        <v>63</v>
      </c>
      <c r="R6" s="3" t="s">
        <v>64</v>
      </c>
      <c r="S6" s="2">
        <v>43422.424837962964</v>
      </c>
      <c r="T6" s="2">
        <v>43422.424837962964</v>
      </c>
      <c r="U6" s="2">
        <v>43422.436249999999</v>
      </c>
      <c r="V6" s="2">
        <v>43422.436249999999</v>
      </c>
      <c r="W6" s="3"/>
      <c r="X6" s="2">
        <f t="shared" si="2"/>
        <v>43422.416574074072</v>
      </c>
      <c r="Y6" s="33">
        <f t="shared" si="3"/>
        <v>6.2037037059781142E-3</v>
      </c>
      <c r="Z6" s="33">
        <f t="shared" si="4"/>
        <v>1.8611111117934342E-2</v>
      </c>
      <c r="AA6" s="30"/>
      <c r="AB6" s="30">
        <f t="shared" si="5"/>
        <v>0</v>
      </c>
      <c r="AC6" s="30">
        <f t="shared" si="6"/>
        <v>6.4467592601431534E-3</v>
      </c>
      <c r="AD6" s="10"/>
      <c r="AE6" s="10"/>
    </row>
    <row r="7" spans="1:33" s="7" customFormat="1" x14ac:dyDescent="0.4">
      <c r="A7" s="16" t="str">
        <f t="shared" si="9"/>
        <v>-</v>
      </c>
      <c r="B7" s="16" t="str">
        <f t="shared" si="10"/>
        <v>-</v>
      </c>
      <c r="C7" s="7">
        <v>10</v>
      </c>
      <c r="D7" s="2">
        <v>43422.416747685187</v>
      </c>
      <c r="E7" s="3" t="s">
        <v>759</v>
      </c>
      <c r="F7" s="3">
        <v>15669</v>
      </c>
      <c r="G7" s="3" t="s">
        <v>32</v>
      </c>
      <c r="H7" s="3">
        <v>3462</v>
      </c>
      <c r="I7" s="3">
        <v>578</v>
      </c>
      <c r="J7" s="3">
        <v>13</v>
      </c>
      <c r="K7" s="3">
        <v>1</v>
      </c>
      <c r="L7" s="3"/>
      <c r="M7" s="2">
        <v>43422.424837962964</v>
      </c>
      <c r="N7" s="2">
        <v>43422.432789351849</v>
      </c>
      <c r="O7" s="3" t="s">
        <v>48</v>
      </c>
      <c r="P7" s="3" t="s">
        <v>49</v>
      </c>
      <c r="Q7" s="3" t="s">
        <v>28</v>
      </c>
      <c r="R7" s="3" t="s">
        <v>29</v>
      </c>
      <c r="S7" s="2">
        <v>43422.42491898148</v>
      </c>
      <c r="T7" s="2">
        <v>43422.425057870372</v>
      </c>
      <c r="U7" s="2">
        <v>43422.434513888889</v>
      </c>
      <c r="V7" s="2">
        <v>43422.437048611115</v>
      </c>
      <c r="W7" s="3"/>
      <c r="X7" s="2">
        <f t="shared" si="2"/>
        <v>43422.416747685187</v>
      </c>
      <c r="Y7" s="33">
        <f t="shared" si="3"/>
        <v>7.9513888849760406E-3</v>
      </c>
      <c r="Z7" s="33">
        <f t="shared" si="4"/>
        <v>7.9513888849760406E-3</v>
      </c>
      <c r="AA7" s="30"/>
      <c r="AB7" s="30">
        <f t="shared" si="5"/>
        <v>0</v>
      </c>
      <c r="AC7" s="30">
        <f t="shared" si="6"/>
        <v>8.0902777772280388E-3</v>
      </c>
      <c r="AD7" s="10"/>
      <c r="AE7" s="10"/>
    </row>
    <row r="8" spans="1:33" s="7" customFormat="1" x14ac:dyDescent="0.4">
      <c r="A8" s="16" t="str">
        <f t="shared" si="9"/>
        <v>-</v>
      </c>
      <c r="B8" s="16" t="str">
        <f t="shared" si="10"/>
        <v>-</v>
      </c>
      <c r="C8" s="7">
        <v>10</v>
      </c>
      <c r="D8" s="2">
        <v>43422.417094907411</v>
      </c>
      <c r="E8" s="3" t="s">
        <v>764</v>
      </c>
      <c r="F8" s="3">
        <v>15670</v>
      </c>
      <c r="G8" s="3" t="s">
        <v>18</v>
      </c>
      <c r="H8" s="3">
        <v>3457</v>
      </c>
      <c r="I8" s="3">
        <v>937</v>
      </c>
      <c r="J8" s="3">
        <v>2</v>
      </c>
      <c r="K8" s="3">
        <v>1</v>
      </c>
      <c r="L8" s="3"/>
      <c r="M8" s="2">
        <v>43422.419722222221</v>
      </c>
      <c r="N8" s="2">
        <v>43422.423090277778</v>
      </c>
      <c r="O8" s="3" t="s">
        <v>70</v>
      </c>
      <c r="P8" s="3" t="s">
        <v>125</v>
      </c>
      <c r="Q8" s="3" t="s">
        <v>20</v>
      </c>
      <c r="R8" s="3" t="s">
        <v>21</v>
      </c>
      <c r="S8" s="2">
        <v>43422.421319444446</v>
      </c>
      <c r="T8" s="2">
        <v>43422.421319444446</v>
      </c>
      <c r="U8" s="2">
        <v>43422.425925925927</v>
      </c>
      <c r="V8" s="2">
        <v>43422.425925925927</v>
      </c>
      <c r="W8" s="3"/>
      <c r="X8" s="2">
        <f t="shared" si="2"/>
        <v>43422.417094907411</v>
      </c>
      <c r="Y8" s="33">
        <f t="shared" si="3"/>
        <v>3.3680555570754223E-3</v>
      </c>
      <c r="Z8" s="33">
        <f t="shared" si="4"/>
        <v>3.3680555570754223E-3</v>
      </c>
      <c r="AA8" s="30"/>
      <c r="AB8" s="30">
        <f t="shared" si="5"/>
        <v>0</v>
      </c>
      <c r="AC8" s="30">
        <f t="shared" si="6"/>
        <v>2.6273148105246946E-3</v>
      </c>
      <c r="AD8" s="10"/>
      <c r="AE8" s="10"/>
    </row>
    <row r="9" spans="1:33" s="7" customFormat="1" x14ac:dyDescent="0.4">
      <c r="A9" s="16" t="str">
        <f t="shared" si="9"/>
        <v>-</v>
      </c>
      <c r="B9" s="16" t="str">
        <f t="shared" si="10"/>
        <v>-</v>
      </c>
      <c r="C9" s="7">
        <v>10</v>
      </c>
      <c r="D9" s="2">
        <v>43422.418136574073</v>
      </c>
      <c r="E9" s="3" t="s">
        <v>765</v>
      </c>
      <c r="F9" s="3">
        <v>15671</v>
      </c>
      <c r="G9" s="3" t="s">
        <v>97</v>
      </c>
      <c r="H9" s="3">
        <v>6535</v>
      </c>
      <c r="I9" s="3">
        <v>953</v>
      </c>
      <c r="J9" s="3">
        <v>11</v>
      </c>
      <c r="K9" s="3">
        <v>2</v>
      </c>
      <c r="L9" s="3"/>
      <c r="M9" s="2">
        <v>43422.42260416667</v>
      </c>
      <c r="N9" s="2">
        <v>43422.433136574073</v>
      </c>
      <c r="O9" s="3" t="s">
        <v>108</v>
      </c>
      <c r="P9" s="3" t="s">
        <v>19</v>
      </c>
      <c r="Q9" s="3" t="s">
        <v>20</v>
      </c>
      <c r="R9" s="3" t="s">
        <v>21</v>
      </c>
      <c r="S9" s="2">
        <v>43422.422037037039</v>
      </c>
      <c r="T9" s="2">
        <v>43422.4221875</v>
      </c>
      <c r="U9" s="2">
        <v>43422.428784722222</v>
      </c>
      <c r="V9" s="2">
        <v>43422.436354166668</v>
      </c>
      <c r="W9" s="3"/>
      <c r="X9" s="2">
        <f t="shared" si="2"/>
        <v>43422.418136574073</v>
      </c>
      <c r="Y9" s="33">
        <f t="shared" si="3"/>
        <v>1.0532407402934041E-2</v>
      </c>
      <c r="Z9" s="33">
        <f t="shared" si="4"/>
        <v>2.1064814805868082E-2</v>
      </c>
      <c r="AA9" s="30"/>
      <c r="AB9" s="30">
        <f t="shared" si="5"/>
        <v>5.671296312357299E-4</v>
      </c>
      <c r="AC9" s="30">
        <f t="shared" si="6"/>
        <v>4.4675925964838825E-3</v>
      </c>
      <c r="AD9" s="10"/>
      <c r="AE9" s="10"/>
    </row>
    <row r="10" spans="1:33" s="7" customFormat="1" x14ac:dyDescent="0.4">
      <c r="A10" s="16" t="str">
        <f t="shared" si="9"/>
        <v>-</v>
      </c>
      <c r="B10" s="16" t="str">
        <f t="shared" si="10"/>
        <v>-</v>
      </c>
      <c r="C10" s="7">
        <v>10</v>
      </c>
      <c r="D10" s="2">
        <v>43422.418622685182</v>
      </c>
      <c r="E10" s="3" t="s">
        <v>766</v>
      </c>
      <c r="F10" s="3">
        <v>15672</v>
      </c>
      <c r="G10" s="3" t="s">
        <v>65</v>
      </c>
      <c r="H10" s="3">
        <v>5811</v>
      </c>
      <c r="I10" s="3">
        <v>132</v>
      </c>
      <c r="J10" s="3">
        <v>4</v>
      </c>
      <c r="K10" s="3">
        <v>1</v>
      </c>
      <c r="L10" s="3"/>
      <c r="M10" s="2">
        <v>43422.421157407407</v>
      </c>
      <c r="N10" s="2">
        <v>43422.424768518518</v>
      </c>
      <c r="O10" s="3" t="s">
        <v>28</v>
      </c>
      <c r="P10" s="3" t="s">
        <v>29</v>
      </c>
      <c r="Q10" s="3" t="s">
        <v>30</v>
      </c>
      <c r="R10" s="3" t="s">
        <v>31</v>
      </c>
      <c r="S10" s="2">
        <v>43422.42082175926</v>
      </c>
      <c r="T10" s="2">
        <v>43422.42082175926</v>
      </c>
      <c r="U10" s="2">
        <v>43422.425740740742</v>
      </c>
      <c r="V10" s="2">
        <v>43422.425740740742</v>
      </c>
      <c r="W10" s="3"/>
      <c r="X10" s="2">
        <f t="shared" si="2"/>
        <v>43422.418622685182</v>
      </c>
      <c r="Y10" s="33">
        <f t="shared" si="3"/>
        <v>3.6111111112404615E-3</v>
      </c>
      <c r="Z10" s="33">
        <f t="shared" si="4"/>
        <v>3.6111111112404615E-3</v>
      </c>
      <c r="AA10" s="30"/>
      <c r="AB10" s="30">
        <f t="shared" si="5"/>
        <v>3.3564814657438546E-4</v>
      </c>
      <c r="AC10" s="30">
        <f t="shared" si="6"/>
        <v>2.534722225391306E-3</v>
      </c>
      <c r="AD10" s="10"/>
      <c r="AE10" s="10"/>
    </row>
    <row r="11" spans="1:33" s="7" customFormat="1" x14ac:dyDescent="0.4">
      <c r="A11" s="16" t="str">
        <f t="shared" si="0"/>
        <v>★</v>
      </c>
      <c r="B11" s="16" t="str">
        <f t="shared" si="1"/>
        <v>-</v>
      </c>
      <c r="C11" s="7">
        <v>10</v>
      </c>
      <c r="D11" s="2">
        <v>43422.41883101852</v>
      </c>
      <c r="E11" s="3" t="s">
        <v>437</v>
      </c>
      <c r="F11" s="3">
        <v>15673</v>
      </c>
      <c r="G11" s="3" t="s">
        <v>32</v>
      </c>
      <c r="H11" s="3">
        <v>1312</v>
      </c>
      <c r="I11" s="3">
        <v>664</v>
      </c>
      <c r="J11" s="3">
        <v>11</v>
      </c>
      <c r="K11" s="3">
        <v>1</v>
      </c>
      <c r="L11" s="3"/>
      <c r="M11" s="2">
        <v>43422.425833333335</v>
      </c>
      <c r="N11" s="2">
        <v>43422.433032407411</v>
      </c>
      <c r="O11" s="3" t="s">
        <v>108</v>
      </c>
      <c r="P11" s="3" t="s">
        <v>19</v>
      </c>
      <c r="Q11" s="3" t="s">
        <v>20</v>
      </c>
      <c r="R11" s="3" t="s">
        <v>21</v>
      </c>
      <c r="S11" s="2">
        <v>43422.425763888888</v>
      </c>
      <c r="T11" s="2">
        <v>43422.425763888888</v>
      </c>
      <c r="U11" s="2">
        <v>43422.431817129633</v>
      </c>
      <c r="V11" s="2">
        <v>43422.435659722221</v>
      </c>
      <c r="W11" s="2">
        <v>43422.425763888888</v>
      </c>
      <c r="X11" s="2">
        <f t="shared" si="2"/>
        <v>43422.425763888888</v>
      </c>
      <c r="Y11" s="33">
        <f t="shared" si="3"/>
        <v>7.1990740761975758E-3</v>
      </c>
      <c r="Z11" s="33">
        <f t="shared" si="4"/>
        <v>7.1990740761975758E-3</v>
      </c>
      <c r="AA11" s="30"/>
      <c r="AB11" s="30">
        <f t="shared" si="5"/>
        <v>6.9444446125999093E-5</v>
      </c>
      <c r="AC11" s="30">
        <f t="shared" si="6"/>
        <v>6.9444446125999093E-5</v>
      </c>
      <c r="AD11" s="10"/>
      <c r="AE11" s="10"/>
    </row>
    <row r="12" spans="1:33" s="7" customFormat="1" x14ac:dyDescent="0.4">
      <c r="A12" s="16" t="str">
        <f t="shared" ref="A12:A17" si="11">IF(W12&gt;0, "★", "-")</f>
        <v>-</v>
      </c>
      <c r="B12" s="16" t="str">
        <f t="shared" ref="B12:B17" si="12">IF(L12&gt;0, "☆", "-")</f>
        <v>-</v>
      </c>
      <c r="C12" s="7">
        <v>10</v>
      </c>
      <c r="D12" s="2">
        <v>43422.418981481482</v>
      </c>
      <c r="E12" s="3" t="s">
        <v>442</v>
      </c>
      <c r="F12" s="3">
        <v>15674</v>
      </c>
      <c r="G12" s="3" t="s">
        <v>18</v>
      </c>
      <c r="H12" s="3">
        <v>1358</v>
      </c>
      <c r="I12" s="3">
        <v>826</v>
      </c>
      <c r="J12" s="3">
        <v>6</v>
      </c>
      <c r="K12" s="3">
        <v>1</v>
      </c>
      <c r="L12" s="3"/>
      <c r="M12" s="2">
        <v>43422.422777777778</v>
      </c>
      <c r="N12" s="2">
        <v>43422.425810185188</v>
      </c>
      <c r="O12" s="3" t="s">
        <v>108</v>
      </c>
      <c r="P12" s="3" t="s">
        <v>19</v>
      </c>
      <c r="Q12" s="3" t="s">
        <v>30</v>
      </c>
      <c r="R12" s="3" t="s">
        <v>31</v>
      </c>
      <c r="S12" s="2">
        <v>43422.422175925924</v>
      </c>
      <c r="T12" s="2">
        <v>43422.422175925924</v>
      </c>
      <c r="U12" s="2">
        <v>43422.428368055553</v>
      </c>
      <c r="V12" s="2">
        <v>43422.428368055553</v>
      </c>
      <c r="W12" s="3"/>
      <c r="X12" s="2">
        <f t="shared" ref="X12:X17" si="13">IF(W12&gt;0,W12,D12)</f>
        <v>43422.418981481482</v>
      </c>
      <c r="Y12" s="33">
        <f t="shared" si="3"/>
        <v>3.0324074105010368E-3</v>
      </c>
      <c r="Z12" s="33">
        <f t="shared" si="4"/>
        <v>3.0324074105010368E-3</v>
      </c>
      <c r="AA12" s="30"/>
      <c r="AB12" s="30">
        <f t="shared" si="5"/>
        <v>6.0185185429872945E-4</v>
      </c>
      <c r="AC12" s="30">
        <f t="shared" si="6"/>
        <v>3.796296296059154E-3</v>
      </c>
      <c r="AD12" s="10"/>
      <c r="AE12" s="10"/>
    </row>
    <row r="13" spans="1:33" s="7" customFormat="1" x14ac:dyDescent="0.4">
      <c r="A13" s="16" t="str">
        <f t="shared" si="11"/>
        <v>-</v>
      </c>
      <c r="B13" s="16" t="str">
        <f t="shared" si="12"/>
        <v>-</v>
      </c>
      <c r="C13" s="7">
        <v>10</v>
      </c>
      <c r="D13" s="2">
        <v>43422.419016203705</v>
      </c>
      <c r="E13" s="3" t="s">
        <v>767</v>
      </c>
      <c r="F13" s="3">
        <v>15675</v>
      </c>
      <c r="G13" s="3" t="s">
        <v>18</v>
      </c>
      <c r="H13" s="3">
        <v>6570</v>
      </c>
      <c r="I13" s="3">
        <v>761</v>
      </c>
      <c r="J13" s="3">
        <v>5</v>
      </c>
      <c r="K13" s="3">
        <v>4</v>
      </c>
      <c r="L13" s="3"/>
      <c r="M13" s="2">
        <v>43422.423171296294</v>
      </c>
      <c r="N13" s="2">
        <v>43422.426759259259</v>
      </c>
      <c r="O13" s="3" t="s">
        <v>22</v>
      </c>
      <c r="P13" s="3" t="s">
        <v>23</v>
      </c>
      <c r="Q13" s="3" t="s">
        <v>73</v>
      </c>
      <c r="R13" s="3" t="s">
        <v>74</v>
      </c>
      <c r="S13" s="2">
        <v>43422.420567129629</v>
      </c>
      <c r="T13" s="2">
        <v>43422.420567129629</v>
      </c>
      <c r="U13" s="2">
        <v>43422.426423611112</v>
      </c>
      <c r="V13" s="2">
        <v>43422.426423611112</v>
      </c>
      <c r="W13" s="3"/>
      <c r="X13" s="2">
        <f t="shared" si="13"/>
        <v>43422.419016203705</v>
      </c>
      <c r="Y13" s="33">
        <f t="shared" si="3"/>
        <v>3.5879629649571143E-3</v>
      </c>
      <c r="Z13" s="33">
        <f t="shared" si="4"/>
        <v>1.4351851859828457E-2</v>
      </c>
      <c r="AA13" s="30"/>
      <c r="AB13" s="30">
        <f t="shared" si="5"/>
        <v>2.6041666642413475E-3</v>
      </c>
      <c r="AC13" s="30">
        <f t="shared" si="6"/>
        <v>4.1550925889168866E-3</v>
      </c>
      <c r="AD13" s="10"/>
      <c r="AE13" s="10"/>
    </row>
    <row r="14" spans="1:33" s="7" customFormat="1" x14ac:dyDescent="0.4">
      <c r="A14" s="16" t="str">
        <f t="shared" si="11"/>
        <v>-</v>
      </c>
      <c r="B14" s="16" t="str">
        <f t="shared" si="12"/>
        <v>-</v>
      </c>
      <c r="C14" s="7">
        <v>10</v>
      </c>
      <c r="D14" s="2">
        <v>43422.419374999998</v>
      </c>
      <c r="E14" s="3" t="s">
        <v>438</v>
      </c>
      <c r="F14" s="3">
        <v>15676</v>
      </c>
      <c r="G14" s="3" t="s">
        <v>18</v>
      </c>
      <c r="H14" s="3">
        <v>6347</v>
      </c>
      <c r="I14" s="3">
        <v>20</v>
      </c>
      <c r="J14" s="3">
        <v>7</v>
      </c>
      <c r="K14" s="3">
        <v>3</v>
      </c>
      <c r="L14" s="3"/>
      <c r="M14" s="2">
        <v>43422.425057870372</v>
      </c>
      <c r="N14" s="2">
        <v>43422.431458333333</v>
      </c>
      <c r="O14" s="3" t="s">
        <v>22</v>
      </c>
      <c r="P14" s="3" t="s">
        <v>23</v>
      </c>
      <c r="Q14" s="3" t="s">
        <v>39</v>
      </c>
      <c r="R14" s="3" t="s">
        <v>40</v>
      </c>
      <c r="S14" s="2">
        <v>43422.421875</v>
      </c>
      <c r="T14" s="2">
        <v>43422.421875</v>
      </c>
      <c r="U14" s="2">
        <v>43422.432662037034</v>
      </c>
      <c r="V14" s="2">
        <v>43422.432662037034</v>
      </c>
      <c r="W14" s="3"/>
      <c r="X14" s="2">
        <f t="shared" si="13"/>
        <v>43422.419374999998</v>
      </c>
      <c r="Y14" s="33">
        <f t="shared" si="3"/>
        <v>6.4004629603005014E-3</v>
      </c>
      <c r="Z14" s="33">
        <f t="shared" si="4"/>
        <v>1.9201388880901504E-2</v>
      </c>
      <c r="AA14" s="30"/>
      <c r="AB14" s="30">
        <f t="shared" si="5"/>
        <v>3.1828703722567298E-3</v>
      </c>
      <c r="AC14" s="30">
        <f t="shared" si="6"/>
        <v>5.6828703745850362E-3</v>
      </c>
      <c r="AD14" s="10"/>
      <c r="AE14" s="10"/>
    </row>
    <row r="15" spans="1:33" s="7" customFormat="1" x14ac:dyDescent="0.4">
      <c r="A15" s="16" t="str">
        <f t="shared" si="11"/>
        <v>★</v>
      </c>
      <c r="B15" s="16" t="str">
        <f t="shared" si="12"/>
        <v>-</v>
      </c>
      <c r="C15" s="7">
        <v>10</v>
      </c>
      <c r="D15" s="2">
        <v>43422.421296296299</v>
      </c>
      <c r="E15" s="3" t="s">
        <v>768</v>
      </c>
      <c r="F15" s="3">
        <v>15677</v>
      </c>
      <c r="G15" s="3" t="s">
        <v>18</v>
      </c>
      <c r="H15" s="3">
        <v>1605</v>
      </c>
      <c r="I15" s="3">
        <v>179</v>
      </c>
      <c r="J15" s="3">
        <v>13</v>
      </c>
      <c r="K15" s="3">
        <v>2</v>
      </c>
      <c r="L15" s="3"/>
      <c r="M15" s="2">
        <v>43422.426840277774</v>
      </c>
      <c r="N15" s="2">
        <v>43422.436527777776</v>
      </c>
      <c r="O15" s="3" t="s">
        <v>26</v>
      </c>
      <c r="P15" s="3" t="s">
        <v>27</v>
      </c>
      <c r="Q15" s="3" t="s">
        <v>22</v>
      </c>
      <c r="R15" s="3" t="s">
        <v>23</v>
      </c>
      <c r="S15" s="2">
        <v>43422.428229166668</v>
      </c>
      <c r="T15" s="2">
        <v>43422.428229166668</v>
      </c>
      <c r="U15" s="2">
        <v>43422.440717592595</v>
      </c>
      <c r="V15" s="2">
        <v>43422.440717592595</v>
      </c>
      <c r="W15" s="2">
        <v>43422.428229166668</v>
      </c>
      <c r="X15" s="2">
        <f t="shared" si="13"/>
        <v>43422.428229166668</v>
      </c>
      <c r="Y15" s="33">
        <f t="shared" si="3"/>
        <v>9.6875000017462298E-3</v>
      </c>
      <c r="Z15" s="33">
        <f t="shared" si="4"/>
        <v>1.937500000349246E-2</v>
      </c>
      <c r="AA15" s="30"/>
      <c r="AB15" s="30">
        <f t="shared" si="5"/>
        <v>0</v>
      </c>
      <c r="AC15" s="30">
        <f t="shared" si="6"/>
        <v>0</v>
      </c>
      <c r="AD15" s="10"/>
      <c r="AE15" s="10"/>
    </row>
    <row r="16" spans="1:33" s="7" customFormat="1" hidden="1" x14ac:dyDescent="0.4">
      <c r="A16" s="16" t="str">
        <f t="shared" si="11"/>
        <v>-</v>
      </c>
      <c r="B16" s="16" t="str">
        <f t="shared" si="12"/>
        <v>-</v>
      </c>
      <c r="C16" s="7">
        <v>10</v>
      </c>
      <c r="D16" s="2">
        <v>43422.421747685185</v>
      </c>
      <c r="E16" s="3" t="s">
        <v>769</v>
      </c>
      <c r="F16" s="3">
        <v>15678</v>
      </c>
      <c r="G16" s="3" t="s">
        <v>95</v>
      </c>
      <c r="H16" s="3">
        <v>0</v>
      </c>
      <c r="I16" s="3">
        <v>732</v>
      </c>
      <c r="J16" s="3">
        <v>4</v>
      </c>
      <c r="K16" s="3">
        <v>6</v>
      </c>
      <c r="L16" s="3"/>
      <c r="M16" s="2">
        <v>43422.427152777775</v>
      </c>
      <c r="N16" s="2">
        <v>43422.434560185182</v>
      </c>
      <c r="O16" s="3" t="s">
        <v>44</v>
      </c>
      <c r="P16" s="3" t="s">
        <v>45</v>
      </c>
      <c r="Q16" s="3" t="s">
        <v>26</v>
      </c>
      <c r="R16" s="3" t="s">
        <v>27</v>
      </c>
      <c r="S16" s="2">
        <v>43422.427743055552</v>
      </c>
      <c r="T16" s="2">
        <v>43422.427743055552</v>
      </c>
      <c r="U16" s="2">
        <v>43422.4375462963</v>
      </c>
      <c r="V16" s="2">
        <v>43422.4375462963</v>
      </c>
      <c r="W16" s="3"/>
      <c r="X16" s="2">
        <f t="shared" si="13"/>
        <v>43422.421747685185</v>
      </c>
      <c r="Y16" s="33">
        <f t="shared" si="3"/>
        <v>7.4074074072996154E-3</v>
      </c>
      <c r="Z16" s="33">
        <f t="shared" si="4"/>
        <v>4.4444444443797693E-2</v>
      </c>
      <c r="AA16" s="30"/>
      <c r="AB16" s="30">
        <f t="shared" si="5"/>
        <v>0</v>
      </c>
      <c r="AC16" s="30">
        <f t="shared" si="6"/>
        <v>5.4050925900810398E-3</v>
      </c>
      <c r="AD16" s="10"/>
      <c r="AE16" s="10"/>
    </row>
    <row r="17" spans="1:31" s="7" customFormat="1" x14ac:dyDescent="0.4">
      <c r="A17" s="16" t="str">
        <f t="shared" si="11"/>
        <v>★</v>
      </c>
      <c r="B17" s="16" t="str">
        <f t="shared" si="12"/>
        <v>-</v>
      </c>
      <c r="C17" s="7">
        <v>10</v>
      </c>
      <c r="D17" s="2">
        <v>43422.422326388885</v>
      </c>
      <c r="E17" s="3" t="s">
        <v>705</v>
      </c>
      <c r="F17" s="3">
        <v>15679</v>
      </c>
      <c r="G17" s="3" t="s">
        <v>32</v>
      </c>
      <c r="H17" s="3">
        <v>3537</v>
      </c>
      <c r="I17" s="3">
        <v>440</v>
      </c>
      <c r="J17" s="3">
        <v>11</v>
      </c>
      <c r="K17" s="3">
        <v>1</v>
      </c>
      <c r="L17" s="3"/>
      <c r="M17" s="2">
        <v>43422.42800925926</v>
      </c>
      <c r="N17" s="2">
        <v>43422.432939814818</v>
      </c>
      <c r="O17" s="3" t="s">
        <v>108</v>
      </c>
      <c r="P17" s="3" t="s">
        <v>19</v>
      </c>
      <c r="Q17" s="3" t="s">
        <v>20</v>
      </c>
      <c r="R17" s="3" t="s">
        <v>21</v>
      </c>
      <c r="S17" s="2">
        <v>43422.429259259261</v>
      </c>
      <c r="T17" s="2">
        <v>43422.429259259261</v>
      </c>
      <c r="U17" s="2">
        <v>43422.435312499998</v>
      </c>
      <c r="V17" s="2">
        <v>43422.435312499998</v>
      </c>
      <c r="W17" s="2">
        <v>43422.429259259261</v>
      </c>
      <c r="X17" s="2">
        <f t="shared" si="13"/>
        <v>43422.429259259261</v>
      </c>
      <c r="Y17" s="33">
        <f t="shared" si="3"/>
        <v>4.9305555585306138E-3</v>
      </c>
      <c r="Z17" s="33">
        <f t="shared" si="4"/>
        <v>4.9305555585306138E-3</v>
      </c>
      <c r="AA17" s="30"/>
      <c r="AB17" s="30">
        <f t="shared" si="5"/>
        <v>0</v>
      </c>
      <c r="AC17" s="30">
        <f t="shared" si="6"/>
        <v>0</v>
      </c>
      <c r="AD17" s="10"/>
      <c r="AE17" s="10"/>
    </row>
    <row r="18" spans="1:31" s="7" customFormat="1" x14ac:dyDescent="0.4">
      <c r="A18" s="16" t="str">
        <f t="shared" ref="A18:A22" si="14">IF(W18&gt;0, "★", "-")</f>
        <v>-</v>
      </c>
      <c r="B18" s="16" t="str">
        <f t="shared" ref="B18:B22" si="15">IF(L18&gt;0, "☆", "-")</f>
        <v>-</v>
      </c>
      <c r="C18" s="7">
        <v>10</v>
      </c>
      <c r="D18" s="2">
        <v>43422.422581018516</v>
      </c>
      <c r="E18" s="3" t="s">
        <v>770</v>
      </c>
      <c r="F18" s="3">
        <v>15680</v>
      </c>
      <c r="G18" s="3" t="s">
        <v>32</v>
      </c>
      <c r="H18" s="3">
        <v>1885</v>
      </c>
      <c r="I18" s="3">
        <v>252</v>
      </c>
      <c r="J18" s="3">
        <v>9</v>
      </c>
      <c r="K18" s="3">
        <v>1</v>
      </c>
      <c r="L18" s="3"/>
      <c r="M18" s="2">
        <v>43422.425717592596</v>
      </c>
      <c r="N18" s="2">
        <v>43422.433391203704</v>
      </c>
      <c r="O18" s="3" t="s">
        <v>63</v>
      </c>
      <c r="P18" s="3" t="s">
        <v>64</v>
      </c>
      <c r="Q18" s="3" t="s">
        <v>26</v>
      </c>
      <c r="R18" s="3" t="s">
        <v>27</v>
      </c>
      <c r="S18" s="2">
        <v>43422.424386574072</v>
      </c>
      <c r="T18" s="2">
        <v>43422.424386574072</v>
      </c>
      <c r="U18" s="2">
        <v>43422.432175925926</v>
      </c>
      <c r="V18" s="2">
        <v>43422.432175925926</v>
      </c>
      <c r="W18" s="3"/>
      <c r="X18" s="2">
        <f t="shared" ref="X18:X22" si="16">IF(W18&gt;0,W18,D18)</f>
        <v>43422.422581018516</v>
      </c>
      <c r="Y18" s="33">
        <f t="shared" si="3"/>
        <v>7.6736111077480018E-3</v>
      </c>
      <c r="Z18" s="33">
        <f t="shared" si="4"/>
        <v>7.6736111077480018E-3</v>
      </c>
      <c r="AA18" s="30"/>
      <c r="AB18" s="30">
        <f t="shared" si="5"/>
        <v>1.3310185240698047E-3</v>
      </c>
      <c r="AC18" s="30">
        <f t="shared" si="6"/>
        <v>3.1365740796900354E-3</v>
      </c>
      <c r="AD18" s="10"/>
      <c r="AE18" s="10"/>
    </row>
    <row r="19" spans="1:31" s="7" customFormat="1" hidden="1" x14ac:dyDescent="0.4">
      <c r="A19" s="16" t="str">
        <f t="shared" si="14"/>
        <v>-</v>
      </c>
      <c r="B19" s="16" t="str">
        <f t="shared" si="15"/>
        <v>-</v>
      </c>
      <c r="C19" s="7">
        <v>10</v>
      </c>
      <c r="D19" s="2">
        <v>43422.422777777778</v>
      </c>
      <c r="E19" s="3" t="s">
        <v>771</v>
      </c>
      <c r="F19" s="3">
        <v>15681</v>
      </c>
      <c r="G19" s="3" t="s">
        <v>95</v>
      </c>
      <c r="H19" s="3">
        <v>0</v>
      </c>
      <c r="I19" s="3">
        <v>91</v>
      </c>
      <c r="J19" s="3">
        <v>2</v>
      </c>
      <c r="K19" s="3">
        <v>1</v>
      </c>
      <c r="L19" s="3"/>
      <c r="M19" s="2">
        <v>43422.424988425926</v>
      </c>
      <c r="N19" s="2">
        <v>43422.430578703701</v>
      </c>
      <c r="O19" s="3" t="s">
        <v>44</v>
      </c>
      <c r="P19" s="3" t="s">
        <v>45</v>
      </c>
      <c r="Q19" s="3" t="s">
        <v>26</v>
      </c>
      <c r="R19" s="3" t="s">
        <v>27</v>
      </c>
      <c r="S19" s="2">
        <v>43422.425567129627</v>
      </c>
      <c r="T19" s="2">
        <v>43422.425567129627</v>
      </c>
      <c r="U19" s="2">
        <v>43422.431898148148</v>
      </c>
      <c r="V19" s="2">
        <v>43422.431898148148</v>
      </c>
      <c r="W19" s="3"/>
      <c r="X19" s="2">
        <f t="shared" si="16"/>
        <v>43422.422777777778</v>
      </c>
      <c r="Y19" s="33">
        <f t="shared" si="3"/>
        <v>5.5902777748997323E-3</v>
      </c>
      <c r="Z19" s="33">
        <f t="shared" si="4"/>
        <v>5.5902777748997323E-3</v>
      </c>
      <c r="AA19" s="30"/>
      <c r="AB19" s="30">
        <f t="shared" si="5"/>
        <v>0</v>
      </c>
      <c r="AC19" s="30">
        <f t="shared" si="6"/>
        <v>2.2106481483206153E-3</v>
      </c>
      <c r="AD19" s="10"/>
      <c r="AE19" s="10"/>
    </row>
    <row r="20" spans="1:31" s="7" customFormat="1" x14ac:dyDescent="0.4">
      <c r="A20" s="16" t="str">
        <f t="shared" si="14"/>
        <v>-</v>
      </c>
      <c r="B20" s="16" t="str">
        <f t="shared" si="15"/>
        <v>-</v>
      </c>
      <c r="C20" s="7">
        <v>10</v>
      </c>
      <c r="D20" s="2">
        <v>43422.425115740742</v>
      </c>
      <c r="E20" s="3" t="s">
        <v>774</v>
      </c>
      <c r="F20" s="3">
        <v>15684</v>
      </c>
      <c r="G20" s="3" t="s">
        <v>32</v>
      </c>
      <c r="H20" s="3">
        <v>5762</v>
      </c>
      <c r="I20" s="3">
        <v>917</v>
      </c>
      <c r="J20" s="3">
        <v>3</v>
      </c>
      <c r="K20" s="3">
        <v>1</v>
      </c>
      <c r="L20" s="3"/>
      <c r="M20" s="2">
        <v>43422.4296412037</v>
      </c>
      <c r="N20" s="2">
        <v>43422.437141203707</v>
      </c>
      <c r="O20" s="3" t="s">
        <v>63</v>
      </c>
      <c r="P20" s="3" t="s">
        <v>64</v>
      </c>
      <c r="Q20" s="3" t="s">
        <v>68</v>
      </c>
      <c r="R20" s="3" t="s">
        <v>69</v>
      </c>
      <c r="S20" s="2">
        <v>43422.428761574076</v>
      </c>
      <c r="T20" s="2">
        <v>43422.430393518516</v>
      </c>
      <c r="U20" s="2">
        <v>43422.438923611109</v>
      </c>
      <c r="V20" s="2">
        <v>43422.441250000003</v>
      </c>
      <c r="W20" s="3"/>
      <c r="X20" s="2">
        <f t="shared" si="16"/>
        <v>43422.425115740742</v>
      </c>
      <c r="Y20" s="33">
        <f t="shared" si="3"/>
        <v>7.5000000069849193E-3</v>
      </c>
      <c r="Z20" s="33">
        <f t="shared" si="4"/>
        <v>7.5000000069849193E-3</v>
      </c>
      <c r="AA20" s="30"/>
      <c r="AB20" s="30">
        <f t="shared" si="5"/>
        <v>8.7962962425081059E-4</v>
      </c>
      <c r="AC20" s="30">
        <f t="shared" si="6"/>
        <v>4.5254629585542716E-3</v>
      </c>
      <c r="AD20" s="10"/>
      <c r="AE20" s="10"/>
    </row>
    <row r="21" spans="1:31" s="7" customFormat="1" hidden="1" x14ac:dyDescent="0.4">
      <c r="A21" s="16" t="str">
        <f t="shared" si="14"/>
        <v>-</v>
      </c>
      <c r="B21" s="16" t="str">
        <f t="shared" si="15"/>
        <v>-</v>
      </c>
      <c r="C21" s="7">
        <v>10</v>
      </c>
      <c r="D21" s="2">
        <v>43422.425358796296</v>
      </c>
      <c r="E21" s="3" t="s">
        <v>775</v>
      </c>
      <c r="F21" s="3">
        <v>15685</v>
      </c>
      <c r="G21" s="3" t="s">
        <v>95</v>
      </c>
      <c r="H21" s="3">
        <v>0</v>
      </c>
      <c r="I21" s="3">
        <v>845</v>
      </c>
      <c r="J21" s="3">
        <v>6</v>
      </c>
      <c r="K21" s="3">
        <v>1</v>
      </c>
      <c r="L21" s="3"/>
      <c r="M21" s="2">
        <v>43422.429375</v>
      </c>
      <c r="N21" s="2">
        <v>43422.435034722221</v>
      </c>
      <c r="O21" s="3" t="s">
        <v>44</v>
      </c>
      <c r="P21" s="3" t="s">
        <v>45</v>
      </c>
      <c r="Q21" s="3" t="s">
        <v>26</v>
      </c>
      <c r="R21" s="3" t="s">
        <v>27</v>
      </c>
      <c r="S21" s="2">
        <v>43422.428078703706</v>
      </c>
      <c r="T21" s="2">
        <v>43422.428078703706</v>
      </c>
      <c r="U21" s="2">
        <v>43422.43440972222</v>
      </c>
      <c r="V21" s="2">
        <v>43422.43440972222</v>
      </c>
      <c r="W21" s="3"/>
      <c r="X21" s="2">
        <f t="shared" si="16"/>
        <v>43422.425358796296</v>
      </c>
      <c r="Y21" s="33">
        <f t="shared" si="3"/>
        <v>5.6597222210257314E-3</v>
      </c>
      <c r="Z21" s="33">
        <f t="shared" si="4"/>
        <v>5.6597222210257314E-3</v>
      </c>
      <c r="AA21" s="30"/>
      <c r="AB21" s="30">
        <f t="shared" si="5"/>
        <v>1.2962962937308475E-3</v>
      </c>
      <c r="AC21" s="30">
        <f t="shared" si="6"/>
        <v>4.016203703940846E-3</v>
      </c>
      <c r="AD21" s="10"/>
      <c r="AE21" s="10"/>
    </row>
    <row r="22" spans="1:31" s="7" customFormat="1" x14ac:dyDescent="0.4">
      <c r="A22" s="16" t="str">
        <f t="shared" si="14"/>
        <v>-</v>
      </c>
      <c r="B22" s="16" t="str">
        <f t="shared" si="15"/>
        <v>-</v>
      </c>
      <c r="C22" s="7">
        <v>10</v>
      </c>
      <c r="D22" s="2">
        <v>43422.425358796296</v>
      </c>
      <c r="E22" s="3" t="s">
        <v>571</v>
      </c>
      <c r="F22" s="3">
        <v>15686</v>
      </c>
      <c r="G22" s="3" t="s">
        <v>18</v>
      </c>
      <c r="H22" s="3">
        <v>1740</v>
      </c>
      <c r="I22" s="3">
        <v>750</v>
      </c>
      <c r="J22" s="3">
        <v>5</v>
      </c>
      <c r="K22" s="3">
        <v>1</v>
      </c>
      <c r="L22" s="3"/>
      <c r="M22" s="2">
        <v>43422.430567129632</v>
      </c>
      <c r="N22" s="2">
        <v>43422.437997685185</v>
      </c>
      <c r="O22" s="3" t="s">
        <v>63</v>
      </c>
      <c r="P22" s="3" t="s">
        <v>64</v>
      </c>
      <c r="Q22" s="3" t="s">
        <v>88</v>
      </c>
      <c r="R22" s="3" t="s">
        <v>35</v>
      </c>
      <c r="S22" s="2">
        <v>43422.432766203703</v>
      </c>
      <c r="T22" s="2">
        <v>43422.432766203703</v>
      </c>
      <c r="U22" s="2">
        <v>43422.440821759257</v>
      </c>
      <c r="V22" s="2">
        <v>43422.440821759257</v>
      </c>
      <c r="W22" s="3"/>
      <c r="X22" s="2">
        <f t="shared" si="16"/>
        <v>43422.425358796296</v>
      </c>
      <c r="Y22" s="33">
        <f t="shared" si="3"/>
        <v>7.4305555535829626E-3</v>
      </c>
      <c r="Z22" s="33">
        <f t="shared" si="4"/>
        <v>7.4305555535829626E-3</v>
      </c>
      <c r="AA22" s="30"/>
      <c r="AB22" s="30">
        <f t="shared" si="5"/>
        <v>0</v>
      </c>
      <c r="AC22" s="30">
        <f t="shared" si="6"/>
        <v>5.2083333357586525E-3</v>
      </c>
      <c r="AD22" s="10"/>
      <c r="AE22" s="10"/>
    </row>
    <row r="23" spans="1:31" s="7" customFormat="1" hidden="1" x14ac:dyDescent="0.4">
      <c r="A23" s="16" t="str">
        <f t="shared" si="0"/>
        <v>-</v>
      </c>
      <c r="B23" s="16" t="str">
        <f t="shared" ref="B23" si="17">IF(L23&gt;0, "☆", "-")</f>
        <v>-</v>
      </c>
      <c r="C23" s="7">
        <v>10</v>
      </c>
      <c r="D23" s="2">
        <v>43422.425740740742</v>
      </c>
      <c r="E23" s="3" t="s">
        <v>776</v>
      </c>
      <c r="F23" s="3">
        <v>15687</v>
      </c>
      <c r="G23" s="3" t="s">
        <v>95</v>
      </c>
      <c r="H23" s="3">
        <v>0</v>
      </c>
      <c r="I23" s="3">
        <v>847</v>
      </c>
      <c r="J23" s="3">
        <v>3</v>
      </c>
      <c r="K23" s="3">
        <v>1</v>
      </c>
      <c r="L23" s="3"/>
      <c r="M23" s="2">
        <v>43422.429606481484</v>
      </c>
      <c r="N23" s="2">
        <v>43422.433194444442</v>
      </c>
      <c r="O23" s="3" t="s">
        <v>63</v>
      </c>
      <c r="P23" s="3" t="s">
        <v>64</v>
      </c>
      <c r="Q23" s="3" t="s">
        <v>70</v>
      </c>
      <c r="R23" s="3" t="s">
        <v>125</v>
      </c>
      <c r="S23" s="2">
        <v>43422.43074074074</v>
      </c>
      <c r="T23" s="2">
        <v>43422.43074074074</v>
      </c>
      <c r="U23" s="2">
        <v>43422.435810185183</v>
      </c>
      <c r="V23" s="2">
        <v>43422.435810185183</v>
      </c>
      <c r="W23" s="3"/>
      <c r="X23" s="2">
        <f t="shared" si="2"/>
        <v>43422.425740740742</v>
      </c>
      <c r="Y23" s="33">
        <f t="shared" si="3"/>
        <v>3.5879629576811567E-3</v>
      </c>
      <c r="Z23" s="33">
        <f t="shared" si="4"/>
        <v>3.5879629576811567E-3</v>
      </c>
      <c r="AA23" s="30"/>
      <c r="AB23" s="30">
        <f t="shared" si="5"/>
        <v>0</v>
      </c>
      <c r="AC23" s="30">
        <f t="shared" si="6"/>
        <v>3.8657407421851531E-3</v>
      </c>
      <c r="AD23" s="10"/>
      <c r="AE23" s="10"/>
    </row>
    <row r="24" spans="1:31" s="7" customFormat="1" x14ac:dyDescent="0.4">
      <c r="A24" s="16" t="str">
        <f>IF(W24&gt;0, "★", "-")</f>
        <v>-</v>
      </c>
      <c r="B24" s="16" t="str">
        <f>IF(L24&gt;0, "☆", "-")</f>
        <v>-</v>
      </c>
      <c r="C24" s="7">
        <v>10</v>
      </c>
      <c r="D24" s="2">
        <v>43422.427071759259</v>
      </c>
      <c r="E24" s="3" t="s">
        <v>778</v>
      </c>
      <c r="F24" s="3">
        <v>15689</v>
      </c>
      <c r="G24" s="3" t="s">
        <v>32</v>
      </c>
      <c r="H24" s="3">
        <v>4827</v>
      </c>
      <c r="I24" s="3">
        <v>615</v>
      </c>
      <c r="J24" s="3">
        <v>8</v>
      </c>
      <c r="K24" s="3">
        <v>3</v>
      </c>
      <c r="L24" s="3"/>
      <c r="M24" s="2">
        <v>43422.434293981481</v>
      </c>
      <c r="N24" s="2">
        <v>43422.439317129632</v>
      </c>
      <c r="O24" s="3" t="s">
        <v>36</v>
      </c>
      <c r="P24" s="3" t="s">
        <v>37</v>
      </c>
      <c r="Q24" s="3" t="s">
        <v>51</v>
      </c>
      <c r="R24" s="3" t="s">
        <v>52</v>
      </c>
      <c r="S24" s="2">
        <v>43422.435150462959</v>
      </c>
      <c r="T24" s="2">
        <v>43422.435150462959</v>
      </c>
      <c r="U24" s="2">
        <v>43422.442870370367</v>
      </c>
      <c r="V24" s="2">
        <v>43422.442870370367</v>
      </c>
      <c r="W24" s="3"/>
      <c r="X24" s="2">
        <f t="shared" si="2"/>
        <v>43422.427071759259</v>
      </c>
      <c r="Y24" s="33">
        <f t="shared" si="3"/>
        <v>5.02314815093996E-3</v>
      </c>
      <c r="Z24" s="33">
        <f t="shared" si="4"/>
        <v>1.506944445281988E-2</v>
      </c>
      <c r="AA24" s="30"/>
      <c r="AB24" s="30">
        <f t="shared" si="5"/>
        <v>0</v>
      </c>
      <c r="AC24" s="30">
        <f t="shared" si="6"/>
        <v>7.2222222224809229E-3</v>
      </c>
      <c r="AD24" s="10"/>
      <c r="AE24" s="10"/>
    </row>
    <row r="25" spans="1:31" s="7" customFormat="1" hidden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43422.428136574075</v>
      </c>
      <c r="E25" s="3" t="s">
        <v>780</v>
      </c>
      <c r="F25" s="3">
        <v>15691</v>
      </c>
      <c r="G25" s="3" t="s">
        <v>95</v>
      </c>
      <c r="H25" s="3">
        <v>0</v>
      </c>
      <c r="I25" s="3">
        <v>711</v>
      </c>
      <c r="J25" s="3">
        <v>2</v>
      </c>
      <c r="K25" s="3">
        <v>5</v>
      </c>
      <c r="L25" s="3"/>
      <c r="M25" s="2">
        <v>43422.439189814817</v>
      </c>
      <c r="N25" s="2">
        <v>43422.44872685185</v>
      </c>
      <c r="O25" s="3" t="s">
        <v>63</v>
      </c>
      <c r="P25" s="3" t="s">
        <v>64</v>
      </c>
      <c r="Q25" s="3" t="s">
        <v>53</v>
      </c>
      <c r="R25" s="3" t="s">
        <v>54</v>
      </c>
      <c r="S25" s="2">
        <v>43422.43849537037</v>
      </c>
      <c r="T25" s="2">
        <v>43422.43849537037</v>
      </c>
      <c r="U25" s="2">
        <v>43422.451898148145</v>
      </c>
      <c r="V25" s="2">
        <v>43422.451898148145</v>
      </c>
      <c r="W25" s="3"/>
      <c r="X25" s="2">
        <f t="shared" si="2"/>
        <v>43422.428136574075</v>
      </c>
      <c r="Y25" s="33">
        <f t="shared" si="3"/>
        <v>9.5370370327145793E-3</v>
      </c>
      <c r="Z25" s="33">
        <f t="shared" si="4"/>
        <v>4.7685185163572896E-2</v>
      </c>
      <c r="AA25" s="30"/>
      <c r="AB25" s="30">
        <f t="shared" si="5"/>
        <v>6.944444467080757E-4</v>
      </c>
      <c r="AC25" s="30">
        <f t="shared" si="6"/>
        <v>1.1053240741603076E-2</v>
      </c>
      <c r="AD25" s="10"/>
      <c r="AE25" s="10"/>
    </row>
    <row r="26" spans="1:31" s="7" customFormat="1" hidden="1" x14ac:dyDescent="0.4">
      <c r="A26" s="16" t="str">
        <f t="shared" ref="A26:A32" si="18">IF(W26&gt;0, "★", "-")</f>
        <v>-</v>
      </c>
      <c r="B26" s="16" t="str">
        <f t="shared" ref="B26:B31" si="19">IF(L26&gt;0, "☆", "-")</f>
        <v>-</v>
      </c>
      <c r="C26" s="7">
        <v>10</v>
      </c>
      <c r="D26" s="2">
        <v>43422.428368055553</v>
      </c>
      <c r="E26" s="3" t="s">
        <v>781</v>
      </c>
      <c r="F26" s="3">
        <v>15692</v>
      </c>
      <c r="G26" s="3" t="s">
        <v>96</v>
      </c>
      <c r="H26" s="3">
        <v>0</v>
      </c>
      <c r="I26" s="3">
        <v>451</v>
      </c>
      <c r="J26" s="3">
        <v>1</v>
      </c>
      <c r="K26" s="3">
        <v>1</v>
      </c>
      <c r="L26" s="3"/>
      <c r="M26" s="2">
        <v>43422.442280092589</v>
      </c>
      <c r="N26" s="2">
        <v>43422.444664351853</v>
      </c>
      <c r="O26" s="3" t="s">
        <v>61</v>
      </c>
      <c r="P26" s="3" t="s">
        <v>62</v>
      </c>
      <c r="Q26" s="3" t="s">
        <v>73</v>
      </c>
      <c r="R26" s="3" t="s">
        <v>74</v>
      </c>
      <c r="S26" s="2">
        <v>43422.440648148149</v>
      </c>
      <c r="T26" s="2">
        <v>43422.440648148149</v>
      </c>
      <c r="U26" s="2">
        <v>43422.446203703701</v>
      </c>
      <c r="V26" s="2">
        <v>43422.446203703701</v>
      </c>
      <c r="W26" s="3"/>
      <c r="X26" s="2">
        <f t="shared" si="2"/>
        <v>43422.428368055553</v>
      </c>
      <c r="Y26" s="33">
        <f t="shared" si="3"/>
        <v>2.384259263635613E-3</v>
      </c>
      <c r="Z26" s="33">
        <f t="shared" si="4"/>
        <v>2.384259263635613E-3</v>
      </c>
      <c r="AA26" s="30"/>
      <c r="AB26" s="30">
        <f t="shared" si="5"/>
        <v>1.631944440305233E-3</v>
      </c>
      <c r="AC26" s="30">
        <f t="shared" si="6"/>
        <v>1.3912037036789116E-2</v>
      </c>
      <c r="AD26" s="10"/>
      <c r="AE26" s="10"/>
    </row>
    <row r="27" spans="1:31" s="7" customFormat="1" x14ac:dyDescent="0.4">
      <c r="A27" s="16" t="str">
        <f t="shared" si="18"/>
        <v>-</v>
      </c>
      <c r="B27" s="16" t="str">
        <f t="shared" si="19"/>
        <v>-</v>
      </c>
      <c r="C27" s="7">
        <v>10</v>
      </c>
      <c r="D27" s="2">
        <v>43422.43141203704</v>
      </c>
      <c r="E27" s="3" t="s">
        <v>779</v>
      </c>
      <c r="F27" s="3">
        <v>15693</v>
      </c>
      <c r="G27" s="3" t="s">
        <v>32</v>
      </c>
      <c r="H27" s="3">
        <v>1617</v>
      </c>
      <c r="I27" s="3">
        <v>221</v>
      </c>
      <c r="J27" s="3">
        <v>9</v>
      </c>
      <c r="K27" s="3">
        <v>3</v>
      </c>
      <c r="L27" s="3"/>
      <c r="M27" s="2">
        <v>43422.438032407408</v>
      </c>
      <c r="N27" s="2">
        <v>43422.444444444445</v>
      </c>
      <c r="O27" s="3" t="s">
        <v>33</v>
      </c>
      <c r="P27" s="3" t="s">
        <v>34</v>
      </c>
      <c r="Q27" s="3" t="s">
        <v>28</v>
      </c>
      <c r="R27" s="3" t="s">
        <v>29</v>
      </c>
      <c r="S27" s="2">
        <v>43422.439293981479</v>
      </c>
      <c r="T27" s="2">
        <v>43422.439293981479</v>
      </c>
      <c r="U27" s="2">
        <v>43422.446631944447</v>
      </c>
      <c r="V27" s="2">
        <v>43422.446631944447</v>
      </c>
      <c r="W27" s="3"/>
      <c r="X27" s="2">
        <f t="shared" si="2"/>
        <v>43422.43141203704</v>
      </c>
      <c r="Y27" s="33">
        <f t="shared" si="3"/>
        <v>6.4120370370801538E-3</v>
      </c>
      <c r="Z27" s="33">
        <f t="shared" si="4"/>
        <v>1.9236111111240461E-2</v>
      </c>
      <c r="AA27" s="30"/>
      <c r="AB27" s="30">
        <f t="shared" si="5"/>
        <v>0</v>
      </c>
      <c r="AC27" s="30">
        <f t="shared" si="6"/>
        <v>6.6203703681821935E-3</v>
      </c>
      <c r="AD27" s="10"/>
      <c r="AE27" s="10"/>
    </row>
    <row r="28" spans="1:31" s="7" customFormat="1" hidden="1" x14ac:dyDescent="0.4">
      <c r="A28" s="16" t="str">
        <f t="shared" si="18"/>
        <v>-</v>
      </c>
      <c r="B28" s="16" t="str">
        <f t="shared" si="19"/>
        <v>-</v>
      </c>
      <c r="C28" s="7">
        <v>10</v>
      </c>
      <c r="D28" s="2">
        <v>43422.431886574072</v>
      </c>
      <c r="E28" s="3" t="s">
        <v>782</v>
      </c>
      <c r="F28" s="3">
        <v>15694</v>
      </c>
      <c r="G28" s="3" t="s">
        <v>95</v>
      </c>
      <c r="H28" s="3">
        <v>0</v>
      </c>
      <c r="I28" s="3">
        <v>465</v>
      </c>
      <c r="J28" s="3">
        <v>7</v>
      </c>
      <c r="K28" s="3">
        <v>1</v>
      </c>
      <c r="L28" s="3"/>
      <c r="M28" s="2">
        <v>43422.438333333332</v>
      </c>
      <c r="N28" s="2">
        <v>43422.442662037036</v>
      </c>
      <c r="O28" s="3" t="s">
        <v>108</v>
      </c>
      <c r="P28" s="3" t="s">
        <v>19</v>
      </c>
      <c r="Q28" s="3" t="s">
        <v>20</v>
      </c>
      <c r="R28" s="3" t="s">
        <v>21</v>
      </c>
      <c r="S28" s="2">
        <v>43422.437696759262</v>
      </c>
      <c r="T28" s="2">
        <v>43422.437696759262</v>
      </c>
      <c r="U28" s="2">
        <v>43422.443749999999</v>
      </c>
      <c r="V28" s="2">
        <v>43422.443749999999</v>
      </c>
      <c r="W28" s="3"/>
      <c r="X28" s="2">
        <f t="shared" si="2"/>
        <v>43422.431886574072</v>
      </c>
      <c r="Y28" s="33">
        <f t="shared" si="3"/>
        <v>4.3287037042318843E-3</v>
      </c>
      <c r="Z28" s="33">
        <f t="shared" si="4"/>
        <v>4.3287037042318843E-3</v>
      </c>
      <c r="AA28" s="30"/>
      <c r="AB28" s="30">
        <f t="shared" si="5"/>
        <v>6.3657407008577138E-4</v>
      </c>
      <c r="AC28" s="30">
        <f t="shared" si="6"/>
        <v>6.4467592601431534E-3</v>
      </c>
      <c r="AD28" s="10"/>
      <c r="AE28" s="10"/>
    </row>
    <row r="29" spans="1:31" s="7" customFormat="1" x14ac:dyDescent="0.4">
      <c r="A29" s="16" t="str">
        <f t="shared" si="18"/>
        <v>★</v>
      </c>
      <c r="B29" s="16" t="str">
        <f t="shared" si="19"/>
        <v>-</v>
      </c>
      <c r="C29" s="7">
        <v>10</v>
      </c>
      <c r="D29" s="2">
        <v>43422.434178240743</v>
      </c>
      <c r="E29" s="3" t="s">
        <v>783</v>
      </c>
      <c r="F29" s="3">
        <v>15695</v>
      </c>
      <c r="G29" s="3" t="s">
        <v>18</v>
      </c>
      <c r="H29" s="3">
        <v>6574</v>
      </c>
      <c r="I29" s="3">
        <v>456</v>
      </c>
      <c r="J29" s="3">
        <v>15</v>
      </c>
      <c r="K29" s="3">
        <v>3</v>
      </c>
      <c r="L29" s="3"/>
      <c r="M29" s="2">
        <v>43422.44363425926</v>
      </c>
      <c r="N29" s="2">
        <v>43422.449108796296</v>
      </c>
      <c r="O29" s="3" t="s">
        <v>33</v>
      </c>
      <c r="P29" s="3" t="s">
        <v>34</v>
      </c>
      <c r="Q29" s="3" t="s">
        <v>70</v>
      </c>
      <c r="R29" s="3" t="s">
        <v>125</v>
      </c>
      <c r="S29" s="2">
        <v>43422.441099537034</v>
      </c>
      <c r="T29" s="2">
        <v>43422.441099537034</v>
      </c>
      <c r="U29" s="2">
        <v>43422.447314814817</v>
      </c>
      <c r="V29" s="2">
        <v>43422.447314814817</v>
      </c>
      <c r="W29" s="2">
        <v>43422.441099537034</v>
      </c>
      <c r="X29" s="2">
        <f t="shared" si="2"/>
        <v>43422.441099537034</v>
      </c>
      <c r="Y29" s="33">
        <f t="shared" si="3"/>
        <v>5.4745370362070389E-3</v>
      </c>
      <c r="Z29" s="33">
        <f t="shared" si="4"/>
        <v>1.6423611108621117E-2</v>
      </c>
      <c r="AA29" s="30"/>
      <c r="AB29" s="30">
        <f t="shared" si="5"/>
        <v>2.534722225391306E-3</v>
      </c>
      <c r="AC29" s="30">
        <f t="shared" si="6"/>
        <v>2.534722225391306E-3</v>
      </c>
      <c r="AD29" s="10"/>
      <c r="AE29" s="10"/>
    </row>
    <row r="30" spans="1:31" s="7" customFormat="1" x14ac:dyDescent="0.4">
      <c r="A30" s="16" t="str">
        <f t="shared" si="18"/>
        <v>★</v>
      </c>
      <c r="B30" s="16" t="str">
        <f t="shared" si="19"/>
        <v>-</v>
      </c>
      <c r="C30" s="7">
        <v>10</v>
      </c>
      <c r="D30" s="2">
        <v>43422.434247685182</v>
      </c>
      <c r="E30" s="3" t="s">
        <v>784</v>
      </c>
      <c r="F30" s="3">
        <v>15696</v>
      </c>
      <c r="G30" s="3" t="s">
        <v>18</v>
      </c>
      <c r="H30" s="3">
        <v>6575</v>
      </c>
      <c r="I30" s="3">
        <v>883</v>
      </c>
      <c r="J30" s="3">
        <v>6</v>
      </c>
      <c r="K30" s="3">
        <v>3</v>
      </c>
      <c r="L30" s="3"/>
      <c r="M30" s="2">
        <v>43422.443993055553</v>
      </c>
      <c r="N30" s="2">
        <v>43422.451550925929</v>
      </c>
      <c r="O30" s="3" t="s">
        <v>33</v>
      </c>
      <c r="P30" s="3" t="s">
        <v>34</v>
      </c>
      <c r="Q30" s="3" t="s">
        <v>28</v>
      </c>
      <c r="R30" s="3" t="s">
        <v>29</v>
      </c>
      <c r="S30" s="2">
        <v>43422.441180555557</v>
      </c>
      <c r="T30" s="2">
        <v>43422.441180555557</v>
      </c>
      <c r="U30" s="2">
        <v>43422.448518518519</v>
      </c>
      <c r="V30" s="2">
        <v>43422.449340277781</v>
      </c>
      <c r="W30" s="2">
        <v>43422.441180555557</v>
      </c>
      <c r="X30" s="2">
        <f t="shared" si="2"/>
        <v>43422.441180555557</v>
      </c>
      <c r="Y30" s="33">
        <f t="shared" si="3"/>
        <v>7.557870376331266E-3</v>
      </c>
      <c r="Z30" s="33">
        <f t="shared" si="4"/>
        <v>2.2673611128993798E-2</v>
      </c>
      <c r="AA30" s="30"/>
      <c r="AB30" s="30">
        <f t="shared" si="5"/>
        <v>2.8124999953433871E-3</v>
      </c>
      <c r="AC30" s="30">
        <f t="shared" si="6"/>
        <v>2.8124999953433871E-3</v>
      </c>
      <c r="AD30" s="10"/>
      <c r="AE30" s="10"/>
    </row>
    <row r="31" spans="1:31" s="7" customFormat="1" ht="18" customHeight="1" x14ac:dyDescent="0.4">
      <c r="A31" s="16" t="str">
        <f t="shared" si="18"/>
        <v>-</v>
      </c>
      <c r="B31" s="16" t="str">
        <f t="shared" si="19"/>
        <v>-</v>
      </c>
      <c r="C31" s="7">
        <v>10</v>
      </c>
      <c r="D31" s="2">
        <v>43422.434571759259</v>
      </c>
      <c r="E31" s="3" t="s">
        <v>785</v>
      </c>
      <c r="F31" s="3">
        <v>15697</v>
      </c>
      <c r="G31" s="3" t="s">
        <v>18</v>
      </c>
      <c r="H31" s="3">
        <v>3481</v>
      </c>
      <c r="I31" s="3">
        <v>234</v>
      </c>
      <c r="J31" s="3">
        <v>10</v>
      </c>
      <c r="K31" s="3">
        <v>2</v>
      </c>
      <c r="L31" s="3"/>
      <c r="M31" s="2">
        <v>43422.436851851853</v>
      </c>
      <c r="N31" s="2">
        <v>43422.445208333331</v>
      </c>
      <c r="O31" s="3" t="s">
        <v>41</v>
      </c>
      <c r="P31" s="3" t="s">
        <v>42</v>
      </c>
      <c r="Q31" s="3" t="s">
        <v>22</v>
      </c>
      <c r="R31" s="3" t="s">
        <v>23</v>
      </c>
      <c r="S31" s="2">
        <v>43422.436967592592</v>
      </c>
      <c r="T31" s="2">
        <v>43422.436967592592</v>
      </c>
      <c r="U31" s="2">
        <v>43422.450185185182</v>
      </c>
      <c r="V31" s="2">
        <v>43422.450185185182</v>
      </c>
      <c r="W31" s="3"/>
      <c r="X31" s="2">
        <f t="shared" si="2"/>
        <v>43422.434571759259</v>
      </c>
      <c r="Y31" s="33">
        <f t="shared" si="3"/>
        <v>8.3564814776764251E-3</v>
      </c>
      <c r="Z31" s="33">
        <f t="shared" si="4"/>
        <v>1.671296295535285E-2</v>
      </c>
      <c r="AA31" s="30"/>
      <c r="AB31" s="30">
        <f t="shared" si="5"/>
        <v>0</v>
      </c>
      <c r="AC31" s="30">
        <f t="shared" si="6"/>
        <v>2.2800925944466144E-3</v>
      </c>
      <c r="AD31" s="10"/>
      <c r="AE31" s="10"/>
    </row>
    <row r="32" spans="1:31" s="7" customFormat="1" x14ac:dyDescent="0.4">
      <c r="A32" s="16" t="str">
        <f t="shared" si="18"/>
        <v>★</v>
      </c>
      <c r="B32" s="16" t="str">
        <f t="shared" si="1"/>
        <v>-</v>
      </c>
      <c r="C32" s="7">
        <v>10</v>
      </c>
      <c r="D32" s="2">
        <v>43422.435416666667</v>
      </c>
      <c r="E32" s="3" t="s">
        <v>464</v>
      </c>
      <c r="F32" s="3">
        <v>15698</v>
      </c>
      <c r="G32" s="3" t="s">
        <v>18</v>
      </c>
      <c r="H32" s="3">
        <v>5906</v>
      </c>
      <c r="I32" s="3">
        <v>625</v>
      </c>
      <c r="J32" s="3">
        <v>6</v>
      </c>
      <c r="K32" s="3">
        <v>1</v>
      </c>
      <c r="L32" s="3"/>
      <c r="M32" s="2">
        <v>43422.444050925929</v>
      </c>
      <c r="N32" s="2">
        <v>43422.451342592591</v>
      </c>
      <c r="O32" s="3" t="s">
        <v>33</v>
      </c>
      <c r="P32" s="3" t="s">
        <v>34</v>
      </c>
      <c r="Q32" s="3" t="s">
        <v>28</v>
      </c>
      <c r="R32" s="3" t="s">
        <v>29</v>
      </c>
      <c r="S32" s="2">
        <v>43422.442349537036</v>
      </c>
      <c r="T32" s="2">
        <v>43422.442349537036</v>
      </c>
      <c r="U32" s="2">
        <v>43422.448298611111</v>
      </c>
      <c r="V32" s="2">
        <v>43422.448298611111</v>
      </c>
      <c r="W32" s="2">
        <v>43422.442349537036</v>
      </c>
      <c r="X32" s="2">
        <f t="shared" si="2"/>
        <v>43422.442349537036</v>
      </c>
      <c r="Y32" s="33">
        <f t="shared" si="3"/>
        <v>7.2916666613309644E-3</v>
      </c>
      <c r="Z32" s="33">
        <f t="shared" si="4"/>
        <v>7.2916666613309644E-3</v>
      </c>
      <c r="AA32" s="30"/>
      <c r="AB32" s="30">
        <f t="shared" si="5"/>
        <v>1.7013888937071897E-3</v>
      </c>
      <c r="AC32" s="30">
        <f t="shared" si="6"/>
        <v>1.7013888937071897E-3</v>
      </c>
      <c r="AD32" s="10"/>
      <c r="AE32" s="10"/>
    </row>
    <row r="33" spans="1:31" s="7" customFormat="1" x14ac:dyDescent="0.4">
      <c r="A33" s="16" t="str">
        <f t="shared" si="0"/>
        <v>-</v>
      </c>
      <c r="B33" s="16" t="str">
        <f t="shared" si="1"/>
        <v>-</v>
      </c>
      <c r="C33" s="7">
        <v>10</v>
      </c>
      <c r="D33" s="2">
        <v>43422.435671296298</v>
      </c>
      <c r="E33" s="3" t="s">
        <v>786</v>
      </c>
      <c r="F33" s="3">
        <v>15699</v>
      </c>
      <c r="G33" s="3" t="s">
        <v>97</v>
      </c>
      <c r="H33" s="3">
        <v>6571</v>
      </c>
      <c r="I33" s="3">
        <v>846</v>
      </c>
      <c r="J33" s="3">
        <v>4</v>
      </c>
      <c r="K33" s="3">
        <v>2</v>
      </c>
      <c r="L33" s="3"/>
      <c r="M33" s="2">
        <v>43422.439791666664</v>
      </c>
      <c r="N33" s="2">
        <v>43422.444224537037</v>
      </c>
      <c r="O33" s="3" t="s">
        <v>108</v>
      </c>
      <c r="P33" s="3" t="s">
        <v>19</v>
      </c>
      <c r="Q33" s="3" t="s">
        <v>43</v>
      </c>
      <c r="R33" s="3" t="s">
        <v>89</v>
      </c>
      <c r="S33" s="2">
        <v>43422.440011574072</v>
      </c>
      <c r="T33" s="2">
        <v>43422.440011574072</v>
      </c>
      <c r="U33" s="2">
        <v>43422.447094907409</v>
      </c>
      <c r="V33" s="2">
        <v>43422.447094907409</v>
      </c>
      <c r="W33" s="3"/>
      <c r="X33" s="2">
        <f t="shared" si="2"/>
        <v>43422.435671296298</v>
      </c>
      <c r="Y33" s="33">
        <f t="shared" si="3"/>
        <v>4.432870373420883E-3</v>
      </c>
      <c r="Z33" s="33">
        <f t="shared" si="4"/>
        <v>8.8657407468417659E-3</v>
      </c>
      <c r="AA33" s="30"/>
      <c r="AB33" s="30">
        <f t="shared" si="5"/>
        <v>0</v>
      </c>
      <c r="AC33" s="30">
        <f t="shared" si="6"/>
        <v>4.1203703658538871E-3</v>
      </c>
      <c r="AD33" s="10"/>
      <c r="AE33" s="10"/>
    </row>
    <row r="34" spans="1:31" s="7" customFormat="1" x14ac:dyDescent="0.4">
      <c r="A34" s="16" t="str">
        <f>IF(W34&gt;0, "★", "-")</f>
        <v>-</v>
      </c>
      <c r="B34" s="16" t="str">
        <f>IF(L34&gt;0, "☆", "-")</f>
        <v>-</v>
      </c>
      <c r="C34" s="7">
        <v>10</v>
      </c>
      <c r="D34" s="2">
        <v>43422.435983796298</v>
      </c>
      <c r="E34" s="3" t="s">
        <v>787</v>
      </c>
      <c r="F34" s="3">
        <v>15700</v>
      </c>
      <c r="G34" s="3" t="s">
        <v>65</v>
      </c>
      <c r="H34" s="3">
        <v>3733</v>
      </c>
      <c r="I34" s="3">
        <v>608</v>
      </c>
      <c r="J34" s="3">
        <v>13</v>
      </c>
      <c r="K34" s="3">
        <v>1</v>
      </c>
      <c r="L34" s="3"/>
      <c r="M34" s="2">
        <v>43422.442002314812</v>
      </c>
      <c r="N34" s="2">
        <v>43422.449652777781</v>
      </c>
      <c r="O34" s="3" t="s">
        <v>33</v>
      </c>
      <c r="P34" s="3" t="s">
        <v>34</v>
      </c>
      <c r="Q34" s="3" t="s">
        <v>30</v>
      </c>
      <c r="R34" s="3" t="s">
        <v>31</v>
      </c>
      <c r="S34" s="2">
        <v>43422.442476851851</v>
      </c>
      <c r="T34" s="2">
        <v>43422.442476851851</v>
      </c>
      <c r="U34" s="2">
        <v>43422.450613425928</v>
      </c>
      <c r="V34" s="2">
        <v>43422.450613425928</v>
      </c>
      <c r="W34" s="3"/>
      <c r="X34" s="2">
        <f t="shared" si="2"/>
        <v>43422.435983796298</v>
      </c>
      <c r="Y34" s="33">
        <f t="shared" si="3"/>
        <v>7.6504629687406123E-3</v>
      </c>
      <c r="Z34" s="33">
        <f t="shared" si="4"/>
        <v>7.6504629687406123E-3</v>
      </c>
      <c r="AA34" s="30"/>
      <c r="AB34" s="30">
        <f t="shared" si="5"/>
        <v>0</v>
      </c>
      <c r="AC34" s="30">
        <f t="shared" si="6"/>
        <v>6.018518513883464E-3</v>
      </c>
      <c r="AD34" s="10"/>
      <c r="AE34" s="10"/>
    </row>
    <row r="35" spans="1:31" s="7" customFormat="1" hidden="1" x14ac:dyDescent="0.4">
      <c r="A35" s="16" t="str">
        <f t="shared" ref="A35:A71" si="20">IF(W35&gt;0, "★", "-")</f>
        <v>-</v>
      </c>
      <c r="B35" s="16" t="str">
        <f t="shared" ref="B35:B71" si="21">IF(L35&gt;0, "☆", "-")</f>
        <v>-</v>
      </c>
      <c r="C35" s="7">
        <v>10</v>
      </c>
      <c r="D35" s="2">
        <v>43422.438125000001</v>
      </c>
      <c r="E35" s="3" t="s">
        <v>776</v>
      </c>
      <c r="F35" s="3">
        <v>15701</v>
      </c>
      <c r="G35" s="3" t="s">
        <v>95</v>
      </c>
      <c r="H35" s="3">
        <v>0</v>
      </c>
      <c r="I35" s="3">
        <v>948</v>
      </c>
      <c r="J35" s="3">
        <v>5</v>
      </c>
      <c r="K35" s="3">
        <v>1</v>
      </c>
      <c r="L35" s="3"/>
      <c r="M35" s="2">
        <v>43422.442233796297</v>
      </c>
      <c r="N35" s="2">
        <v>43422.446064814816</v>
      </c>
      <c r="O35" s="3" t="s">
        <v>70</v>
      </c>
      <c r="P35" s="3" t="s">
        <v>125</v>
      </c>
      <c r="Q35" s="3" t="s">
        <v>51</v>
      </c>
      <c r="R35" s="3" t="s">
        <v>52</v>
      </c>
      <c r="S35" s="2">
        <v>43422.442407407405</v>
      </c>
      <c r="T35" s="2">
        <v>43422.442407407405</v>
      </c>
      <c r="U35" s="2">
        <v>43422.446342592593</v>
      </c>
      <c r="V35" s="2">
        <v>43422.446342592593</v>
      </c>
      <c r="W35" s="3"/>
      <c r="X35" s="2">
        <f t="shared" si="2"/>
        <v>43422.438125000001</v>
      </c>
      <c r="Y35" s="33">
        <f t="shared" si="3"/>
        <v>3.8310185191221535E-3</v>
      </c>
      <c r="Z35" s="33">
        <f t="shared" si="4"/>
        <v>3.8310185191221535E-3</v>
      </c>
      <c r="AA35" s="30"/>
      <c r="AB35" s="30">
        <f t="shared" si="5"/>
        <v>0</v>
      </c>
      <c r="AC35" s="30">
        <f t="shared" si="6"/>
        <v>4.1087962963501923E-3</v>
      </c>
      <c r="AD35" s="10"/>
      <c r="AE35" s="10"/>
    </row>
    <row r="36" spans="1:31" s="7" customFormat="1" x14ac:dyDescent="0.4">
      <c r="A36" s="16" t="str">
        <f t="shared" ref="A36" si="22">IF(W36&gt;0, "★", "-")</f>
        <v>-</v>
      </c>
      <c r="B36" s="16" t="str">
        <f t="shared" ref="B36" si="23">IF(L36&gt;0, "☆", "-")</f>
        <v>-</v>
      </c>
      <c r="C36" s="7">
        <v>10</v>
      </c>
      <c r="D36" s="2">
        <v>43422.44021990741</v>
      </c>
      <c r="E36" s="3" t="s">
        <v>789</v>
      </c>
      <c r="F36" s="3">
        <v>15703</v>
      </c>
      <c r="G36" s="3" t="s">
        <v>97</v>
      </c>
      <c r="H36" s="3">
        <v>6577</v>
      </c>
      <c r="I36" s="3">
        <v>259</v>
      </c>
      <c r="J36" s="3">
        <v>8</v>
      </c>
      <c r="K36" s="3">
        <v>3</v>
      </c>
      <c r="L36" s="3"/>
      <c r="M36" s="2">
        <v>43422.446192129632</v>
      </c>
      <c r="N36" s="2">
        <v>43422.452291666668</v>
      </c>
      <c r="O36" s="3" t="s">
        <v>108</v>
      </c>
      <c r="P36" s="3" t="s">
        <v>19</v>
      </c>
      <c r="Q36" s="3" t="s">
        <v>28</v>
      </c>
      <c r="R36" s="3" t="s">
        <v>29</v>
      </c>
      <c r="S36" s="2">
        <v>43422.445625</v>
      </c>
      <c r="T36" s="2">
        <v>43422.445625</v>
      </c>
      <c r="U36" s="2">
        <v>43422.45349537037</v>
      </c>
      <c r="V36" s="2">
        <v>43422.45349537037</v>
      </c>
      <c r="W36" s="3"/>
      <c r="X36" s="2">
        <f t="shared" ref="X36:X79" si="24">IF(W36&gt;0,W36,D36)</f>
        <v>43422.44021990741</v>
      </c>
      <c r="Y36" s="33">
        <f t="shared" si="3"/>
        <v>6.0995370367891155E-3</v>
      </c>
      <c r="Z36" s="33">
        <f t="shared" si="4"/>
        <v>1.8298611110367347E-2</v>
      </c>
      <c r="AA36" s="30"/>
      <c r="AB36" s="30">
        <f t="shared" si="5"/>
        <v>5.671296312357299E-4</v>
      </c>
      <c r="AC36" s="30">
        <f t="shared" si="6"/>
        <v>5.9722222213167697E-3</v>
      </c>
      <c r="AD36" s="10"/>
      <c r="AE36" s="10"/>
    </row>
    <row r="37" spans="1:31" s="7" customFormat="1" x14ac:dyDescent="0.4">
      <c r="A37" s="16" t="str">
        <f t="shared" si="20"/>
        <v>-</v>
      </c>
      <c r="B37" s="16" t="str">
        <f t="shared" si="21"/>
        <v>-</v>
      </c>
      <c r="C37" s="7">
        <v>10</v>
      </c>
      <c r="D37" s="2">
        <v>43422.442789351851</v>
      </c>
      <c r="E37" s="3" t="s">
        <v>790</v>
      </c>
      <c r="F37" s="3">
        <v>15704</v>
      </c>
      <c r="G37" s="3" t="s">
        <v>18</v>
      </c>
      <c r="H37" s="3">
        <v>5514</v>
      </c>
      <c r="I37" s="3">
        <v>423</v>
      </c>
      <c r="J37" s="3">
        <v>3</v>
      </c>
      <c r="K37" s="3">
        <v>4</v>
      </c>
      <c r="L37" s="3"/>
      <c r="M37" s="2">
        <v>43422.446435185186</v>
      </c>
      <c r="N37" s="2">
        <v>43422.450636574074</v>
      </c>
      <c r="O37" s="3" t="s">
        <v>108</v>
      </c>
      <c r="P37" s="3" t="s">
        <v>19</v>
      </c>
      <c r="Q37" s="3" t="s">
        <v>20</v>
      </c>
      <c r="R37" s="3" t="s">
        <v>21</v>
      </c>
      <c r="S37" s="2">
        <v>43422.44604166667</v>
      </c>
      <c r="T37" s="2">
        <v>43422.44604166667</v>
      </c>
      <c r="U37" s="2">
        <v>43422.45417824074</v>
      </c>
      <c r="V37" s="2">
        <v>43422.45417824074</v>
      </c>
      <c r="W37" s="3"/>
      <c r="X37" s="2">
        <f t="shared" si="24"/>
        <v>43422.442789351851</v>
      </c>
      <c r="Y37" s="33">
        <f t="shared" si="3"/>
        <v>4.2013888887595385E-3</v>
      </c>
      <c r="Z37" s="33">
        <f t="shared" si="4"/>
        <v>1.6805555555038154E-2</v>
      </c>
      <c r="AA37" s="30"/>
      <c r="AB37" s="30">
        <f t="shared" si="5"/>
        <v>3.9351851592073217E-4</v>
      </c>
      <c r="AC37" s="30">
        <f t="shared" si="6"/>
        <v>3.645833334303461E-3</v>
      </c>
      <c r="AD37" s="10"/>
      <c r="AE37" s="10"/>
    </row>
    <row r="38" spans="1:31" s="7" customFormat="1" hidden="1" x14ac:dyDescent="0.4">
      <c r="A38" s="16" t="str">
        <f t="shared" ref="A38:A42" si="25">IF(W38&gt;0, "★", "-")</f>
        <v>-</v>
      </c>
      <c r="B38" s="16" t="str">
        <f t="shared" ref="B38:B42" si="26">IF(L38&gt;0, "☆", "-")</f>
        <v>-</v>
      </c>
      <c r="C38" s="7">
        <v>10</v>
      </c>
      <c r="D38" s="2">
        <v>43422.443043981482</v>
      </c>
      <c r="E38" s="3" t="s">
        <v>791</v>
      </c>
      <c r="F38" s="3">
        <v>15705</v>
      </c>
      <c r="G38" s="3" t="s">
        <v>95</v>
      </c>
      <c r="H38" s="3">
        <v>0</v>
      </c>
      <c r="I38" s="3">
        <v>260</v>
      </c>
      <c r="J38" s="3">
        <v>11</v>
      </c>
      <c r="K38" s="3">
        <v>1</v>
      </c>
      <c r="L38" s="3"/>
      <c r="M38" s="2">
        <v>43422.447152777779</v>
      </c>
      <c r="N38" s="2">
        <v>43422.451666666668</v>
      </c>
      <c r="O38" s="3" t="s">
        <v>71</v>
      </c>
      <c r="P38" s="3" t="s">
        <v>72</v>
      </c>
      <c r="Q38" s="3" t="s">
        <v>44</v>
      </c>
      <c r="R38" s="3" t="s">
        <v>45</v>
      </c>
      <c r="S38" s="2">
        <v>43422.44730324074</v>
      </c>
      <c r="T38" s="2">
        <v>43422.44730324074</v>
      </c>
      <c r="U38" s="2">
        <v>43422.452164351853</v>
      </c>
      <c r="V38" s="2">
        <v>43422.452164351853</v>
      </c>
      <c r="W38" s="3"/>
      <c r="X38" s="2">
        <f t="shared" ref="X38:X42" si="27">IF(W38&gt;0,W38,D38)</f>
        <v>43422.443043981482</v>
      </c>
      <c r="Y38" s="33">
        <f t="shared" si="3"/>
        <v>4.5138888890505768E-3</v>
      </c>
      <c r="Z38" s="33">
        <f t="shared" si="4"/>
        <v>4.5138888890505768E-3</v>
      </c>
      <c r="AA38" s="30"/>
      <c r="AB38" s="30">
        <f t="shared" si="5"/>
        <v>0</v>
      </c>
      <c r="AC38" s="30">
        <f t="shared" si="6"/>
        <v>4.1087962963501923E-3</v>
      </c>
      <c r="AD38" s="10"/>
      <c r="AE38" s="10"/>
    </row>
    <row r="39" spans="1:31" s="7" customFormat="1" hidden="1" x14ac:dyDescent="0.4">
      <c r="A39" s="16" t="str">
        <f t="shared" si="25"/>
        <v>-</v>
      </c>
      <c r="B39" s="16" t="str">
        <f t="shared" si="26"/>
        <v>-</v>
      </c>
      <c r="C39" s="7">
        <v>10</v>
      </c>
      <c r="D39" s="2">
        <v>43422.444097222222</v>
      </c>
      <c r="E39" s="3" t="s">
        <v>792</v>
      </c>
      <c r="F39" s="3">
        <v>15706</v>
      </c>
      <c r="G39" s="3" t="s">
        <v>95</v>
      </c>
      <c r="H39" s="3">
        <v>0</v>
      </c>
      <c r="I39" s="3">
        <v>607</v>
      </c>
      <c r="J39" s="3">
        <v>10</v>
      </c>
      <c r="K39" s="3">
        <v>5</v>
      </c>
      <c r="L39" s="3"/>
      <c r="M39" s="2">
        <v>43422.448750000003</v>
      </c>
      <c r="N39" s="2">
        <v>43422.453043981484</v>
      </c>
      <c r="O39" s="3" t="s">
        <v>57</v>
      </c>
      <c r="P39" s="3" t="s">
        <v>58</v>
      </c>
      <c r="Q39" s="3" t="s">
        <v>30</v>
      </c>
      <c r="R39" s="3" t="s">
        <v>31</v>
      </c>
      <c r="S39" s="2">
        <v>43422.449895833335</v>
      </c>
      <c r="T39" s="2">
        <v>43422.449895833335</v>
      </c>
      <c r="U39" s="2">
        <v>43422.458657407406</v>
      </c>
      <c r="V39" s="2">
        <v>43422.458657407406</v>
      </c>
      <c r="W39" s="3"/>
      <c r="X39" s="2">
        <f t="shared" si="27"/>
        <v>43422.444097222222</v>
      </c>
      <c r="Y39" s="33">
        <f t="shared" si="3"/>
        <v>4.2939814811688848E-3</v>
      </c>
      <c r="Z39" s="33">
        <f t="shared" si="4"/>
        <v>2.1469907405844424E-2</v>
      </c>
      <c r="AA39" s="30"/>
      <c r="AB39" s="30">
        <f t="shared" si="5"/>
        <v>0</v>
      </c>
      <c r="AC39" s="30">
        <f t="shared" si="6"/>
        <v>4.652777781302575E-3</v>
      </c>
      <c r="AD39" s="10"/>
      <c r="AE39" s="10"/>
    </row>
    <row r="40" spans="1:31" s="7" customFormat="1" x14ac:dyDescent="0.4">
      <c r="A40" s="16" t="str">
        <f t="shared" si="25"/>
        <v>-</v>
      </c>
      <c r="B40" s="16" t="str">
        <f t="shared" si="26"/>
        <v>-</v>
      </c>
      <c r="C40" s="7">
        <v>10</v>
      </c>
      <c r="D40" s="2">
        <v>43422.446539351855</v>
      </c>
      <c r="E40" s="3" t="s">
        <v>661</v>
      </c>
      <c r="F40" s="3">
        <v>15707</v>
      </c>
      <c r="G40" s="3" t="s">
        <v>18</v>
      </c>
      <c r="H40" s="3">
        <v>2215</v>
      </c>
      <c r="I40" s="3">
        <v>34</v>
      </c>
      <c r="J40" s="3">
        <v>9</v>
      </c>
      <c r="K40" s="3">
        <v>1</v>
      </c>
      <c r="L40" s="3"/>
      <c r="M40" s="2">
        <v>43422.453449074077</v>
      </c>
      <c r="N40" s="2">
        <v>43422.467928240738</v>
      </c>
      <c r="O40" s="3" t="s">
        <v>33</v>
      </c>
      <c r="P40" s="3" t="s">
        <v>34</v>
      </c>
      <c r="Q40" s="3" t="s">
        <v>24</v>
      </c>
      <c r="R40" s="3" t="s">
        <v>25</v>
      </c>
      <c r="S40" s="2">
        <v>43422.451585648145</v>
      </c>
      <c r="T40" s="2">
        <v>43422.451585648145</v>
      </c>
      <c r="U40" s="2">
        <v>43422.459085648145</v>
      </c>
      <c r="V40" s="2">
        <v>43422.459085648145</v>
      </c>
      <c r="W40" s="3"/>
      <c r="X40" s="2">
        <f t="shared" si="27"/>
        <v>43422.446539351855</v>
      </c>
      <c r="Y40" s="33">
        <f t="shared" si="3"/>
        <v>1.4479166660748888E-2</v>
      </c>
      <c r="Z40" s="33">
        <f t="shared" si="4"/>
        <v>1.4479166660748888E-2</v>
      </c>
      <c r="AA40" s="30"/>
      <c r="AB40" s="30">
        <f t="shared" si="5"/>
        <v>1.8634259322425351E-3</v>
      </c>
      <c r="AC40" s="30">
        <f t="shared" si="6"/>
        <v>6.9097222221898846E-3</v>
      </c>
      <c r="AD40" s="10"/>
      <c r="AE40" s="10"/>
    </row>
    <row r="41" spans="1:31" s="7" customFormat="1" x14ac:dyDescent="0.4">
      <c r="A41" s="16" t="str">
        <f t="shared" si="25"/>
        <v>★</v>
      </c>
      <c r="B41" s="16" t="str">
        <f t="shared" si="26"/>
        <v>-</v>
      </c>
      <c r="C41" s="7">
        <v>10</v>
      </c>
      <c r="D41" s="2">
        <v>43422.446562500001</v>
      </c>
      <c r="E41" s="3" t="s">
        <v>466</v>
      </c>
      <c r="F41" s="3">
        <v>15708</v>
      </c>
      <c r="G41" s="3" t="s">
        <v>32</v>
      </c>
      <c r="H41" s="3">
        <v>3969</v>
      </c>
      <c r="I41" s="3">
        <v>704</v>
      </c>
      <c r="J41" s="3">
        <v>5</v>
      </c>
      <c r="K41" s="3">
        <v>4</v>
      </c>
      <c r="L41" s="3"/>
      <c r="M41" s="2">
        <v>43422.452407407407</v>
      </c>
      <c r="N41" s="2">
        <v>43422.461851851855</v>
      </c>
      <c r="O41" s="3" t="s">
        <v>38</v>
      </c>
      <c r="P41" s="3" t="s">
        <v>126</v>
      </c>
      <c r="Q41" s="3" t="s">
        <v>22</v>
      </c>
      <c r="R41" s="3" t="s">
        <v>23</v>
      </c>
      <c r="S41" s="2">
        <v>43422.453541666669</v>
      </c>
      <c r="T41" s="2">
        <v>43422.453541666669</v>
      </c>
      <c r="U41" s="2">
        <v>43422.467638888891</v>
      </c>
      <c r="V41" s="2">
        <v>43422.467638888891</v>
      </c>
      <c r="W41" s="2">
        <v>43422.453541666669</v>
      </c>
      <c r="X41" s="2">
        <f t="shared" si="27"/>
        <v>43422.453541666669</v>
      </c>
      <c r="Y41" s="33">
        <f t="shared" si="3"/>
        <v>9.4444444475811906E-3</v>
      </c>
      <c r="Z41" s="33">
        <f t="shared" si="4"/>
        <v>3.7777777790324762E-2</v>
      </c>
      <c r="AA41" s="30"/>
      <c r="AB41" s="30">
        <f t="shared" si="5"/>
        <v>0</v>
      </c>
      <c r="AC41" s="30">
        <f t="shared" si="6"/>
        <v>0</v>
      </c>
      <c r="AD41" s="10"/>
      <c r="AE41" s="10"/>
    </row>
    <row r="42" spans="1:31" s="7" customFormat="1" hidden="1" x14ac:dyDescent="0.4">
      <c r="A42" s="16" t="str">
        <f t="shared" si="25"/>
        <v>-</v>
      </c>
      <c r="B42" s="16" t="str">
        <f t="shared" si="26"/>
        <v>-</v>
      </c>
      <c r="C42" s="7">
        <v>10</v>
      </c>
      <c r="D42" s="2">
        <v>43422.448171296295</v>
      </c>
      <c r="E42" s="3" t="s">
        <v>793</v>
      </c>
      <c r="F42" s="3">
        <v>15709</v>
      </c>
      <c r="G42" s="3" t="s">
        <v>95</v>
      </c>
      <c r="H42" s="3">
        <v>0</v>
      </c>
      <c r="I42" s="3">
        <v>893</v>
      </c>
      <c r="J42" s="3">
        <v>1</v>
      </c>
      <c r="K42" s="3">
        <v>3</v>
      </c>
      <c r="L42" s="3"/>
      <c r="M42" s="2">
        <v>43422.452372685184</v>
      </c>
      <c r="N42" s="2">
        <v>43422.46261574074</v>
      </c>
      <c r="O42" s="3" t="s">
        <v>59</v>
      </c>
      <c r="P42" s="3" t="s">
        <v>60</v>
      </c>
      <c r="Q42" s="3" t="s">
        <v>30</v>
      </c>
      <c r="R42" s="3" t="s">
        <v>31</v>
      </c>
      <c r="S42" s="2">
        <v>43422.451469907406</v>
      </c>
      <c r="T42" s="2">
        <v>43422.451481481483</v>
      </c>
      <c r="U42" s="2">
        <v>43422.461261574077</v>
      </c>
      <c r="V42" s="2">
        <v>43422.469942129632</v>
      </c>
      <c r="W42" s="3"/>
      <c r="X42" s="2">
        <f t="shared" si="27"/>
        <v>43422.448171296295</v>
      </c>
      <c r="Y42" s="33">
        <f t="shared" si="3"/>
        <v>1.0243055556202307E-2</v>
      </c>
      <c r="Z42" s="33">
        <f t="shared" si="4"/>
        <v>3.0729166668606922E-2</v>
      </c>
      <c r="AA42" s="30"/>
      <c r="AB42" s="30">
        <f t="shared" si="5"/>
        <v>9.0277777781011537E-4</v>
      </c>
      <c r="AC42" s="30">
        <f t="shared" si="6"/>
        <v>4.2013888887595385E-3</v>
      </c>
      <c r="AD42" s="10"/>
      <c r="AE42" s="10"/>
    </row>
    <row r="43" spans="1:31" s="7" customFormat="1" x14ac:dyDescent="0.4">
      <c r="A43" s="16" t="str">
        <f>IF(W43&gt;0, "★", "-")</f>
        <v>★</v>
      </c>
      <c r="B43" s="16" t="str">
        <f>IF(L43&gt;0, "☆", "-")</f>
        <v>-</v>
      </c>
      <c r="C43" s="7">
        <v>10</v>
      </c>
      <c r="D43" s="2">
        <v>43422.448252314818</v>
      </c>
      <c r="E43" s="3" t="s">
        <v>794</v>
      </c>
      <c r="F43" s="3">
        <v>15710</v>
      </c>
      <c r="G43" s="3" t="s">
        <v>32</v>
      </c>
      <c r="H43" s="3">
        <v>6556</v>
      </c>
      <c r="I43" s="3">
        <v>297</v>
      </c>
      <c r="J43" s="3">
        <v>1</v>
      </c>
      <c r="K43" s="3">
        <v>1</v>
      </c>
      <c r="L43" s="3"/>
      <c r="M43" s="2">
        <v>43422.455960648149</v>
      </c>
      <c r="N43" s="2">
        <v>43422.465949074074</v>
      </c>
      <c r="O43" s="3" t="s">
        <v>51</v>
      </c>
      <c r="P43" s="3" t="s">
        <v>52</v>
      </c>
      <c r="Q43" s="3" t="s">
        <v>36</v>
      </c>
      <c r="R43" s="3" t="s">
        <v>37</v>
      </c>
      <c r="S43" s="2">
        <v>43422.455185185187</v>
      </c>
      <c r="T43" s="2">
        <v>43422.455185185187</v>
      </c>
      <c r="U43" s="2">
        <v>43422.46539351852</v>
      </c>
      <c r="V43" s="2">
        <v>43422.46539351852</v>
      </c>
      <c r="W43" s="2">
        <v>43422.455185185187</v>
      </c>
      <c r="X43" s="2">
        <f>IF(W43&gt;0,W43,D43)</f>
        <v>43422.455185185187</v>
      </c>
      <c r="Y43" s="33">
        <f t="shared" si="3"/>
        <v>9.9884259252576157E-3</v>
      </c>
      <c r="Z43" s="33">
        <f t="shared" si="4"/>
        <v>9.9884259252576157E-3</v>
      </c>
      <c r="AA43" s="30"/>
      <c r="AB43" s="30">
        <f t="shared" si="5"/>
        <v>7.7546296233776957E-4</v>
      </c>
      <c r="AC43" s="30">
        <f t="shared" si="6"/>
        <v>7.7546296233776957E-4</v>
      </c>
      <c r="AD43" s="10"/>
      <c r="AE43" s="10"/>
    </row>
    <row r="44" spans="1:31" s="7" customFormat="1" hidden="1" x14ac:dyDescent="0.4">
      <c r="A44" s="16" t="str">
        <f>IF(W44&gt;0, "★", "-")</f>
        <v>-</v>
      </c>
      <c r="B44" s="16" t="str">
        <f>IF(L44&gt;0, "☆", "-")</f>
        <v>-</v>
      </c>
      <c r="C44" s="7">
        <v>10</v>
      </c>
      <c r="D44" s="2">
        <v>43422.44903935185</v>
      </c>
      <c r="E44" s="3" t="s">
        <v>795</v>
      </c>
      <c r="F44" s="3">
        <v>15711</v>
      </c>
      <c r="G44" s="3" t="s">
        <v>96</v>
      </c>
      <c r="H44" s="3">
        <v>0</v>
      </c>
      <c r="I44" s="3">
        <v>84</v>
      </c>
      <c r="J44" s="3">
        <v>7</v>
      </c>
      <c r="K44" s="3">
        <v>1</v>
      </c>
      <c r="L44" s="3"/>
      <c r="M44" s="2">
        <v>43422.451898148145</v>
      </c>
      <c r="N44" s="2">
        <v>43422.456909722219</v>
      </c>
      <c r="O44" s="3" t="s">
        <v>73</v>
      </c>
      <c r="P44" s="3" t="s">
        <v>74</v>
      </c>
      <c r="Q44" s="3" t="s">
        <v>108</v>
      </c>
      <c r="R44" s="3" t="s">
        <v>19</v>
      </c>
      <c r="S44" s="2">
        <v>43422.453761574077</v>
      </c>
      <c r="T44" s="2">
        <v>43422.453761574077</v>
      </c>
      <c r="U44" s="2">
        <v>43422.459722222222</v>
      </c>
      <c r="V44" s="2">
        <v>43422.459722222222</v>
      </c>
      <c r="W44" s="3"/>
      <c r="X44" s="2">
        <f>IF(W44&gt;0,W44,D44)</f>
        <v>43422.44903935185</v>
      </c>
      <c r="Y44" s="33">
        <f t="shared" si="3"/>
        <v>5.0115740741603076E-3</v>
      </c>
      <c r="Z44" s="33">
        <f t="shared" si="4"/>
        <v>5.0115740741603076E-3</v>
      </c>
      <c r="AA44" s="30"/>
      <c r="AB44" s="30">
        <f t="shared" si="5"/>
        <v>0</v>
      </c>
      <c r="AC44" s="30">
        <f t="shared" si="6"/>
        <v>2.8587962951860391E-3</v>
      </c>
      <c r="AD44" s="10"/>
      <c r="AE44" s="10"/>
    </row>
    <row r="45" spans="1:31" s="7" customFormat="1" x14ac:dyDescent="0.4">
      <c r="A45" s="16" t="str">
        <f>IF(W45&gt;0, "★", "-")</f>
        <v>★</v>
      </c>
      <c r="B45" s="16" t="str">
        <f>IF(L45&gt;0, "☆", "-")</f>
        <v>-</v>
      </c>
      <c r="C45" s="7">
        <v>10</v>
      </c>
      <c r="D45" s="2">
        <v>43422.449201388888</v>
      </c>
      <c r="E45" s="3" t="s">
        <v>796</v>
      </c>
      <c r="F45" s="3">
        <v>15712</v>
      </c>
      <c r="G45" s="3" t="s">
        <v>32</v>
      </c>
      <c r="H45" s="3">
        <v>4827</v>
      </c>
      <c r="I45" s="3">
        <v>179</v>
      </c>
      <c r="J45" s="3">
        <v>4</v>
      </c>
      <c r="K45" s="3">
        <v>2</v>
      </c>
      <c r="L45" s="3"/>
      <c r="M45" s="2">
        <v>43422.457430555558</v>
      </c>
      <c r="N45" s="2">
        <v>43422.462233796294</v>
      </c>
      <c r="O45" s="3" t="s">
        <v>51</v>
      </c>
      <c r="P45" s="3" t="s">
        <v>52</v>
      </c>
      <c r="Q45" s="3" t="s">
        <v>53</v>
      </c>
      <c r="R45" s="3" t="s">
        <v>54</v>
      </c>
      <c r="S45" s="2">
        <v>43422.456134259257</v>
      </c>
      <c r="T45" s="2">
        <v>43422.456134259257</v>
      </c>
      <c r="U45" s="2">
        <v>43422.460636574076</v>
      </c>
      <c r="V45" s="2">
        <v>43422.460636574076</v>
      </c>
      <c r="W45" s="2">
        <v>43422.456134259257</v>
      </c>
      <c r="X45" s="2">
        <f>IF(W45&gt;0,W45,D45)</f>
        <v>43422.456134259257</v>
      </c>
      <c r="Y45" s="33">
        <f t="shared" si="3"/>
        <v>4.8032407357823104E-3</v>
      </c>
      <c r="Z45" s="33">
        <f t="shared" si="4"/>
        <v>9.6064814715646207E-3</v>
      </c>
      <c r="AA45" s="30"/>
      <c r="AB45" s="30">
        <f t="shared" si="5"/>
        <v>1.2962963010068052E-3</v>
      </c>
      <c r="AC45" s="30">
        <f t="shared" si="6"/>
        <v>1.2962963010068052E-3</v>
      </c>
      <c r="AD45" s="10"/>
      <c r="AE45" s="10"/>
    </row>
    <row r="46" spans="1:31" s="7" customFormat="1" x14ac:dyDescent="0.4">
      <c r="A46" s="16" t="str">
        <f>IF(W46&gt;0, "★", "-")</f>
        <v>-</v>
      </c>
      <c r="B46" s="16" t="str">
        <f>IF(L46&gt;0, "☆", "-")</f>
        <v>-</v>
      </c>
      <c r="C46" s="7">
        <v>10</v>
      </c>
      <c r="D46" s="2">
        <v>43422.453912037039</v>
      </c>
      <c r="E46" s="3" t="s">
        <v>798</v>
      </c>
      <c r="F46" s="3">
        <v>15714</v>
      </c>
      <c r="G46" s="3" t="s">
        <v>98</v>
      </c>
      <c r="H46" s="3">
        <v>5287</v>
      </c>
      <c r="I46" s="3">
        <v>891</v>
      </c>
      <c r="J46" s="3">
        <v>2</v>
      </c>
      <c r="K46" s="3">
        <v>2</v>
      </c>
      <c r="L46" s="3"/>
      <c r="M46" s="2">
        <v>43422.45585648148</v>
      </c>
      <c r="N46" s="2">
        <v>43422.462881944448</v>
      </c>
      <c r="O46" s="3" t="s">
        <v>108</v>
      </c>
      <c r="P46" s="3" t="s">
        <v>19</v>
      </c>
      <c r="Q46" s="3" t="s">
        <v>53</v>
      </c>
      <c r="R46" s="3" t="s">
        <v>54</v>
      </c>
      <c r="S46" s="2">
        <v>43422.454953703702</v>
      </c>
      <c r="T46" s="2">
        <v>43422.454953703702</v>
      </c>
      <c r="U46" s="2">
        <v>43422.46334490741</v>
      </c>
      <c r="V46" s="2">
        <v>43422.46334490741</v>
      </c>
      <c r="W46" s="3"/>
      <c r="X46" s="2">
        <f>IF(W46&gt;0,W46,D46)</f>
        <v>43422.453912037039</v>
      </c>
      <c r="Y46" s="33">
        <f t="shared" si="3"/>
        <v>7.0254629681585357E-3</v>
      </c>
      <c r="Z46" s="33">
        <f t="shared" si="4"/>
        <v>1.4050925936317071E-2</v>
      </c>
      <c r="AA46" s="30"/>
      <c r="AB46" s="30">
        <f t="shared" ref="AB46:AB119" si="28">IF(IF(A46="☆",L46-S46,M46-S46)&lt;0,0,IF(A46="☆",L46-S46,M46-S46))</f>
        <v>9.0277777781011537E-4</v>
      </c>
      <c r="AC46" s="30">
        <f t="shared" ref="AC46:AC119" si="29">IF(IF(B46="☆",(IF(L46&gt;S46,L46-X46,S46-X46)),M46-X46)&lt;0,0,IF(B46="☆",(IF(L46&gt;S46,L46-X46,S46-X46)),M46-X46))</f>
        <v>1.9444444405962713E-3</v>
      </c>
      <c r="AD46" s="10"/>
      <c r="AE46" s="10"/>
    </row>
    <row r="47" spans="1:31" s="7" customFormat="1" hidden="1" x14ac:dyDescent="0.4">
      <c r="A47" s="16" t="str">
        <f t="shared" ref="A47:A69" si="30">IF(W47&gt;0, "★", "-")</f>
        <v>-</v>
      </c>
      <c r="B47" s="16" t="str">
        <f t="shared" ref="B47:B69" si="31">IF(L47&gt;0, "☆", "-")</f>
        <v>-</v>
      </c>
      <c r="C47" s="7">
        <v>10</v>
      </c>
      <c r="D47" s="2">
        <v>43422.455960648149</v>
      </c>
      <c r="E47" s="3" t="s">
        <v>776</v>
      </c>
      <c r="F47" s="3">
        <v>15717</v>
      </c>
      <c r="G47" s="3" t="s">
        <v>95</v>
      </c>
      <c r="H47" s="3">
        <v>0</v>
      </c>
      <c r="I47" s="3">
        <v>72</v>
      </c>
      <c r="J47" s="3">
        <v>6</v>
      </c>
      <c r="K47" s="3">
        <v>1</v>
      </c>
      <c r="L47" s="3"/>
      <c r="M47" s="2">
        <v>43422.462037037039</v>
      </c>
      <c r="N47" s="2">
        <v>43422.468356481484</v>
      </c>
      <c r="O47" s="3" t="s">
        <v>88</v>
      </c>
      <c r="P47" s="3" t="s">
        <v>35</v>
      </c>
      <c r="Q47" s="3" t="s">
        <v>38</v>
      </c>
      <c r="R47" s="3" t="s">
        <v>126</v>
      </c>
      <c r="S47" s="2">
        <v>43422.459085648145</v>
      </c>
      <c r="T47" s="2">
        <v>43422.459085648145</v>
      </c>
      <c r="U47" s="2">
        <v>43422.462442129632</v>
      </c>
      <c r="V47" s="2">
        <v>43422.462442129632</v>
      </c>
      <c r="W47" s="3"/>
      <c r="X47" s="2">
        <f t="shared" si="24"/>
        <v>43422.455960648149</v>
      </c>
      <c r="Y47" s="33">
        <f t="shared" si="3"/>
        <v>6.3194444446708076E-3</v>
      </c>
      <c r="Z47" s="33">
        <f t="shared" si="4"/>
        <v>6.3194444446708076E-3</v>
      </c>
      <c r="AA47" s="30"/>
      <c r="AB47" s="30">
        <f t="shared" si="28"/>
        <v>2.9513888948713429E-3</v>
      </c>
      <c r="AC47" s="30">
        <f t="shared" si="29"/>
        <v>6.0763888905057684E-3</v>
      </c>
      <c r="AD47" s="10"/>
      <c r="AE47" s="10"/>
    </row>
    <row r="48" spans="1:31" s="7" customFormat="1" hidden="1" x14ac:dyDescent="0.4">
      <c r="A48" s="16" t="str">
        <f t="shared" si="30"/>
        <v>-</v>
      </c>
      <c r="B48" s="16" t="str">
        <f t="shared" si="31"/>
        <v>-</v>
      </c>
      <c r="C48" s="7">
        <v>10</v>
      </c>
      <c r="D48" s="2">
        <v>43422.456261574072</v>
      </c>
      <c r="E48" s="3" t="s">
        <v>801</v>
      </c>
      <c r="F48" s="3">
        <v>15718</v>
      </c>
      <c r="G48" s="3" t="s">
        <v>95</v>
      </c>
      <c r="H48" s="3">
        <v>0</v>
      </c>
      <c r="I48" s="3">
        <v>326</v>
      </c>
      <c r="J48" s="3">
        <v>10</v>
      </c>
      <c r="K48" s="3">
        <v>2</v>
      </c>
      <c r="L48" s="3"/>
      <c r="M48" s="2">
        <v>43422.46130787037</v>
      </c>
      <c r="N48" s="2">
        <v>43422.469618055555</v>
      </c>
      <c r="O48" s="3" t="s">
        <v>77</v>
      </c>
      <c r="P48" s="3" t="s">
        <v>78</v>
      </c>
      <c r="Q48" s="3" t="s">
        <v>28</v>
      </c>
      <c r="R48" s="3" t="s">
        <v>29</v>
      </c>
      <c r="S48" s="2">
        <v>43422.46162037037</v>
      </c>
      <c r="T48" s="2">
        <v>43422.46162037037</v>
      </c>
      <c r="U48" s="2">
        <v>43422.471446759257</v>
      </c>
      <c r="V48" s="2">
        <v>43422.471446759257</v>
      </c>
      <c r="W48" s="3"/>
      <c r="X48" s="2">
        <f t="shared" si="24"/>
        <v>43422.456261574072</v>
      </c>
      <c r="Y48" s="33">
        <f t="shared" si="3"/>
        <v>8.3101851851097308E-3</v>
      </c>
      <c r="Z48" s="33">
        <f t="shared" si="4"/>
        <v>1.6620370370219462E-2</v>
      </c>
      <c r="AA48" s="30"/>
      <c r="AB48" s="30">
        <f t="shared" si="28"/>
        <v>0</v>
      </c>
      <c r="AC48" s="30">
        <f t="shared" si="29"/>
        <v>5.0462962972233072E-3</v>
      </c>
      <c r="AD48" s="10"/>
      <c r="AE48" s="10"/>
    </row>
    <row r="49" spans="1:35" s="7" customFormat="1" hidden="1" x14ac:dyDescent="0.4">
      <c r="A49" s="16" t="str">
        <f t="shared" si="30"/>
        <v>-</v>
      </c>
      <c r="B49" s="16" t="str">
        <f t="shared" si="31"/>
        <v>-</v>
      </c>
      <c r="C49" s="7">
        <v>10</v>
      </c>
      <c r="D49" s="2">
        <v>43422.457175925927</v>
      </c>
      <c r="E49" s="3" t="s">
        <v>802</v>
      </c>
      <c r="F49" s="3">
        <v>15719</v>
      </c>
      <c r="G49" s="3" t="s">
        <v>96</v>
      </c>
      <c r="H49" s="3">
        <v>0</v>
      </c>
      <c r="I49" s="3">
        <v>399</v>
      </c>
      <c r="J49" s="3">
        <v>15</v>
      </c>
      <c r="K49" s="3">
        <v>2</v>
      </c>
      <c r="L49" s="3"/>
      <c r="M49" s="2">
        <v>43422.461770833332</v>
      </c>
      <c r="N49" s="2">
        <v>43422.466585648152</v>
      </c>
      <c r="O49" s="3" t="s">
        <v>77</v>
      </c>
      <c r="P49" s="3" t="s">
        <v>78</v>
      </c>
      <c r="Q49" s="3" t="s">
        <v>63</v>
      </c>
      <c r="R49" s="3" t="s">
        <v>64</v>
      </c>
      <c r="S49" s="2">
        <v>43422.46166666667</v>
      </c>
      <c r="T49" s="2">
        <v>43422.46166666667</v>
      </c>
      <c r="U49" s="2">
        <v>43422.472291666665</v>
      </c>
      <c r="V49" s="2">
        <v>43422.472291666665</v>
      </c>
      <c r="W49" s="3"/>
      <c r="X49" s="2">
        <f t="shared" si="24"/>
        <v>43422.457175925927</v>
      </c>
      <c r="Y49" s="33">
        <f t="shared" si="3"/>
        <v>4.8148148198379204E-3</v>
      </c>
      <c r="Z49" s="33">
        <f t="shared" si="4"/>
        <v>9.6296296396758407E-3</v>
      </c>
      <c r="AA49" s="30"/>
      <c r="AB49" s="30">
        <f t="shared" si="28"/>
        <v>1.0416666191304103E-4</v>
      </c>
      <c r="AC49" s="30">
        <f t="shared" si="29"/>
        <v>4.5949074046802707E-3</v>
      </c>
      <c r="AD49" s="10"/>
      <c r="AE49" s="10"/>
    </row>
    <row r="50" spans="1:35" s="7" customFormat="1" hidden="1" x14ac:dyDescent="0.4">
      <c r="A50" s="16" t="str">
        <f t="shared" ref="A50:A58" si="32">IF(W50&gt;0, "★", "-")</f>
        <v>★</v>
      </c>
      <c r="B50" s="16" t="str">
        <f t="shared" ref="B50:B58" si="33">IF(L50&gt;0, "☆", "-")</f>
        <v>☆</v>
      </c>
      <c r="C50" s="7">
        <v>10</v>
      </c>
      <c r="D50" s="2">
        <v>43422.400335648148</v>
      </c>
      <c r="E50" s="3" t="s">
        <v>757</v>
      </c>
      <c r="F50" s="3">
        <v>15651</v>
      </c>
      <c r="G50" s="3" t="s">
        <v>32</v>
      </c>
      <c r="H50" s="3">
        <v>1703</v>
      </c>
      <c r="I50" s="3">
        <v>753</v>
      </c>
      <c r="J50" s="3">
        <v>1</v>
      </c>
      <c r="K50" s="3">
        <v>2</v>
      </c>
      <c r="L50" s="2">
        <v>43422.400902777779</v>
      </c>
      <c r="M50" s="3"/>
      <c r="N50" s="3"/>
      <c r="O50" s="3" t="s">
        <v>66</v>
      </c>
      <c r="P50" s="3" t="s">
        <v>67</v>
      </c>
      <c r="Q50" s="3" t="s">
        <v>59</v>
      </c>
      <c r="R50" s="3" t="s">
        <v>60</v>
      </c>
      <c r="S50" s="2">
        <v>43422.427071759259</v>
      </c>
      <c r="T50" s="3"/>
      <c r="U50" s="2">
        <v>43422.434363425928</v>
      </c>
      <c r="V50" s="3"/>
      <c r="W50" s="2">
        <v>43422.407847222225</v>
      </c>
      <c r="X50" s="2">
        <f t="shared" ref="X50:X68" si="34">IF(W50&gt;0,W50,D50)</f>
        <v>43422.407847222225</v>
      </c>
      <c r="Y50" s="33">
        <f t="shared" si="3"/>
        <v>0</v>
      </c>
      <c r="Z50" s="33">
        <f t="shared" si="4"/>
        <v>0</v>
      </c>
      <c r="AA50" s="30"/>
      <c r="AB50" s="30">
        <f t="shared" ref="AB50:AB68" si="35">IF(IF(A50="☆",L50-S50,M50-S50)&lt;0,0,IF(A50="☆",L50-S50,M50-S50))</f>
        <v>0</v>
      </c>
      <c r="AC50" s="30">
        <f>S50-AG50</f>
        <v>1.0405092594737653E-2</v>
      </c>
      <c r="AD50" s="10"/>
      <c r="AE50" s="10"/>
      <c r="AG50" s="8">
        <v>43422.416666666664</v>
      </c>
      <c r="AH50" s="7" t="s">
        <v>93</v>
      </c>
    </row>
    <row r="51" spans="1:35" s="7" customFormat="1" hidden="1" x14ac:dyDescent="0.4">
      <c r="A51" s="16" t="str">
        <f t="shared" si="32"/>
        <v>★</v>
      </c>
      <c r="B51" s="16" t="str">
        <f t="shared" si="33"/>
        <v>☆</v>
      </c>
      <c r="C51" s="7">
        <v>10</v>
      </c>
      <c r="D51" s="2">
        <v>43422.401388888888</v>
      </c>
      <c r="E51" s="3" t="s">
        <v>660</v>
      </c>
      <c r="F51" s="3">
        <v>15652</v>
      </c>
      <c r="G51" s="3" t="s">
        <v>18</v>
      </c>
      <c r="H51" s="3">
        <v>6532</v>
      </c>
      <c r="I51" s="3">
        <v>328</v>
      </c>
      <c r="J51" s="3">
        <v>1</v>
      </c>
      <c r="K51" s="3">
        <v>2</v>
      </c>
      <c r="L51" s="2">
        <v>43422.401585648149</v>
      </c>
      <c r="M51" s="3"/>
      <c r="N51" s="3"/>
      <c r="O51" s="3" t="s">
        <v>71</v>
      </c>
      <c r="P51" s="3" t="s">
        <v>72</v>
      </c>
      <c r="Q51" s="3" t="s">
        <v>28</v>
      </c>
      <c r="R51" s="3" t="s">
        <v>29</v>
      </c>
      <c r="S51" s="2">
        <v>43422.434317129628</v>
      </c>
      <c r="T51" s="3"/>
      <c r="U51" s="2">
        <v>43422.442673611113</v>
      </c>
      <c r="V51" s="3"/>
      <c r="W51" s="2">
        <v>43422.408321759256</v>
      </c>
      <c r="X51" s="2">
        <f t="shared" si="34"/>
        <v>43422.408321759256</v>
      </c>
      <c r="Y51" s="33">
        <f t="shared" si="3"/>
        <v>0</v>
      </c>
      <c r="Z51" s="33">
        <f t="shared" si="4"/>
        <v>0</v>
      </c>
      <c r="AA51" s="30"/>
      <c r="AB51" s="30">
        <f t="shared" si="35"/>
        <v>0</v>
      </c>
      <c r="AC51" s="30">
        <f>S51-AG51</f>
        <v>1.7650462963501923E-2</v>
      </c>
      <c r="AD51" s="10"/>
      <c r="AE51" s="10"/>
      <c r="AG51" s="8">
        <v>43422.416666666664</v>
      </c>
      <c r="AH51" s="7" t="s">
        <v>93</v>
      </c>
      <c r="AI51" s="3" t="s">
        <v>1031</v>
      </c>
    </row>
    <row r="52" spans="1:35" s="7" customFormat="1" hidden="1" x14ac:dyDescent="0.4">
      <c r="A52" s="16" t="str">
        <f t="shared" si="32"/>
        <v>-</v>
      </c>
      <c r="B52" s="16" t="str">
        <f t="shared" si="33"/>
        <v>☆</v>
      </c>
      <c r="C52" s="7">
        <v>10</v>
      </c>
      <c r="D52" s="2">
        <v>43422.401863425926</v>
      </c>
      <c r="E52" s="3" t="s">
        <v>660</v>
      </c>
      <c r="F52" s="3">
        <v>15653</v>
      </c>
      <c r="G52" s="3" t="s">
        <v>18</v>
      </c>
      <c r="H52" s="3">
        <v>6532</v>
      </c>
      <c r="I52" s="3">
        <v>836</v>
      </c>
      <c r="J52" s="3">
        <v>1</v>
      </c>
      <c r="K52" s="3">
        <v>2</v>
      </c>
      <c r="L52" s="2">
        <v>43422.402233796296</v>
      </c>
      <c r="M52" s="3"/>
      <c r="N52" s="3"/>
      <c r="O52" s="3" t="s">
        <v>71</v>
      </c>
      <c r="P52" s="3" t="s">
        <v>72</v>
      </c>
      <c r="Q52" s="3" t="s">
        <v>28</v>
      </c>
      <c r="R52" s="3" t="s">
        <v>29</v>
      </c>
      <c r="S52" s="2">
        <v>43422.434317129628</v>
      </c>
      <c r="T52" s="3"/>
      <c r="U52" s="2">
        <v>43422.442673611113</v>
      </c>
      <c r="V52" s="3"/>
      <c r="W52" s="3"/>
      <c r="X52" s="2">
        <f t="shared" si="34"/>
        <v>43422.401863425926</v>
      </c>
      <c r="Y52" s="33">
        <f t="shared" si="3"/>
        <v>0</v>
      </c>
      <c r="Z52" s="33">
        <f t="shared" si="4"/>
        <v>0</v>
      </c>
      <c r="AA52" s="30"/>
      <c r="AB52" s="30">
        <f t="shared" si="35"/>
        <v>0</v>
      </c>
      <c r="AC52" s="30"/>
      <c r="AD52" s="10"/>
      <c r="AE52" s="10"/>
      <c r="AG52" s="8">
        <v>43422.416666666664</v>
      </c>
      <c r="AH52" s="7" t="s">
        <v>93</v>
      </c>
      <c r="AI52" s="3" t="s">
        <v>1032</v>
      </c>
    </row>
    <row r="53" spans="1:35" s="7" customFormat="1" hidden="1" x14ac:dyDescent="0.4">
      <c r="A53" s="16" t="str">
        <f t="shared" si="32"/>
        <v>-</v>
      </c>
      <c r="B53" s="16" t="str">
        <f t="shared" si="33"/>
        <v>☆</v>
      </c>
      <c r="C53" s="7">
        <v>10</v>
      </c>
      <c r="D53" s="2">
        <v>43422.403240740743</v>
      </c>
      <c r="E53" s="3" t="s">
        <v>758</v>
      </c>
      <c r="F53" s="3">
        <v>15654</v>
      </c>
      <c r="G53" s="3" t="s">
        <v>32</v>
      </c>
      <c r="H53" s="3">
        <v>3641</v>
      </c>
      <c r="I53" s="3">
        <v>582</v>
      </c>
      <c r="J53" s="3">
        <v>10</v>
      </c>
      <c r="K53" s="3">
        <v>1</v>
      </c>
      <c r="L53" s="2">
        <v>43422.411377314813</v>
      </c>
      <c r="M53" s="3"/>
      <c r="N53" s="3"/>
      <c r="O53" s="3" t="s">
        <v>26</v>
      </c>
      <c r="P53" s="3" t="s">
        <v>27</v>
      </c>
      <c r="Q53" s="3" t="s">
        <v>51</v>
      </c>
      <c r="R53" s="3" t="s">
        <v>52</v>
      </c>
      <c r="S53" s="2">
        <v>43422.42396990741</v>
      </c>
      <c r="T53" s="3"/>
      <c r="U53" s="2">
        <v>43422.428715277776</v>
      </c>
      <c r="V53" s="3"/>
      <c r="W53" s="3"/>
      <c r="X53" s="2">
        <f t="shared" si="34"/>
        <v>43422.403240740743</v>
      </c>
      <c r="Y53" s="33">
        <f t="shared" si="3"/>
        <v>0</v>
      </c>
      <c r="Z53" s="33">
        <f t="shared" si="4"/>
        <v>0</v>
      </c>
      <c r="AA53" s="30"/>
      <c r="AB53" s="30">
        <f t="shared" si="35"/>
        <v>0</v>
      </c>
      <c r="AC53" s="30">
        <f t="shared" ref="AC53" si="36">S53-AG53</f>
        <v>7.3032407453865744E-3</v>
      </c>
      <c r="AD53" s="10"/>
      <c r="AE53" s="10"/>
      <c r="AG53" s="8">
        <v>43422.416666666664</v>
      </c>
      <c r="AH53" s="7" t="s">
        <v>93</v>
      </c>
    </row>
    <row r="54" spans="1:35" s="7" customFormat="1" hidden="1" x14ac:dyDescent="0.4">
      <c r="A54" s="16" t="str">
        <f t="shared" si="32"/>
        <v>★</v>
      </c>
      <c r="B54" s="16" t="str">
        <f t="shared" si="33"/>
        <v>☆</v>
      </c>
      <c r="C54" s="7">
        <v>10</v>
      </c>
      <c r="D54" s="2">
        <v>43422.409814814811</v>
      </c>
      <c r="E54" s="3" t="s">
        <v>759</v>
      </c>
      <c r="F54" s="3">
        <v>15655</v>
      </c>
      <c r="G54" s="3" t="s">
        <v>32</v>
      </c>
      <c r="H54" s="3">
        <v>3462</v>
      </c>
      <c r="I54" s="3">
        <v>399</v>
      </c>
      <c r="J54" s="3">
        <v>15</v>
      </c>
      <c r="K54" s="3">
        <v>1</v>
      </c>
      <c r="L54" s="2">
        <v>43422.41002314815</v>
      </c>
      <c r="M54" s="3"/>
      <c r="N54" s="3"/>
      <c r="O54" s="3" t="s">
        <v>48</v>
      </c>
      <c r="P54" s="3" t="s">
        <v>49</v>
      </c>
      <c r="Q54" s="3" t="s">
        <v>28</v>
      </c>
      <c r="R54" s="3" t="s">
        <v>29</v>
      </c>
      <c r="S54" s="2">
        <v>43422.424907407411</v>
      </c>
      <c r="T54" s="3"/>
      <c r="U54" s="2">
        <v>43422.434502314813</v>
      </c>
      <c r="V54" s="3"/>
      <c r="W54" s="2">
        <v>43422.416759259257</v>
      </c>
      <c r="X54" s="2">
        <f t="shared" si="34"/>
        <v>43422.416759259257</v>
      </c>
      <c r="Y54" s="33">
        <f t="shared" si="3"/>
        <v>0</v>
      </c>
      <c r="Z54" s="33">
        <f t="shared" si="4"/>
        <v>0</v>
      </c>
      <c r="AA54" s="30"/>
      <c r="AB54" s="30">
        <f t="shared" si="35"/>
        <v>0</v>
      </c>
      <c r="AC54" s="30"/>
      <c r="AD54" s="10"/>
      <c r="AE54" s="10"/>
      <c r="AG54" s="8">
        <v>43422.416666666664</v>
      </c>
      <c r="AH54" s="7" t="s">
        <v>93</v>
      </c>
      <c r="AI54" s="3" t="s">
        <v>1033</v>
      </c>
    </row>
    <row r="55" spans="1:35" s="7" customFormat="1" hidden="1" x14ac:dyDescent="0.4">
      <c r="A55" s="16" t="str">
        <f t="shared" si="32"/>
        <v>★</v>
      </c>
      <c r="B55" s="16" t="str">
        <f t="shared" si="33"/>
        <v>☆</v>
      </c>
      <c r="C55" s="7">
        <v>10</v>
      </c>
      <c r="D55" s="2">
        <v>43422.412604166668</v>
      </c>
      <c r="E55" s="3" t="s">
        <v>759</v>
      </c>
      <c r="F55" s="3">
        <v>15657</v>
      </c>
      <c r="G55" s="3" t="s">
        <v>32</v>
      </c>
      <c r="H55" s="3">
        <v>3462</v>
      </c>
      <c r="I55" s="3">
        <v>766</v>
      </c>
      <c r="J55" s="3">
        <v>10</v>
      </c>
      <c r="K55" s="3">
        <v>1</v>
      </c>
      <c r="L55" s="2">
        <v>43422.412777777776</v>
      </c>
      <c r="M55" s="3"/>
      <c r="N55" s="3"/>
      <c r="O55" s="3" t="s">
        <v>48</v>
      </c>
      <c r="P55" s="3" t="s">
        <v>49</v>
      </c>
      <c r="Q55" s="3" t="s">
        <v>28</v>
      </c>
      <c r="R55" s="3" t="s">
        <v>29</v>
      </c>
      <c r="S55" s="2">
        <v>43422.424895833334</v>
      </c>
      <c r="T55" s="3"/>
      <c r="U55" s="2">
        <v>43422.434490740743</v>
      </c>
      <c r="V55" s="3"/>
      <c r="W55" s="2">
        <v>43422.419537037036</v>
      </c>
      <c r="X55" s="2">
        <f t="shared" si="34"/>
        <v>43422.419537037036</v>
      </c>
      <c r="Y55" s="33">
        <f t="shared" si="3"/>
        <v>0</v>
      </c>
      <c r="Z55" s="33">
        <f t="shared" si="4"/>
        <v>0</v>
      </c>
      <c r="AA55" s="30"/>
      <c r="AB55" s="30">
        <f t="shared" si="35"/>
        <v>0</v>
      </c>
      <c r="AC55" s="30">
        <f>IF(IF(B55="☆",(IF(L55&gt;S55,L55-X55,S55-X55)),M55-X55)&lt;0,0,IF(B55="☆",(IF(L55&gt;S55,L55-X55,S55-X55)),M55-X55))</f>
        <v>5.3587962975143455E-3</v>
      </c>
      <c r="AD55" s="10"/>
      <c r="AE55" s="10"/>
      <c r="AG55" s="8">
        <v>43422.416666666664</v>
      </c>
      <c r="AH55" s="7" t="s">
        <v>93</v>
      </c>
      <c r="AI55" s="3" t="s">
        <v>1034</v>
      </c>
    </row>
    <row r="56" spans="1:35" s="7" customFormat="1" hidden="1" x14ac:dyDescent="0.4">
      <c r="A56" s="16" t="str">
        <f t="shared" si="32"/>
        <v>★</v>
      </c>
      <c r="B56" s="16" t="str">
        <f t="shared" si="33"/>
        <v>☆</v>
      </c>
      <c r="C56" s="7">
        <v>10</v>
      </c>
      <c r="D56" s="2">
        <v>43422.413900462961</v>
      </c>
      <c r="E56" s="3" t="s">
        <v>761</v>
      </c>
      <c r="F56" s="3">
        <v>15659</v>
      </c>
      <c r="G56" s="3" t="s">
        <v>32</v>
      </c>
      <c r="H56" s="3">
        <v>3615</v>
      </c>
      <c r="I56" s="3">
        <v>185</v>
      </c>
      <c r="J56" s="3">
        <v>1</v>
      </c>
      <c r="K56" s="3">
        <v>3</v>
      </c>
      <c r="L56" s="2">
        <v>43422.414004629631</v>
      </c>
      <c r="M56" s="3"/>
      <c r="N56" s="3"/>
      <c r="O56" s="3" t="s">
        <v>48</v>
      </c>
      <c r="P56" s="3" t="s">
        <v>49</v>
      </c>
      <c r="Q56" s="3" t="s">
        <v>63</v>
      </c>
      <c r="R56" s="3" t="s">
        <v>64</v>
      </c>
      <c r="S56" s="2">
        <v>43422.433125000003</v>
      </c>
      <c r="T56" s="3"/>
      <c r="U56" s="2">
        <v>43422.444537037038</v>
      </c>
      <c r="V56" s="3"/>
      <c r="W56" s="2">
        <v>43422.42083333333</v>
      </c>
      <c r="X56" s="2">
        <f t="shared" si="34"/>
        <v>43422.42083333333</v>
      </c>
      <c r="Y56" s="33">
        <f t="shared" si="3"/>
        <v>0</v>
      </c>
      <c r="Z56" s="33">
        <f t="shared" si="4"/>
        <v>0</v>
      </c>
      <c r="AA56" s="30"/>
      <c r="AB56" s="30">
        <f t="shared" si="35"/>
        <v>0</v>
      </c>
      <c r="AC56" s="30"/>
      <c r="AD56" s="10"/>
      <c r="AE56" s="10"/>
      <c r="AG56" s="8">
        <v>43422.416666666664</v>
      </c>
      <c r="AH56" s="7" t="s">
        <v>93</v>
      </c>
      <c r="AI56" s="3" t="s">
        <v>92</v>
      </c>
    </row>
    <row r="57" spans="1:35" s="7" customFormat="1" hidden="1" x14ac:dyDescent="0.4">
      <c r="A57" s="16" t="str">
        <f t="shared" si="32"/>
        <v>-</v>
      </c>
      <c r="B57" s="16" t="str">
        <f t="shared" si="33"/>
        <v>☆</v>
      </c>
      <c r="C57" s="7">
        <v>10</v>
      </c>
      <c r="D57" s="2">
        <v>43422.414201388892</v>
      </c>
      <c r="E57" s="3" t="s">
        <v>761</v>
      </c>
      <c r="F57" s="3">
        <v>15661</v>
      </c>
      <c r="G57" s="3" t="s">
        <v>32</v>
      </c>
      <c r="H57" s="3">
        <v>3615</v>
      </c>
      <c r="I57" s="3">
        <v>738</v>
      </c>
      <c r="J57" s="3">
        <v>1</v>
      </c>
      <c r="K57" s="3">
        <v>3</v>
      </c>
      <c r="L57" s="2">
        <v>43422.414351851854</v>
      </c>
      <c r="M57" s="3"/>
      <c r="N57" s="3"/>
      <c r="O57" s="3" t="s">
        <v>48</v>
      </c>
      <c r="P57" s="3" t="s">
        <v>49</v>
      </c>
      <c r="Q57" s="3" t="s">
        <v>63</v>
      </c>
      <c r="R57" s="3" t="s">
        <v>64</v>
      </c>
      <c r="S57" s="2">
        <v>43422.432615740741</v>
      </c>
      <c r="T57" s="3"/>
      <c r="U57" s="2">
        <v>43422.444027777776</v>
      </c>
      <c r="V57" s="3"/>
      <c r="W57" s="3"/>
      <c r="X57" s="2">
        <f t="shared" si="34"/>
        <v>43422.414201388892</v>
      </c>
      <c r="Y57" s="33">
        <f t="shared" si="3"/>
        <v>0</v>
      </c>
      <c r="Z57" s="33">
        <f t="shared" si="4"/>
        <v>0</v>
      </c>
      <c r="AA57" s="30"/>
      <c r="AB57" s="30">
        <f t="shared" si="35"/>
        <v>0</v>
      </c>
      <c r="AC57" s="30"/>
      <c r="AD57" s="10"/>
      <c r="AE57" s="10"/>
      <c r="AG57" s="8">
        <v>43422.416666666664</v>
      </c>
      <c r="AH57" s="7" t="s">
        <v>93</v>
      </c>
      <c r="AI57" s="3" t="s">
        <v>92</v>
      </c>
    </row>
    <row r="58" spans="1:35" s="7" customFormat="1" hidden="1" x14ac:dyDescent="0.4">
      <c r="A58" s="16" t="str">
        <f t="shared" si="32"/>
        <v>★</v>
      </c>
      <c r="B58" s="16" t="str">
        <f t="shared" si="33"/>
        <v>☆</v>
      </c>
      <c r="C58" s="7">
        <v>10</v>
      </c>
      <c r="D58" s="2">
        <v>43422.414641203701</v>
      </c>
      <c r="E58" s="3" t="s">
        <v>761</v>
      </c>
      <c r="F58" s="3">
        <v>15662</v>
      </c>
      <c r="G58" s="3" t="s">
        <v>32</v>
      </c>
      <c r="H58" s="3">
        <v>3615</v>
      </c>
      <c r="I58" s="3">
        <v>812</v>
      </c>
      <c r="J58" s="3">
        <v>11</v>
      </c>
      <c r="K58" s="3">
        <v>3</v>
      </c>
      <c r="L58" s="2">
        <v>43422.414826388886</v>
      </c>
      <c r="M58" s="3"/>
      <c r="N58" s="3"/>
      <c r="O58" s="3" t="s">
        <v>48</v>
      </c>
      <c r="P58" s="3" t="s">
        <v>49</v>
      </c>
      <c r="Q58" s="3" t="s">
        <v>63</v>
      </c>
      <c r="R58" s="3" t="s">
        <v>64</v>
      </c>
      <c r="S58" s="2">
        <v>43422.424872685187</v>
      </c>
      <c r="T58" s="3"/>
      <c r="U58" s="2">
        <v>43422.436284722222</v>
      </c>
      <c r="V58" s="3"/>
      <c r="W58" s="2">
        <v>43422.421574074076</v>
      </c>
      <c r="X58" s="2">
        <f t="shared" si="34"/>
        <v>43422.421574074076</v>
      </c>
      <c r="Y58" s="33">
        <f t="shared" si="3"/>
        <v>0</v>
      </c>
      <c r="Z58" s="33">
        <f t="shared" si="4"/>
        <v>0</v>
      </c>
      <c r="AA58" s="30"/>
      <c r="AB58" s="30">
        <f t="shared" si="35"/>
        <v>0</v>
      </c>
      <c r="AC58" s="30"/>
      <c r="AD58" s="10"/>
      <c r="AE58" s="10"/>
      <c r="AG58" s="8">
        <v>43422.416666666664</v>
      </c>
      <c r="AH58" s="7" t="s">
        <v>93</v>
      </c>
      <c r="AI58" s="3" t="s">
        <v>92</v>
      </c>
    </row>
    <row r="59" spans="1:35" s="7" customFormat="1" hidden="1" x14ac:dyDescent="0.4">
      <c r="A59" s="16" t="str">
        <f t="shared" ref="A59:A61" si="37">IF(W59&gt;0, "★", "-")</f>
        <v>-</v>
      </c>
      <c r="B59" s="16" t="str">
        <f t="shared" ref="B59:B61" si="38">IF(L59&gt;0, "☆", "-")</f>
        <v>☆</v>
      </c>
      <c r="C59" s="7">
        <v>10</v>
      </c>
      <c r="D59" s="2">
        <v>43422.415034722224</v>
      </c>
      <c r="E59" s="3" t="s">
        <v>761</v>
      </c>
      <c r="F59" s="3">
        <v>15663</v>
      </c>
      <c r="G59" s="3" t="s">
        <v>32</v>
      </c>
      <c r="H59" s="3">
        <v>3615</v>
      </c>
      <c r="I59" s="3">
        <v>51</v>
      </c>
      <c r="J59" s="3">
        <v>11</v>
      </c>
      <c r="K59" s="3">
        <v>3</v>
      </c>
      <c r="L59" s="2">
        <v>43422.415219907409</v>
      </c>
      <c r="M59" s="3"/>
      <c r="N59" s="3"/>
      <c r="O59" s="3" t="s">
        <v>48</v>
      </c>
      <c r="P59" s="3" t="s">
        <v>49</v>
      </c>
      <c r="Q59" s="3" t="s">
        <v>63</v>
      </c>
      <c r="R59" s="3" t="s">
        <v>64</v>
      </c>
      <c r="S59" s="2">
        <v>43422.424872685187</v>
      </c>
      <c r="T59" s="3"/>
      <c r="U59" s="2">
        <v>43422.436284722222</v>
      </c>
      <c r="V59" s="3"/>
      <c r="W59" s="3"/>
      <c r="X59" s="2">
        <f t="shared" si="34"/>
        <v>43422.415034722224</v>
      </c>
      <c r="Y59" s="33">
        <f t="shared" si="3"/>
        <v>0</v>
      </c>
      <c r="Z59" s="33">
        <f t="shared" si="4"/>
        <v>0</v>
      </c>
      <c r="AA59" s="30"/>
      <c r="AB59" s="30">
        <f t="shared" si="35"/>
        <v>0</v>
      </c>
      <c r="AC59" s="30"/>
      <c r="AD59" s="10"/>
      <c r="AE59" s="10"/>
      <c r="AG59" s="8">
        <v>43422.416666666664</v>
      </c>
      <c r="AH59" s="7" t="s">
        <v>93</v>
      </c>
      <c r="AI59" s="3" t="s">
        <v>92</v>
      </c>
    </row>
    <row r="60" spans="1:35" s="7" customFormat="1" hidden="1" x14ac:dyDescent="0.4">
      <c r="A60" s="16" t="str">
        <f t="shared" si="37"/>
        <v>★</v>
      </c>
      <c r="B60" s="16" t="str">
        <f t="shared" si="38"/>
        <v>☆</v>
      </c>
      <c r="C60" s="7">
        <v>10</v>
      </c>
      <c r="D60" s="2">
        <v>43422.415081018517</v>
      </c>
      <c r="E60" s="3" t="s">
        <v>763</v>
      </c>
      <c r="F60" s="3">
        <v>15664</v>
      </c>
      <c r="G60" s="3" t="s">
        <v>65</v>
      </c>
      <c r="H60" s="3">
        <v>4464</v>
      </c>
      <c r="I60" s="3">
        <v>966</v>
      </c>
      <c r="J60" s="3">
        <v>1</v>
      </c>
      <c r="K60" s="3">
        <v>4</v>
      </c>
      <c r="L60" s="2">
        <v>43422.415555555555</v>
      </c>
      <c r="M60" s="3"/>
      <c r="N60" s="3"/>
      <c r="O60" s="3" t="s">
        <v>77</v>
      </c>
      <c r="P60" s="3" t="s">
        <v>78</v>
      </c>
      <c r="Q60" s="3" t="s">
        <v>48</v>
      </c>
      <c r="R60" s="3" t="s">
        <v>49</v>
      </c>
      <c r="S60" s="2">
        <v>43422.430405092593</v>
      </c>
      <c r="T60" s="3"/>
      <c r="U60" s="2">
        <v>43422.435393518521</v>
      </c>
      <c r="V60" s="3"/>
      <c r="W60" s="2">
        <v>43422.422013888892</v>
      </c>
      <c r="X60" s="2">
        <f t="shared" si="34"/>
        <v>43422.422013888892</v>
      </c>
      <c r="Y60" s="33">
        <f t="shared" si="3"/>
        <v>0</v>
      </c>
      <c r="Z60" s="33">
        <f t="shared" si="4"/>
        <v>0</v>
      </c>
      <c r="AA60" s="30"/>
      <c r="AB60" s="30">
        <f t="shared" si="35"/>
        <v>0</v>
      </c>
      <c r="AC60" s="30">
        <f>IF(IF(B60="☆",(IF(L60&gt;S60,L60-X60,S60-X60)),M60-X60)&lt;0,0,IF(B60="☆",(IF(L60&gt;S60,L60-X60,S60-X60)),M60-X60))</f>
        <v>8.3912037007394247E-3</v>
      </c>
      <c r="AD60" s="10"/>
      <c r="AE60" s="10"/>
      <c r="AG60" s="8">
        <v>43422.416666666664</v>
      </c>
      <c r="AH60" s="7" t="s">
        <v>93</v>
      </c>
    </row>
    <row r="61" spans="1:35" s="7" customFormat="1" hidden="1" x14ac:dyDescent="0.4">
      <c r="A61" s="16" t="str">
        <f t="shared" si="37"/>
        <v>-</v>
      </c>
      <c r="B61" s="16" t="str">
        <f t="shared" si="38"/>
        <v>☆</v>
      </c>
      <c r="C61" s="7">
        <v>10</v>
      </c>
      <c r="D61" s="2">
        <v>43422.415416666663</v>
      </c>
      <c r="E61" s="3" t="s">
        <v>761</v>
      </c>
      <c r="F61" s="3">
        <v>15665</v>
      </c>
      <c r="G61" s="3" t="s">
        <v>32</v>
      </c>
      <c r="H61" s="3">
        <v>3615</v>
      </c>
      <c r="I61" s="3">
        <v>39</v>
      </c>
      <c r="J61" s="3">
        <v>4</v>
      </c>
      <c r="K61" s="3">
        <v>3</v>
      </c>
      <c r="L61" s="2">
        <v>43422.415682870371</v>
      </c>
      <c r="M61" s="3"/>
      <c r="N61" s="3"/>
      <c r="O61" s="3" t="s">
        <v>48</v>
      </c>
      <c r="P61" s="3" t="s">
        <v>49</v>
      </c>
      <c r="Q61" s="3" t="s">
        <v>63</v>
      </c>
      <c r="R61" s="3" t="s">
        <v>64</v>
      </c>
      <c r="S61" s="2">
        <v>43422.424872685187</v>
      </c>
      <c r="T61" s="3"/>
      <c r="U61" s="2">
        <v>43422.436284722222</v>
      </c>
      <c r="V61" s="3"/>
      <c r="W61" s="3"/>
      <c r="X61" s="2">
        <f t="shared" si="34"/>
        <v>43422.415416666663</v>
      </c>
      <c r="Y61" s="33">
        <f t="shared" si="3"/>
        <v>0</v>
      </c>
      <c r="Z61" s="33">
        <f t="shared" si="4"/>
        <v>0</v>
      </c>
      <c r="AA61" s="30"/>
      <c r="AB61" s="30">
        <f t="shared" si="35"/>
        <v>0</v>
      </c>
      <c r="AC61" s="30"/>
      <c r="AD61" s="10"/>
      <c r="AE61" s="10"/>
      <c r="AG61" s="8">
        <v>43422.416666666664</v>
      </c>
      <c r="AH61" s="7" t="s">
        <v>93</v>
      </c>
      <c r="AI61" s="3" t="s">
        <v>92</v>
      </c>
    </row>
    <row r="62" spans="1:35" s="7" customFormat="1" hidden="1" x14ac:dyDescent="0.4">
      <c r="A62" s="16" t="str">
        <f t="shared" ref="A62:A68" si="39">IF(W62&gt;0, "★", "-")</f>
        <v>-</v>
      </c>
      <c r="B62" s="16" t="str">
        <f t="shared" ref="B62:B68" si="40">IF(L62&gt;0, "☆", "-")</f>
        <v>☆</v>
      </c>
      <c r="C62" s="7">
        <v>10</v>
      </c>
      <c r="D62" s="2">
        <v>43422.415937500002</v>
      </c>
      <c r="E62" s="3" t="s">
        <v>761</v>
      </c>
      <c r="F62" s="3">
        <v>15666</v>
      </c>
      <c r="G62" s="3" t="s">
        <v>32</v>
      </c>
      <c r="H62" s="3">
        <v>3615</v>
      </c>
      <c r="I62" s="3">
        <v>226</v>
      </c>
      <c r="J62" s="3">
        <v>11</v>
      </c>
      <c r="K62" s="3">
        <v>3</v>
      </c>
      <c r="L62" s="2">
        <v>43422.41605324074</v>
      </c>
      <c r="M62" s="3"/>
      <c r="N62" s="3"/>
      <c r="O62" s="3" t="s">
        <v>48</v>
      </c>
      <c r="P62" s="3" t="s">
        <v>49</v>
      </c>
      <c r="Q62" s="3" t="s">
        <v>63</v>
      </c>
      <c r="R62" s="3" t="s">
        <v>64</v>
      </c>
      <c r="S62" s="2">
        <v>43422.424872685187</v>
      </c>
      <c r="T62" s="3"/>
      <c r="U62" s="2">
        <v>43422.436284722222</v>
      </c>
      <c r="V62" s="3"/>
      <c r="W62" s="3"/>
      <c r="X62" s="2">
        <f t="shared" si="34"/>
        <v>43422.415937500002</v>
      </c>
      <c r="Y62" s="33">
        <f t="shared" si="3"/>
        <v>0</v>
      </c>
      <c r="Z62" s="33">
        <f t="shared" si="4"/>
        <v>0</v>
      </c>
      <c r="AA62" s="30"/>
      <c r="AB62" s="30">
        <f t="shared" si="35"/>
        <v>0</v>
      </c>
      <c r="AC62" s="30"/>
      <c r="AD62" s="10"/>
      <c r="AE62" s="10"/>
      <c r="AG62" s="8">
        <v>43422.416666666664</v>
      </c>
      <c r="AH62" s="7" t="s">
        <v>93</v>
      </c>
      <c r="AI62" s="3" t="s">
        <v>92</v>
      </c>
    </row>
    <row r="63" spans="1:35" s="7" customFormat="1" hidden="1" x14ac:dyDescent="0.4">
      <c r="A63" s="16" t="str">
        <f t="shared" si="39"/>
        <v>★</v>
      </c>
      <c r="B63" s="16" t="str">
        <f t="shared" si="40"/>
        <v>☆</v>
      </c>
      <c r="C63" s="7">
        <v>10</v>
      </c>
      <c r="D63" s="2">
        <v>43422.416250000002</v>
      </c>
      <c r="E63" s="3" t="s">
        <v>761</v>
      </c>
      <c r="F63" s="3">
        <v>15667</v>
      </c>
      <c r="G63" s="3" t="s">
        <v>32</v>
      </c>
      <c r="H63" s="3">
        <v>3615</v>
      </c>
      <c r="I63" s="3">
        <v>577</v>
      </c>
      <c r="J63" s="3">
        <v>8</v>
      </c>
      <c r="K63" s="3">
        <v>3</v>
      </c>
      <c r="L63" s="2">
        <v>43422.416365740741</v>
      </c>
      <c r="M63" s="3"/>
      <c r="N63" s="3"/>
      <c r="O63" s="3" t="s">
        <v>48</v>
      </c>
      <c r="P63" s="3" t="s">
        <v>49</v>
      </c>
      <c r="Q63" s="3" t="s">
        <v>63</v>
      </c>
      <c r="R63" s="3" t="s">
        <v>64</v>
      </c>
      <c r="S63" s="2">
        <v>43422.424837962964</v>
      </c>
      <c r="T63" s="3"/>
      <c r="U63" s="2">
        <v>43422.436249999999</v>
      </c>
      <c r="V63" s="3"/>
      <c r="W63" s="2">
        <v>43422.423194444447</v>
      </c>
      <c r="X63" s="2">
        <f t="shared" si="34"/>
        <v>43422.423194444447</v>
      </c>
      <c r="Y63" s="33">
        <f t="shared" si="3"/>
        <v>0</v>
      </c>
      <c r="Z63" s="33">
        <f t="shared" si="4"/>
        <v>0</v>
      </c>
      <c r="AA63" s="30"/>
      <c r="AB63" s="30">
        <f t="shared" si="35"/>
        <v>0</v>
      </c>
      <c r="AC63" s="30">
        <f t="shared" ref="AC63:AC68" si="41">IF(IF(B63="☆",(IF(L63&gt;S63,L63-X63,S63-X63)),M63-X63)&lt;0,0,IF(B63="☆",(IF(L63&gt;S63,L63-X63,S63-X63)),M63-X63))</f>
        <v>1.6435185170848854E-3</v>
      </c>
      <c r="AD63" s="10"/>
      <c r="AE63" s="10"/>
      <c r="AG63" s="8">
        <v>43422.416666666664</v>
      </c>
      <c r="AH63" s="7" t="s">
        <v>93</v>
      </c>
      <c r="AI63" s="3" t="s">
        <v>92</v>
      </c>
    </row>
    <row r="64" spans="1:35" s="7" customFormat="1" hidden="1" x14ac:dyDescent="0.4">
      <c r="A64" s="16" t="str">
        <f t="shared" si="39"/>
        <v>★</v>
      </c>
      <c r="B64" s="16" t="str">
        <f t="shared" si="40"/>
        <v>☆</v>
      </c>
      <c r="C64" s="7">
        <v>10</v>
      </c>
      <c r="D64" s="2">
        <v>43422.42763888889</v>
      </c>
      <c r="E64" s="3" t="s">
        <v>779</v>
      </c>
      <c r="F64" s="3">
        <v>15690</v>
      </c>
      <c r="G64" s="3" t="s">
        <v>32</v>
      </c>
      <c r="H64" s="3">
        <v>1617</v>
      </c>
      <c r="I64" s="3">
        <v>805</v>
      </c>
      <c r="J64" s="3">
        <v>9</v>
      </c>
      <c r="K64" s="3">
        <v>3</v>
      </c>
      <c r="L64" s="2">
        <v>43422.429918981485</v>
      </c>
      <c r="M64" s="3"/>
      <c r="N64" s="3"/>
      <c r="O64" s="3" t="s">
        <v>108</v>
      </c>
      <c r="P64" s="3" t="s">
        <v>19</v>
      </c>
      <c r="Q64" s="3" t="s">
        <v>28</v>
      </c>
      <c r="R64" s="3" t="s">
        <v>29</v>
      </c>
      <c r="S64" s="2">
        <v>43422.434571759259</v>
      </c>
      <c r="T64" s="3"/>
      <c r="U64" s="2">
        <v>43422.449259259258</v>
      </c>
      <c r="V64" s="3"/>
      <c r="W64" s="2">
        <v>43422.434571759259</v>
      </c>
      <c r="X64" s="2">
        <f t="shared" si="34"/>
        <v>43422.434571759259</v>
      </c>
      <c r="Y64" s="33">
        <f t="shared" si="3"/>
        <v>0</v>
      </c>
      <c r="Z64" s="33">
        <f t="shared" si="4"/>
        <v>0</v>
      </c>
      <c r="AA64" s="30"/>
      <c r="AB64" s="30">
        <f t="shared" si="35"/>
        <v>0</v>
      </c>
      <c r="AC64" s="30">
        <f t="shared" si="41"/>
        <v>0</v>
      </c>
      <c r="AD64" s="10"/>
      <c r="AE64" s="10"/>
    </row>
    <row r="65" spans="1:33" s="12" customFormat="1" hidden="1" x14ac:dyDescent="0.4">
      <c r="A65" s="17" t="str">
        <f t="shared" si="39"/>
        <v>-</v>
      </c>
      <c r="B65" s="17" t="str">
        <f t="shared" si="40"/>
        <v>☆</v>
      </c>
      <c r="C65" s="12">
        <v>10</v>
      </c>
      <c r="D65" s="4">
        <v>43422.439988425926</v>
      </c>
      <c r="E65" s="5" t="s">
        <v>788</v>
      </c>
      <c r="F65" s="5">
        <v>15702</v>
      </c>
      <c r="G65" s="5" t="s">
        <v>32</v>
      </c>
      <c r="H65" s="5">
        <v>3445</v>
      </c>
      <c r="I65" s="5">
        <v>621</v>
      </c>
      <c r="J65" s="5">
        <v>3</v>
      </c>
      <c r="K65" s="5">
        <v>1</v>
      </c>
      <c r="L65" s="4">
        <v>43422.440300925926</v>
      </c>
      <c r="M65" s="5"/>
      <c r="N65" s="5"/>
      <c r="O65" s="5" t="s">
        <v>53</v>
      </c>
      <c r="P65" s="5" t="s">
        <v>54</v>
      </c>
      <c r="Q65" s="5" t="s">
        <v>22</v>
      </c>
      <c r="R65" s="5" t="s">
        <v>23</v>
      </c>
      <c r="S65" s="4">
        <v>43422.44332175926</v>
      </c>
      <c r="T65" s="5"/>
      <c r="U65" s="4">
        <v>43422.456018518518</v>
      </c>
      <c r="V65" s="5"/>
      <c r="W65" s="5"/>
      <c r="X65" s="4">
        <f t="shared" si="34"/>
        <v>43422.439988425926</v>
      </c>
      <c r="Y65" s="34">
        <f t="shared" si="3"/>
        <v>0</v>
      </c>
      <c r="Z65" s="34">
        <f t="shared" si="4"/>
        <v>0</v>
      </c>
      <c r="AA65" s="31"/>
      <c r="AB65" s="31">
        <f t="shared" si="35"/>
        <v>0</v>
      </c>
      <c r="AC65" s="31">
        <f t="shared" si="41"/>
        <v>3.3333333340124227E-3</v>
      </c>
      <c r="AD65" s="19"/>
      <c r="AE65" s="19"/>
    </row>
    <row r="66" spans="1:33" s="23" customFormat="1" x14ac:dyDescent="0.4">
      <c r="A66" s="20" t="str">
        <f t="shared" si="39"/>
        <v>★</v>
      </c>
      <c r="B66" s="20" t="str">
        <f t="shared" si="40"/>
        <v>-</v>
      </c>
      <c r="C66" s="23">
        <v>11</v>
      </c>
      <c r="D66" s="22">
        <v>43422.423703703702</v>
      </c>
      <c r="E66" s="21" t="s">
        <v>773</v>
      </c>
      <c r="F66" s="21">
        <v>15683</v>
      </c>
      <c r="G66" s="21" t="s">
        <v>32</v>
      </c>
      <c r="H66" s="21">
        <v>4442</v>
      </c>
      <c r="I66" s="21">
        <v>534</v>
      </c>
      <c r="J66" s="21">
        <v>13</v>
      </c>
      <c r="K66" s="21">
        <v>2</v>
      </c>
      <c r="L66" s="21"/>
      <c r="M66" s="22">
        <v>43422.462835648148</v>
      </c>
      <c r="N66" s="22">
        <v>43422.468981481485</v>
      </c>
      <c r="O66" s="21" t="s">
        <v>22</v>
      </c>
      <c r="P66" s="21" t="s">
        <v>23</v>
      </c>
      <c r="Q66" s="21" t="s">
        <v>66</v>
      </c>
      <c r="R66" s="21" t="s">
        <v>67</v>
      </c>
      <c r="S66" s="22">
        <v>43422.465358796297</v>
      </c>
      <c r="T66" s="22">
        <v>43422.465358796297</v>
      </c>
      <c r="U66" s="22">
        <v>43422.473703703705</v>
      </c>
      <c r="V66" s="22">
        <v>43422.473703703705</v>
      </c>
      <c r="W66" s="22">
        <v>43422.465358796297</v>
      </c>
      <c r="X66" s="22">
        <f t="shared" si="34"/>
        <v>43422.465358796297</v>
      </c>
      <c r="Y66" s="35">
        <f t="shared" ref="Y66:Y129" si="42">N66-M66</f>
        <v>6.1458333366317675E-3</v>
      </c>
      <c r="Z66" s="35">
        <f t="shared" ref="Z66:Z129" si="43">Y66*K66</f>
        <v>1.2291666673263535E-2</v>
      </c>
      <c r="AA66" s="32">
        <f>SUM(Z66:Z105)</f>
        <v>0.37804398155276431</v>
      </c>
      <c r="AB66" s="32">
        <f t="shared" si="35"/>
        <v>0</v>
      </c>
      <c r="AC66" s="32">
        <f t="shared" si="41"/>
        <v>0</v>
      </c>
      <c r="AD66" s="26">
        <f>AVERAGE(AC66:AC105)</f>
        <v>3.4062187187373638E-3</v>
      </c>
      <c r="AE66" s="26">
        <f>MEDIAN(AC66:AC105)</f>
        <v>2.8935185182490386E-3</v>
      </c>
      <c r="AG66" s="24"/>
    </row>
    <row r="67" spans="1:33" s="7" customFormat="1" x14ac:dyDescent="0.4">
      <c r="A67" s="16" t="str">
        <f t="shared" si="39"/>
        <v>★</v>
      </c>
      <c r="B67" s="16" t="str">
        <f t="shared" si="40"/>
        <v>-</v>
      </c>
      <c r="C67" s="7">
        <v>11</v>
      </c>
      <c r="D67" s="2">
        <v>43422.452997685185</v>
      </c>
      <c r="E67" s="3" t="s">
        <v>797</v>
      </c>
      <c r="F67" s="3">
        <v>15713</v>
      </c>
      <c r="G67" s="3" t="s">
        <v>32</v>
      </c>
      <c r="H67" s="3">
        <v>2535</v>
      </c>
      <c r="I67" s="3">
        <v>62</v>
      </c>
      <c r="J67" s="3">
        <v>7</v>
      </c>
      <c r="K67" s="3">
        <v>2</v>
      </c>
      <c r="L67" s="3"/>
      <c r="M67" s="2">
        <v>43422.458252314813</v>
      </c>
      <c r="N67" s="2">
        <v>43422.464085648149</v>
      </c>
      <c r="O67" s="3" t="s">
        <v>108</v>
      </c>
      <c r="P67" s="3" t="s">
        <v>19</v>
      </c>
      <c r="Q67" s="3" t="s">
        <v>39</v>
      </c>
      <c r="R67" s="3" t="s">
        <v>40</v>
      </c>
      <c r="S67" s="2">
        <v>43422.459930555553</v>
      </c>
      <c r="T67" s="2">
        <v>43422.459930555553</v>
      </c>
      <c r="U67" s="2">
        <v>43422.467118055552</v>
      </c>
      <c r="V67" s="2">
        <v>43422.467118055552</v>
      </c>
      <c r="W67" s="2">
        <v>43422.459930555553</v>
      </c>
      <c r="X67" s="2">
        <f t="shared" si="34"/>
        <v>43422.459930555553</v>
      </c>
      <c r="Y67" s="33">
        <f t="shared" si="42"/>
        <v>5.8333333363407291E-3</v>
      </c>
      <c r="Z67" s="33">
        <f t="shared" si="43"/>
        <v>1.1666666672681458E-2</v>
      </c>
      <c r="AA67" s="30"/>
      <c r="AB67" s="30">
        <f t="shared" si="35"/>
        <v>0</v>
      </c>
      <c r="AC67" s="30">
        <f t="shared" si="41"/>
        <v>0</v>
      </c>
      <c r="AD67" s="10"/>
      <c r="AE67" s="10"/>
    </row>
    <row r="68" spans="1:33" s="7" customFormat="1" x14ac:dyDescent="0.4">
      <c r="A68" s="16" t="str">
        <f t="shared" si="39"/>
        <v>★</v>
      </c>
      <c r="B68" s="16" t="str">
        <f t="shared" si="40"/>
        <v>-</v>
      </c>
      <c r="C68" s="7">
        <v>11</v>
      </c>
      <c r="D68" s="2">
        <v>43422.454814814817</v>
      </c>
      <c r="E68" s="3" t="s">
        <v>799</v>
      </c>
      <c r="F68" s="3">
        <v>15715</v>
      </c>
      <c r="G68" s="3" t="s">
        <v>65</v>
      </c>
      <c r="H68" s="3">
        <v>4713</v>
      </c>
      <c r="I68" s="3">
        <v>535</v>
      </c>
      <c r="J68" s="3">
        <v>9</v>
      </c>
      <c r="K68" s="3">
        <v>1</v>
      </c>
      <c r="L68" s="3"/>
      <c r="M68" s="2">
        <v>43422.459062499998</v>
      </c>
      <c r="N68" s="2">
        <v>43422.463750000003</v>
      </c>
      <c r="O68" s="3" t="s">
        <v>33</v>
      </c>
      <c r="P68" s="3" t="s">
        <v>34</v>
      </c>
      <c r="Q68" s="3" t="s">
        <v>36</v>
      </c>
      <c r="R68" s="3" t="s">
        <v>37</v>
      </c>
      <c r="S68" s="2">
        <v>43422.461759259262</v>
      </c>
      <c r="T68" s="2">
        <v>43422.461759259262</v>
      </c>
      <c r="U68" s="2">
        <v>43422.46638888889</v>
      </c>
      <c r="V68" s="2">
        <v>43422.46638888889</v>
      </c>
      <c r="W68" s="2">
        <v>43422.461759259262</v>
      </c>
      <c r="X68" s="2">
        <f t="shared" si="34"/>
        <v>43422.461759259262</v>
      </c>
      <c r="Y68" s="33">
        <f t="shared" si="42"/>
        <v>4.6875000043655746E-3</v>
      </c>
      <c r="Z68" s="33">
        <f t="shared" si="43"/>
        <v>4.6875000043655746E-3</v>
      </c>
      <c r="AA68" s="30"/>
      <c r="AB68" s="30">
        <f t="shared" si="35"/>
        <v>0</v>
      </c>
      <c r="AC68" s="30">
        <f t="shared" si="41"/>
        <v>0</v>
      </c>
      <c r="AD68" s="10"/>
      <c r="AE68" s="10"/>
    </row>
    <row r="69" spans="1:33" s="7" customFormat="1" hidden="1" x14ac:dyDescent="0.4">
      <c r="A69" s="16" t="str">
        <f t="shared" si="30"/>
        <v>-</v>
      </c>
      <c r="B69" s="16" t="str">
        <f t="shared" si="31"/>
        <v>-</v>
      </c>
      <c r="C69" s="7">
        <v>11</v>
      </c>
      <c r="D69" s="2">
        <v>43422.459560185183</v>
      </c>
      <c r="E69" s="3" t="s">
        <v>803</v>
      </c>
      <c r="F69" s="3">
        <v>15720</v>
      </c>
      <c r="G69" s="3" t="s">
        <v>95</v>
      </c>
      <c r="H69" s="3">
        <v>0</v>
      </c>
      <c r="I69" s="3">
        <v>55</v>
      </c>
      <c r="J69" s="3">
        <v>11</v>
      </c>
      <c r="K69" s="3">
        <v>3</v>
      </c>
      <c r="L69" s="3"/>
      <c r="M69" s="2">
        <v>43422.461493055554</v>
      </c>
      <c r="N69" s="2">
        <v>43422.470069444447</v>
      </c>
      <c r="O69" s="3" t="s">
        <v>44</v>
      </c>
      <c r="P69" s="3" t="s">
        <v>45</v>
      </c>
      <c r="Q69" s="3" t="s">
        <v>68</v>
      </c>
      <c r="R69" s="3" t="s">
        <v>69</v>
      </c>
      <c r="S69" s="2">
        <v>43422.461122685185</v>
      </c>
      <c r="T69" s="2">
        <v>43422.461122685185</v>
      </c>
      <c r="U69" s="2">
        <v>43422.469768518517</v>
      </c>
      <c r="V69" s="2">
        <v>43422.469768518517</v>
      </c>
      <c r="W69" s="3"/>
      <c r="X69" s="2">
        <f t="shared" si="24"/>
        <v>43422.459560185183</v>
      </c>
      <c r="Y69" s="33">
        <f t="shared" si="42"/>
        <v>8.5763888928340748E-3</v>
      </c>
      <c r="Z69" s="33">
        <f t="shared" si="43"/>
        <v>2.5729166678502224E-2</v>
      </c>
      <c r="AA69" s="30"/>
      <c r="AB69" s="30">
        <f t="shared" si="28"/>
        <v>3.7037036963738501E-4</v>
      </c>
      <c r="AC69" s="30">
        <f t="shared" si="29"/>
        <v>1.9328703710925765E-3</v>
      </c>
      <c r="AD69" s="10"/>
      <c r="AE69" s="10"/>
    </row>
    <row r="70" spans="1:33" s="7" customFormat="1" hidden="1" x14ac:dyDescent="0.4">
      <c r="A70" s="16" t="str">
        <f t="shared" si="20"/>
        <v>-</v>
      </c>
      <c r="B70" s="16" t="str">
        <f t="shared" si="21"/>
        <v>-</v>
      </c>
      <c r="C70" s="7">
        <v>11</v>
      </c>
      <c r="D70" s="2">
        <v>43422.460023148145</v>
      </c>
      <c r="E70" s="3" t="s">
        <v>805</v>
      </c>
      <c r="F70" s="3">
        <v>15722</v>
      </c>
      <c r="G70" s="3" t="s">
        <v>95</v>
      </c>
      <c r="H70" s="3">
        <v>0</v>
      </c>
      <c r="I70" s="3">
        <v>654</v>
      </c>
      <c r="J70" s="3">
        <v>3</v>
      </c>
      <c r="K70" s="3">
        <v>2</v>
      </c>
      <c r="L70" s="3"/>
      <c r="M70" s="2">
        <v>43422.463182870371</v>
      </c>
      <c r="N70" s="2">
        <v>43422.469861111109</v>
      </c>
      <c r="O70" s="3" t="s">
        <v>36</v>
      </c>
      <c r="P70" s="3" t="s">
        <v>37</v>
      </c>
      <c r="Q70" s="3" t="s">
        <v>26</v>
      </c>
      <c r="R70" s="3" t="s">
        <v>27</v>
      </c>
      <c r="S70" s="2">
        <v>43422.464178240742</v>
      </c>
      <c r="T70" s="2">
        <v>43422.464178240742</v>
      </c>
      <c r="U70" s="2">
        <v>43422.472881944443</v>
      </c>
      <c r="V70" s="2">
        <v>43422.472881944443</v>
      </c>
      <c r="W70" s="3"/>
      <c r="X70" s="2">
        <f t="shared" si="24"/>
        <v>43422.460023148145</v>
      </c>
      <c r="Y70" s="33">
        <f t="shared" si="42"/>
        <v>6.6782407375285402E-3</v>
      </c>
      <c r="Z70" s="33">
        <f t="shared" si="43"/>
        <v>1.335648147505708E-2</v>
      </c>
      <c r="AA70" s="30"/>
      <c r="AB70" s="30">
        <f t="shared" si="28"/>
        <v>0</v>
      </c>
      <c r="AC70" s="30">
        <f t="shared" si="29"/>
        <v>3.1597222259733826E-3</v>
      </c>
      <c r="AD70" s="10"/>
      <c r="AE70" s="10"/>
    </row>
    <row r="71" spans="1:33" s="7" customFormat="1" hidden="1" x14ac:dyDescent="0.4">
      <c r="A71" s="16" t="str">
        <f t="shared" si="20"/>
        <v>-</v>
      </c>
      <c r="B71" s="16" t="str">
        <f t="shared" si="21"/>
        <v>-</v>
      </c>
      <c r="C71" s="7">
        <v>11</v>
      </c>
      <c r="D71" s="2">
        <v>43422.462592592594</v>
      </c>
      <c r="E71" s="3" t="s">
        <v>806</v>
      </c>
      <c r="F71" s="3">
        <v>15723</v>
      </c>
      <c r="G71" s="3" t="s">
        <v>95</v>
      </c>
      <c r="H71" s="3">
        <v>0</v>
      </c>
      <c r="I71" s="3">
        <v>729</v>
      </c>
      <c r="J71" s="3">
        <v>4</v>
      </c>
      <c r="K71" s="3">
        <v>2</v>
      </c>
      <c r="L71" s="3"/>
      <c r="M71" s="2">
        <v>43422.467199074075</v>
      </c>
      <c r="N71" s="2">
        <v>43422.473900462966</v>
      </c>
      <c r="O71" s="3" t="s">
        <v>77</v>
      </c>
      <c r="P71" s="3" t="s">
        <v>78</v>
      </c>
      <c r="Q71" s="3" t="s">
        <v>30</v>
      </c>
      <c r="R71" s="3" t="s">
        <v>31</v>
      </c>
      <c r="S71" s="2">
        <v>43422.465578703705</v>
      </c>
      <c r="T71" s="2">
        <v>43422.467499999999</v>
      </c>
      <c r="U71" s="2">
        <v>43422.473692129628</v>
      </c>
      <c r="V71" s="2">
        <v>43422.479212962964</v>
      </c>
      <c r="W71" s="3"/>
      <c r="X71" s="2">
        <f t="shared" si="24"/>
        <v>43422.462592592594</v>
      </c>
      <c r="Y71" s="33">
        <f t="shared" si="42"/>
        <v>6.701388891087845E-3</v>
      </c>
      <c r="Z71" s="33">
        <f t="shared" si="43"/>
        <v>1.340277778217569E-2</v>
      </c>
      <c r="AA71" s="30"/>
      <c r="AB71" s="30">
        <f t="shared" si="28"/>
        <v>1.6203703708015382E-3</v>
      </c>
      <c r="AC71" s="30">
        <f t="shared" si="29"/>
        <v>4.6064814814599231E-3</v>
      </c>
      <c r="AD71" s="10"/>
      <c r="AE71" s="10"/>
    </row>
    <row r="72" spans="1:33" s="7" customFormat="1" x14ac:dyDescent="0.4">
      <c r="A72" s="16" t="str">
        <f t="shared" ref="A72:A75" si="44">IF(W72&gt;0, "★", "-")</f>
        <v>★</v>
      </c>
      <c r="B72" s="16" t="str">
        <f t="shared" ref="B72:B75" si="45">IF(L72&gt;0, "☆", "-")</f>
        <v>-</v>
      </c>
      <c r="C72" s="7">
        <v>11</v>
      </c>
      <c r="D72" s="2">
        <v>43422.466643518521</v>
      </c>
      <c r="E72" s="3" t="s">
        <v>807</v>
      </c>
      <c r="F72" s="3">
        <v>15725</v>
      </c>
      <c r="G72" s="3" t="s">
        <v>18</v>
      </c>
      <c r="H72" s="3">
        <v>6538</v>
      </c>
      <c r="I72" s="3">
        <v>307</v>
      </c>
      <c r="J72" s="3">
        <v>4</v>
      </c>
      <c r="K72" s="3">
        <v>1</v>
      </c>
      <c r="L72" s="3"/>
      <c r="M72" s="2">
        <v>43422.470694444448</v>
      </c>
      <c r="N72" s="2">
        <v>43422.478668981479</v>
      </c>
      <c r="O72" s="3" t="s">
        <v>66</v>
      </c>
      <c r="P72" s="3" t="s">
        <v>67</v>
      </c>
      <c r="Q72" s="3" t="s">
        <v>28</v>
      </c>
      <c r="R72" s="3" t="s">
        <v>29</v>
      </c>
      <c r="S72" s="2">
        <v>43422.473564814813</v>
      </c>
      <c r="T72" s="2">
        <v>43422.473564814813</v>
      </c>
      <c r="U72" s="2">
        <v>43422.484305555554</v>
      </c>
      <c r="V72" s="2">
        <v>43422.484305555554</v>
      </c>
      <c r="W72" s="2">
        <v>43422.473564814813</v>
      </c>
      <c r="X72" s="2">
        <f t="shared" si="24"/>
        <v>43422.473564814813</v>
      </c>
      <c r="Y72" s="33">
        <f t="shared" si="42"/>
        <v>7.9745370312593877E-3</v>
      </c>
      <c r="Z72" s="33">
        <f t="shared" si="43"/>
        <v>7.9745370312593877E-3</v>
      </c>
      <c r="AA72" s="30"/>
      <c r="AB72" s="30">
        <f t="shared" si="28"/>
        <v>0</v>
      </c>
      <c r="AC72" s="30">
        <f t="shared" si="29"/>
        <v>0</v>
      </c>
      <c r="AD72" s="10"/>
      <c r="AE72" s="10"/>
    </row>
    <row r="73" spans="1:33" s="7" customFormat="1" x14ac:dyDescent="0.4">
      <c r="A73" s="16" t="str">
        <f>IF(W73&gt;0, "★", "-")</f>
        <v>-</v>
      </c>
      <c r="B73" s="16" t="str">
        <f>IF(L73&gt;0, "☆", "-")</f>
        <v>-</v>
      </c>
      <c r="C73" s="7">
        <v>11</v>
      </c>
      <c r="D73" s="2">
        <v>43422.466805555552</v>
      </c>
      <c r="E73" s="3" t="s">
        <v>760</v>
      </c>
      <c r="F73" s="3">
        <v>15726</v>
      </c>
      <c r="G73" s="3" t="s">
        <v>65</v>
      </c>
      <c r="H73" s="3">
        <v>5952</v>
      </c>
      <c r="I73" s="3">
        <v>470</v>
      </c>
      <c r="J73" s="3">
        <v>6</v>
      </c>
      <c r="K73" s="3">
        <v>1</v>
      </c>
      <c r="L73" s="3"/>
      <c r="M73" s="2">
        <v>43422.470636574071</v>
      </c>
      <c r="N73" s="2">
        <v>43422.494386574072</v>
      </c>
      <c r="O73" s="3" t="s">
        <v>41</v>
      </c>
      <c r="P73" s="3" t="s">
        <v>42</v>
      </c>
      <c r="Q73" s="3" t="s">
        <v>22</v>
      </c>
      <c r="R73" s="3" t="s">
        <v>23</v>
      </c>
      <c r="S73" s="2">
        <v>43422.469953703701</v>
      </c>
      <c r="T73" s="2">
        <v>43422.469953703701</v>
      </c>
      <c r="U73" s="2">
        <v>43422.482476851852</v>
      </c>
      <c r="V73" s="2">
        <v>43422.482476851852</v>
      </c>
      <c r="W73" s="3"/>
      <c r="X73" s="2">
        <f t="shared" si="24"/>
        <v>43422.466805555552</v>
      </c>
      <c r="Y73" s="33">
        <f t="shared" si="42"/>
        <v>2.3750000000291038E-2</v>
      </c>
      <c r="Z73" s="33">
        <f t="shared" si="43"/>
        <v>2.3750000000291038E-2</v>
      </c>
      <c r="AA73" s="30"/>
      <c r="AB73" s="30">
        <f t="shared" si="28"/>
        <v>6.8287036992842332E-4</v>
      </c>
      <c r="AC73" s="30">
        <f t="shared" si="29"/>
        <v>3.8310185191221535E-3</v>
      </c>
      <c r="AD73" s="10"/>
      <c r="AE73" s="10"/>
    </row>
    <row r="74" spans="1:33" s="7" customFormat="1" hidden="1" x14ac:dyDescent="0.4">
      <c r="A74" s="16" t="str">
        <f t="shared" si="44"/>
        <v>-</v>
      </c>
      <c r="B74" s="16" t="str">
        <f t="shared" si="45"/>
        <v>-</v>
      </c>
      <c r="C74" s="7">
        <v>11</v>
      </c>
      <c r="D74" s="2">
        <v>43422.469918981478</v>
      </c>
      <c r="E74" s="3" t="s">
        <v>808</v>
      </c>
      <c r="F74" s="3">
        <v>15727</v>
      </c>
      <c r="G74" s="3" t="s">
        <v>95</v>
      </c>
      <c r="H74" s="3">
        <v>0</v>
      </c>
      <c r="I74" s="3">
        <v>562</v>
      </c>
      <c r="J74" s="3">
        <v>2</v>
      </c>
      <c r="K74" s="3">
        <v>2</v>
      </c>
      <c r="L74" s="3"/>
      <c r="M74" s="2">
        <v>43422.473310185182</v>
      </c>
      <c r="N74" s="2">
        <v>43422.477812500001</v>
      </c>
      <c r="O74" s="3" t="s">
        <v>77</v>
      </c>
      <c r="P74" s="3" t="s">
        <v>78</v>
      </c>
      <c r="Q74" s="3" t="s">
        <v>53</v>
      </c>
      <c r="R74" s="3" t="s">
        <v>54</v>
      </c>
      <c r="S74" s="2">
        <v>43422.471400462964</v>
      </c>
      <c r="T74" s="2">
        <v>43422.471400462964</v>
      </c>
      <c r="U74" s="2">
        <v>43422.474965277775</v>
      </c>
      <c r="V74" s="2">
        <v>43422.474965277775</v>
      </c>
      <c r="W74" s="3"/>
      <c r="X74" s="2">
        <f t="shared" si="24"/>
        <v>43422.469918981478</v>
      </c>
      <c r="Y74" s="33">
        <f t="shared" si="42"/>
        <v>4.5023148195468821E-3</v>
      </c>
      <c r="Z74" s="33">
        <f t="shared" si="43"/>
        <v>9.0046296390937641E-3</v>
      </c>
      <c r="AA74" s="30"/>
      <c r="AB74" s="30">
        <f t="shared" si="28"/>
        <v>1.9097222175332718E-3</v>
      </c>
      <c r="AC74" s="30">
        <f t="shared" si="29"/>
        <v>3.3912037033587694E-3</v>
      </c>
      <c r="AD74" s="10"/>
      <c r="AE74" s="10"/>
    </row>
    <row r="75" spans="1:33" s="7" customFormat="1" x14ac:dyDescent="0.4">
      <c r="A75" s="16" t="str">
        <f t="shared" si="44"/>
        <v>★</v>
      </c>
      <c r="B75" s="16" t="str">
        <f t="shared" si="45"/>
        <v>-</v>
      </c>
      <c r="C75" s="7">
        <v>11</v>
      </c>
      <c r="D75" s="2">
        <v>43422.472199074073</v>
      </c>
      <c r="E75" s="3" t="s">
        <v>809</v>
      </c>
      <c r="F75" s="3">
        <v>15728</v>
      </c>
      <c r="G75" s="3" t="s">
        <v>18</v>
      </c>
      <c r="H75" s="3">
        <v>2825</v>
      </c>
      <c r="I75" s="3">
        <v>69</v>
      </c>
      <c r="J75" s="3">
        <v>9</v>
      </c>
      <c r="K75" s="3">
        <v>3</v>
      </c>
      <c r="L75" s="3"/>
      <c r="M75" s="2">
        <v>43422.47855324074</v>
      </c>
      <c r="N75" s="2">
        <v>43422.481481481482</v>
      </c>
      <c r="O75" s="3" t="s">
        <v>63</v>
      </c>
      <c r="P75" s="3" t="s">
        <v>64</v>
      </c>
      <c r="Q75" s="3" t="s">
        <v>108</v>
      </c>
      <c r="R75" s="3" t="s">
        <v>19</v>
      </c>
      <c r="S75" s="2">
        <v>43422.479131944441</v>
      </c>
      <c r="T75" s="2">
        <v>43422.479131944441</v>
      </c>
      <c r="U75" s="2">
        <v>43422.485011574077</v>
      </c>
      <c r="V75" s="2">
        <v>43422.485011574077</v>
      </c>
      <c r="W75" s="2">
        <v>43422.479131944441</v>
      </c>
      <c r="X75" s="2">
        <f t="shared" si="24"/>
        <v>43422.479131944441</v>
      </c>
      <c r="Y75" s="33">
        <f t="shared" si="42"/>
        <v>2.9282407413120382E-3</v>
      </c>
      <c r="Z75" s="33">
        <f t="shared" si="43"/>
        <v>8.7847222239361145E-3</v>
      </c>
      <c r="AA75" s="30"/>
      <c r="AB75" s="30">
        <f t="shared" si="28"/>
        <v>0</v>
      </c>
      <c r="AC75" s="30">
        <f t="shared" si="29"/>
        <v>0</v>
      </c>
      <c r="AD75" s="10"/>
      <c r="AE75" s="10"/>
    </row>
    <row r="76" spans="1:33" s="7" customFormat="1" x14ac:dyDescent="0.4">
      <c r="A76" s="16" t="str">
        <f>IF(W76&gt;0, "★", "-")</f>
        <v>-</v>
      </c>
      <c r="B76" s="16" t="str">
        <f>IF(L76&gt;0, "☆", "-")</f>
        <v>-</v>
      </c>
      <c r="C76" s="7">
        <v>11</v>
      </c>
      <c r="D76" s="2">
        <v>43422.472430555557</v>
      </c>
      <c r="E76" s="3" t="s">
        <v>797</v>
      </c>
      <c r="F76" s="3">
        <v>15729</v>
      </c>
      <c r="G76" s="3" t="s">
        <v>32</v>
      </c>
      <c r="H76" s="3">
        <v>2535</v>
      </c>
      <c r="I76" s="3">
        <v>409</v>
      </c>
      <c r="J76" s="3">
        <v>8</v>
      </c>
      <c r="K76" s="3">
        <v>2</v>
      </c>
      <c r="L76" s="3"/>
      <c r="M76" s="2">
        <v>43422.474050925928</v>
      </c>
      <c r="N76" s="2">
        <v>43422.478148148148</v>
      </c>
      <c r="O76" s="3" t="s">
        <v>39</v>
      </c>
      <c r="P76" s="3" t="s">
        <v>40</v>
      </c>
      <c r="Q76" s="3" t="s">
        <v>30</v>
      </c>
      <c r="R76" s="3" t="s">
        <v>31</v>
      </c>
      <c r="S76" s="2">
        <v>43422.474293981482</v>
      </c>
      <c r="T76" s="2">
        <v>43422.474293981482</v>
      </c>
      <c r="U76" s="2">
        <v>43422.482418981483</v>
      </c>
      <c r="V76" s="2">
        <v>43422.482418981483</v>
      </c>
      <c r="W76" s="3"/>
      <c r="X76" s="2">
        <f t="shared" si="24"/>
        <v>43422.472430555557</v>
      </c>
      <c r="Y76" s="33">
        <f t="shared" si="42"/>
        <v>4.0972222195705399E-3</v>
      </c>
      <c r="Z76" s="33">
        <f t="shared" si="43"/>
        <v>8.1944444391410798E-3</v>
      </c>
      <c r="AA76" s="30"/>
      <c r="AB76" s="30">
        <f t="shared" si="28"/>
        <v>0</v>
      </c>
      <c r="AC76" s="30">
        <f t="shared" si="29"/>
        <v>1.6203703708015382E-3</v>
      </c>
      <c r="AD76" s="10"/>
      <c r="AE76" s="10"/>
    </row>
    <row r="77" spans="1:33" s="7" customFormat="1" x14ac:dyDescent="0.4">
      <c r="A77" s="16" t="str">
        <f>IF(W77&gt;0, "★", "-")</f>
        <v>-</v>
      </c>
      <c r="B77" s="16" t="str">
        <f>IF(L77&gt;0, "☆", "-")</f>
        <v>-</v>
      </c>
      <c r="C77" s="7">
        <v>11</v>
      </c>
      <c r="D77" s="2">
        <v>43422.473912037036</v>
      </c>
      <c r="E77" s="3" t="s">
        <v>787</v>
      </c>
      <c r="F77" s="3">
        <v>15730</v>
      </c>
      <c r="G77" s="3" t="s">
        <v>65</v>
      </c>
      <c r="H77" s="3">
        <v>3733</v>
      </c>
      <c r="I77" s="3">
        <v>312</v>
      </c>
      <c r="J77" s="3">
        <v>7</v>
      </c>
      <c r="K77" s="3">
        <v>1</v>
      </c>
      <c r="L77" s="3"/>
      <c r="M77" s="2">
        <v>43422.476122685184</v>
      </c>
      <c r="N77" s="2">
        <v>43422.486550925925</v>
      </c>
      <c r="O77" s="3" t="s">
        <v>30</v>
      </c>
      <c r="P77" s="3" t="s">
        <v>31</v>
      </c>
      <c r="Q77" s="3" t="s">
        <v>108</v>
      </c>
      <c r="R77" s="3" t="s">
        <v>19</v>
      </c>
      <c r="S77" s="2">
        <v>43422.475891203707</v>
      </c>
      <c r="T77" s="2">
        <v>43422.475891203707</v>
      </c>
      <c r="U77" s="2">
        <v>43422.482754629629</v>
      </c>
      <c r="V77" s="2">
        <v>43422.489386574074</v>
      </c>
      <c r="W77" s="3"/>
      <c r="X77" s="2">
        <f t="shared" si="24"/>
        <v>43422.473912037036</v>
      </c>
      <c r="Y77" s="33">
        <f t="shared" si="42"/>
        <v>1.0428240741021E-2</v>
      </c>
      <c r="Z77" s="33">
        <f t="shared" si="43"/>
        <v>1.0428240741021E-2</v>
      </c>
      <c r="AA77" s="30"/>
      <c r="AB77" s="30">
        <f t="shared" si="28"/>
        <v>2.3148147738538682E-4</v>
      </c>
      <c r="AC77" s="30">
        <f t="shared" si="29"/>
        <v>2.2106481483206153E-3</v>
      </c>
      <c r="AD77" s="10"/>
      <c r="AE77" s="10"/>
    </row>
    <row r="78" spans="1:33" s="7" customFormat="1" x14ac:dyDescent="0.4">
      <c r="A78" s="16" t="str">
        <f t="shared" ref="A78" si="46">IF(W78&gt;0, "★", "-")</f>
        <v>★</v>
      </c>
      <c r="B78" s="16" t="str">
        <f t="shared" ref="B78" si="47">IF(L78&gt;0, "☆", "-")</f>
        <v>-</v>
      </c>
      <c r="C78" s="7">
        <v>11</v>
      </c>
      <c r="D78" s="2">
        <v>43422.474386574075</v>
      </c>
      <c r="E78" s="3" t="s">
        <v>810</v>
      </c>
      <c r="F78" s="3">
        <v>15731</v>
      </c>
      <c r="G78" s="3" t="s">
        <v>18</v>
      </c>
      <c r="H78" s="3">
        <v>5476</v>
      </c>
      <c r="I78" s="3">
        <v>942</v>
      </c>
      <c r="J78" s="3">
        <v>5</v>
      </c>
      <c r="K78" s="3">
        <v>3</v>
      </c>
      <c r="L78" s="3"/>
      <c r="M78" s="2">
        <v>43422.478738425925</v>
      </c>
      <c r="N78" s="2">
        <v>43422.481400462966</v>
      </c>
      <c r="O78" s="3" t="s">
        <v>43</v>
      </c>
      <c r="P78" s="3" t="s">
        <v>89</v>
      </c>
      <c r="Q78" s="3" t="s">
        <v>53</v>
      </c>
      <c r="R78" s="3" t="s">
        <v>54</v>
      </c>
      <c r="S78" s="2">
        <v>43422.481319444443</v>
      </c>
      <c r="T78" s="2">
        <v>43422.481319444443</v>
      </c>
      <c r="U78" s="2">
        <v>43422.485196759262</v>
      </c>
      <c r="V78" s="2">
        <v>43422.481898148151</v>
      </c>
      <c r="W78" s="2">
        <v>43422.481319444443</v>
      </c>
      <c r="X78" s="2">
        <f t="shared" si="24"/>
        <v>43422.481319444443</v>
      </c>
      <c r="Y78" s="33">
        <f t="shared" si="42"/>
        <v>2.6620370408636518E-3</v>
      </c>
      <c r="Z78" s="33">
        <f t="shared" si="43"/>
        <v>7.9861111225909553E-3</v>
      </c>
      <c r="AA78" s="30"/>
      <c r="AB78" s="30">
        <f t="shared" si="28"/>
        <v>0</v>
      </c>
      <c r="AC78" s="30">
        <f t="shared" si="29"/>
        <v>0</v>
      </c>
      <c r="AD78" s="10"/>
      <c r="AE78" s="10"/>
    </row>
    <row r="79" spans="1:33" s="7" customFormat="1" x14ac:dyDescent="0.4">
      <c r="A79" s="16" t="str">
        <f t="shared" ref="A79:A93" si="48">IF(W79&gt;0, "★", "-")</f>
        <v>★</v>
      </c>
      <c r="B79" s="16" t="str">
        <f t="shared" ref="B79:B93" si="49">IF(L79&gt;0, "☆", "-")</f>
        <v>-</v>
      </c>
      <c r="C79" s="7">
        <v>11</v>
      </c>
      <c r="D79" s="2">
        <v>43422.474606481483</v>
      </c>
      <c r="E79" s="3" t="s">
        <v>811</v>
      </c>
      <c r="F79" s="3">
        <v>15732</v>
      </c>
      <c r="G79" s="3" t="s">
        <v>98</v>
      </c>
      <c r="H79" s="3">
        <v>6494</v>
      </c>
      <c r="I79" s="3">
        <v>999</v>
      </c>
      <c r="J79" s="3">
        <v>6</v>
      </c>
      <c r="K79" s="3">
        <v>1</v>
      </c>
      <c r="L79" s="3"/>
      <c r="M79" s="2">
        <v>43422.479884259257</v>
      </c>
      <c r="N79" s="2">
        <v>43422.490162037036</v>
      </c>
      <c r="O79" s="3" t="s">
        <v>48</v>
      </c>
      <c r="P79" s="3" t="s">
        <v>49</v>
      </c>
      <c r="Q79" s="3" t="s">
        <v>28</v>
      </c>
      <c r="R79" s="3" t="s">
        <v>29</v>
      </c>
      <c r="S79" s="2">
        <v>43422.481539351851</v>
      </c>
      <c r="T79" s="2">
        <v>43422.481539351851</v>
      </c>
      <c r="U79" s="2">
        <v>43422.49113425926</v>
      </c>
      <c r="V79" s="2">
        <v>43422.49113425926</v>
      </c>
      <c r="W79" s="2">
        <v>43422.481539351851</v>
      </c>
      <c r="X79" s="2">
        <f t="shared" si="24"/>
        <v>43422.481539351851</v>
      </c>
      <c r="Y79" s="33">
        <f t="shared" si="42"/>
        <v>1.0277777779265307E-2</v>
      </c>
      <c r="Z79" s="33">
        <f t="shared" si="43"/>
        <v>1.0277777779265307E-2</v>
      </c>
      <c r="AA79" s="30"/>
      <c r="AB79" s="30">
        <f t="shared" si="28"/>
        <v>0</v>
      </c>
      <c r="AC79" s="30">
        <f t="shared" si="29"/>
        <v>0</v>
      </c>
      <c r="AD79" s="10"/>
      <c r="AE79" s="10"/>
    </row>
    <row r="80" spans="1:33" s="7" customFormat="1" hidden="1" x14ac:dyDescent="0.4">
      <c r="A80" s="16" t="str">
        <f t="shared" si="48"/>
        <v>-</v>
      </c>
      <c r="B80" s="16" t="str">
        <f t="shared" si="49"/>
        <v>-</v>
      </c>
      <c r="C80" s="7">
        <v>11</v>
      </c>
      <c r="D80" s="2">
        <v>43422.475266203706</v>
      </c>
      <c r="E80" s="3" t="s">
        <v>791</v>
      </c>
      <c r="F80" s="3">
        <v>15734</v>
      </c>
      <c r="G80" s="3" t="s">
        <v>95</v>
      </c>
      <c r="H80" s="3">
        <v>0</v>
      </c>
      <c r="I80" s="3">
        <v>144</v>
      </c>
      <c r="J80" s="3">
        <v>3</v>
      </c>
      <c r="K80" s="3">
        <v>1</v>
      </c>
      <c r="L80" s="3"/>
      <c r="M80" s="2">
        <v>43422.478958333333</v>
      </c>
      <c r="N80" s="2">
        <v>43422.484733796293</v>
      </c>
      <c r="O80" s="3" t="s">
        <v>44</v>
      </c>
      <c r="P80" s="3" t="s">
        <v>45</v>
      </c>
      <c r="Q80" s="3" t="s">
        <v>48</v>
      </c>
      <c r="R80" s="3" t="s">
        <v>49</v>
      </c>
      <c r="S80" s="2">
        <v>43422.478807870371</v>
      </c>
      <c r="T80" s="2">
        <v>43422.478807870371</v>
      </c>
      <c r="U80" s="2">
        <v>43422.484733796293</v>
      </c>
      <c r="V80" s="2">
        <v>43422.484733796293</v>
      </c>
      <c r="W80" s="3"/>
      <c r="X80" s="2">
        <f t="shared" ref="X80:X122" si="50">IF(W80&gt;0,W80,D80)</f>
        <v>43422.475266203706</v>
      </c>
      <c r="Y80" s="33">
        <f t="shared" si="42"/>
        <v>5.7754629597184248E-3</v>
      </c>
      <c r="Z80" s="33">
        <f t="shared" si="43"/>
        <v>5.7754629597184248E-3</v>
      </c>
      <c r="AA80" s="30"/>
      <c r="AB80" s="30">
        <f t="shared" si="28"/>
        <v>1.5046296175569296E-4</v>
      </c>
      <c r="AC80" s="30">
        <f t="shared" si="29"/>
        <v>3.6921296268701553E-3</v>
      </c>
      <c r="AD80" s="10"/>
      <c r="AE80" s="10"/>
      <c r="AG80" s="3"/>
    </row>
    <row r="81" spans="1:33" s="7" customFormat="1" hidden="1" x14ac:dyDescent="0.4">
      <c r="A81" s="16" t="str">
        <f t="shared" ref="A81:A92" si="51">IF(W81&gt;0, "★", "-")</f>
        <v>★</v>
      </c>
      <c r="B81" s="16" t="str">
        <f t="shared" ref="B81:B92" si="52">IF(L81&gt;0, "☆", "-")</f>
        <v>-</v>
      </c>
      <c r="C81" s="7">
        <v>11</v>
      </c>
      <c r="D81" s="2">
        <v>43422.475590277776</v>
      </c>
      <c r="E81" s="3" t="s">
        <v>813</v>
      </c>
      <c r="F81" s="3">
        <v>15735</v>
      </c>
      <c r="G81" s="3" t="s">
        <v>95</v>
      </c>
      <c r="H81" s="3">
        <v>0</v>
      </c>
      <c r="I81" s="3">
        <v>917</v>
      </c>
      <c r="J81" s="3">
        <v>7</v>
      </c>
      <c r="K81" s="3">
        <v>1</v>
      </c>
      <c r="L81" s="3"/>
      <c r="M81" s="2">
        <v>43422.481689814813</v>
      </c>
      <c r="N81" s="2">
        <v>43422.48646990741</v>
      </c>
      <c r="O81" s="3" t="s">
        <v>77</v>
      </c>
      <c r="P81" s="3" t="s">
        <v>78</v>
      </c>
      <c r="Q81" s="3" t="s">
        <v>108</v>
      </c>
      <c r="R81" s="3" t="s">
        <v>19</v>
      </c>
      <c r="S81" s="2">
        <v>43422.48238425926</v>
      </c>
      <c r="T81" s="2">
        <v>43422.48238425926</v>
      </c>
      <c r="U81" s="2">
        <v>43422.489039351851</v>
      </c>
      <c r="V81" s="2">
        <v>43422.489039351851</v>
      </c>
      <c r="W81" s="2">
        <v>43422.48238425926</v>
      </c>
      <c r="X81" s="2">
        <f t="shared" ref="X81:X92" si="53">IF(W81&gt;0,W81,D81)</f>
        <v>43422.48238425926</v>
      </c>
      <c r="Y81" s="33">
        <f t="shared" si="42"/>
        <v>4.7800925967749208E-3</v>
      </c>
      <c r="Z81" s="33">
        <f t="shared" si="43"/>
        <v>4.7800925967749208E-3</v>
      </c>
      <c r="AA81" s="30"/>
      <c r="AB81" s="30">
        <f t="shared" si="28"/>
        <v>0</v>
      </c>
      <c r="AC81" s="30">
        <f t="shared" si="29"/>
        <v>0</v>
      </c>
      <c r="AD81" s="10"/>
      <c r="AE81" s="10"/>
    </row>
    <row r="82" spans="1:33" s="7" customFormat="1" x14ac:dyDescent="0.4">
      <c r="A82" s="16" t="str">
        <f t="shared" si="51"/>
        <v>-</v>
      </c>
      <c r="B82" s="16" t="str">
        <f t="shared" si="52"/>
        <v>-</v>
      </c>
      <c r="C82" s="7">
        <v>11</v>
      </c>
      <c r="D82" s="2">
        <v>43422.475648148145</v>
      </c>
      <c r="E82" s="3" t="s">
        <v>814</v>
      </c>
      <c r="F82" s="3">
        <v>15736</v>
      </c>
      <c r="G82" s="3" t="s">
        <v>32</v>
      </c>
      <c r="H82" s="3">
        <v>1071</v>
      </c>
      <c r="I82" s="3">
        <v>617</v>
      </c>
      <c r="J82" s="3">
        <v>10</v>
      </c>
      <c r="K82" s="3">
        <v>2</v>
      </c>
      <c r="L82" s="3"/>
      <c r="M82" s="2">
        <v>43422.479629629626</v>
      </c>
      <c r="N82" s="2">
        <v>43422.488958333335</v>
      </c>
      <c r="O82" s="3" t="s">
        <v>22</v>
      </c>
      <c r="P82" s="3" t="s">
        <v>23</v>
      </c>
      <c r="Q82" s="3" t="s">
        <v>68</v>
      </c>
      <c r="R82" s="3" t="s">
        <v>69</v>
      </c>
      <c r="S82" s="2">
        <v>43422.477395833332</v>
      </c>
      <c r="T82" s="2">
        <v>43422.477395833332</v>
      </c>
      <c r="U82" s="2">
        <v>43422.489027777781</v>
      </c>
      <c r="V82" s="2">
        <v>43422.489027777781</v>
      </c>
      <c r="W82" s="3"/>
      <c r="X82" s="2">
        <f t="shared" si="53"/>
        <v>43422.475648148145</v>
      </c>
      <c r="Y82" s="33">
        <f t="shared" si="42"/>
        <v>9.3287037088884972E-3</v>
      </c>
      <c r="Z82" s="33">
        <f t="shared" si="43"/>
        <v>1.8657407417776994E-2</v>
      </c>
      <c r="AA82" s="30"/>
      <c r="AB82" s="30">
        <f t="shared" si="28"/>
        <v>2.2337962946039625E-3</v>
      </c>
      <c r="AC82" s="30">
        <f t="shared" si="29"/>
        <v>3.9814814808778465E-3</v>
      </c>
      <c r="AD82" s="10"/>
      <c r="AE82" s="10"/>
      <c r="AG82" s="3"/>
    </row>
    <row r="83" spans="1:33" s="7" customFormat="1" hidden="1" x14ac:dyDescent="0.4">
      <c r="A83" s="16" t="str">
        <f t="shared" si="51"/>
        <v>-</v>
      </c>
      <c r="B83" s="16" t="str">
        <f t="shared" si="52"/>
        <v>-</v>
      </c>
      <c r="C83" s="7">
        <v>11</v>
      </c>
      <c r="D83" s="2">
        <v>43422.477152777778</v>
      </c>
      <c r="E83" s="3" t="s">
        <v>815</v>
      </c>
      <c r="F83" s="3">
        <v>15737</v>
      </c>
      <c r="G83" s="3" t="s">
        <v>95</v>
      </c>
      <c r="H83" s="3">
        <v>0</v>
      </c>
      <c r="I83" s="3">
        <v>413</v>
      </c>
      <c r="J83" s="3">
        <v>11</v>
      </c>
      <c r="K83" s="3">
        <v>2</v>
      </c>
      <c r="L83" s="3"/>
      <c r="M83" s="2">
        <v>43422.480451388888</v>
      </c>
      <c r="N83" s="2">
        <v>43422.485717592594</v>
      </c>
      <c r="O83" s="3" t="s">
        <v>33</v>
      </c>
      <c r="P83" s="3" t="s">
        <v>34</v>
      </c>
      <c r="Q83" s="3" t="s">
        <v>30</v>
      </c>
      <c r="R83" s="3" t="s">
        <v>31</v>
      </c>
      <c r="S83" s="2">
        <v>43422.480763888889</v>
      </c>
      <c r="T83" s="2">
        <v>43422.480763888889</v>
      </c>
      <c r="U83" s="2">
        <v>43422.489594907405</v>
      </c>
      <c r="V83" s="2">
        <v>43422.489594907405</v>
      </c>
      <c r="W83" s="3"/>
      <c r="X83" s="2">
        <f t="shared" si="53"/>
        <v>43422.477152777778</v>
      </c>
      <c r="Y83" s="33">
        <f t="shared" si="42"/>
        <v>5.2662037051049992E-3</v>
      </c>
      <c r="Z83" s="33">
        <f t="shared" si="43"/>
        <v>1.0532407410209998E-2</v>
      </c>
      <c r="AA83" s="30"/>
      <c r="AB83" s="30">
        <f t="shared" si="28"/>
        <v>0</v>
      </c>
      <c r="AC83" s="30">
        <f t="shared" si="29"/>
        <v>3.2986111109494232E-3</v>
      </c>
      <c r="AD83" s="10"/>
      <c r="AE83" s="10"/>
      <c r="AG83" s="3"/>
    </row>
    <row r="84" spans="1:33" s="7" customFormat="1" x14ac:dyDescent="0.4">
      <c r="A84" s="16" t="str">
        <f t="shared" si="51"/>
        <v>-</v>
      </c>
      <c r="B84" s="16" t="str">
        <f t="shared" si="52"/>
        <v>-</v>
      </c>
      <c r="C84" s="7">
        <v>11</v>
      </c>
      <c r="D84" s="2">
        <v>43422.478032407409</v>
      </c>
      <c r="E84" s="3" t="s">
        <v>796</v>
      </c>
      <c r="F84" s="3">
        <v>15738</v>
      </c>
      <c r="G84" s="3" t="s">
        <v>32</v>
      </c>
      <c r="H84" s="3">
        <v>4827</v>
      </c>
      <c r="I84" s="3">
        <v>288</v>
      </c>
      <c r="J84" s="3">
        <v>13</v>
      </c>
      <c r="K84" s="3">
        <v>2</v>
      </c>
      <c r="L84" s="3"/>
      <c r="M84" s="2">
        <v>43422.483275462961</v>
      </c>
      <c r="N84" s="2">
        <v>43422.491863425923</v>
      </c>
      <c r="O84" s="3" t="s">
        <v>53</v>
      </c>
      <c r="P84" s="3" t="s">
        <v>54</v>
      </c>
      <c r="Q84" s="3" t="s">
        <v>36</v>
      </c>
      <c r="R84" s="3" t="s">
        <v>37</v>
      </c>
      <c r="S84" s="2">
        <v>43422.483888888892</v>
      </c>
      <c r="T84" s="2">
        <v>43422.483888888892</v>
      </c>
      <c r="U84" s="2">
        <v>43422.496782407405</v>
      </c>
      <c r="V84" s="2">
        <v>43422.496782407405</v>
      </c>
      <c r="W84" s="3"/>
      <c r="X84" s="2">
        <f t="shared" si="53"/>
        <v>43422.478032407409</v>
      </c>
      <c r="Y84" s="33">
        <f t="shared" si="42"/>
        <v>8.5879629623377696E-3</v>
      </c>
      <c r="Z84" s="33">
        <f t="shared" si="43"/>
        <v>1.7175925924675539E-2</v>
      </c>
      <c r="AA84" s="30"/>
      <c r="AB84" s="30">
        <f t="shared" si="28"/>
        <v>0</v>
      </c>
      <c r="AC84" s="30">
        <f t="shared" si="29"/>
        <v>5.2430555515456945E-3</v>
      </c>
      <c r="AD84" s="10"/>
      <c r="AE84" s="10"/>
      <c r="AG84" s="3"/>
    </row>
    <row r="85" spans="1:33" s="7" customFormat="1" x14ac:dyDescent="0.4">
      <c r="A85" s="16" t="str">
        <f t="shared" si="51"/>
        <v>-</v>
      </c>
      <c r="B85" s="16" t="str">
        <f t="shared" si="52"/>
        <v>-</v>
      </c>
      <c r="C85" s="7">
        <v>11</v>
      </c>
      <c r="D85" s="2">
        <v>43422.478333333333</v>
      </c>
      <c r="E85" s="3" t="s">
        <v>816</v>
      </c>
      <c r="F85" s="3">
        <v>15739</v>
      </c>
      <c r="G85" s="3" t="s">
        <v>18</v>
      </c>
      <c r="H85" s="3">
        <v>6573</v>
      </c>
      <c r="I85" s="3">
        <v>422</v>
      </c>
      <c r="J85" s="3">
        <v>8</v>
      </c>
      <c r="K85" s="3">
        <v>2</v>
      </c>
      <c r="L85" s="3"/>
      <c r="M85" s="2">
        <v>43422.48333333333</v>
      </c>
      <c r="N85" s="2">
        <v>43422.488877314812</v>
      </c>
      <c r="O85" s="3" t="s">
        <v>43</v>
      </c>
      <c r="P85" s="3" t="s">
        <v>89</v>
      </c>
      <c r="Q85" s="3" t="s">
        <v>30</v>
      </c>
      <c r="R85" s="3" t="s">
        <v>31</v>
      </c>
      <c r="S85" s="2">
        <v>43422.483206018522</v>
      </c>
      <c r="T85" s="2">
        <v>43422.483206018522</v>
      </c>
      <c r="U85" s="2">
        <v>43422.491574074076</v>
      </c>
      <c r="V85" s="2">
        <v>43422.491574074076</v>
      </c>
      <c r="W85" s="3"/>
      <c r="X85" s="2">
        <f t="shared" si="53"/>
        <v>43422.478333333333</v>
      </c>
      <c r="Y85" s="33">
        <f t="shared" si="42"/>
        <v>5.543981482333038E-3</v>
      </c>
      <c r="Z85" s="33">
        <f t="shared" si="43"/>
        <v>1.1087962964666076E-2</v>
      </c>
      <c r="AA85" s="30"/>
      <c r="AB85" s="30">
        <f t="shared" si="28"/>
        <v>1.2731480819638819E-4</v>
      </c>
      <c r="AC85" s="30">
        <f t="shared" si="29"/>
        <v>4.9999999973806553E-3</v>
      </c>
      <c r="AD85" s="10"/>
      <c r="AE85" s="10"/>
      <c r="AG85" s="3"/>
    </row>
    <row r="86" spans="1:33" s="7" customFormat="1" hidden="1" x14ac:dyDescent="0.4">
      <c r="A86" s="16" t="str">
        <f t="shared" si="51"/>
        <v>-</v>
      </c>
      <c r="B86" s="16" t="str">
        <f t="shared" si="52"/>
        <v>-</v>
      </c>
      <c r="C86" s="7">
        <v>11</v>
      </c>
      <c r="D86" s="2">
        <v>43422.479120370372</v>
      </c>
      <c r="E86" s="3" t="s">
        <v>776</v>
      </c>
      <c r="F86" s="3">
        <v>15740</v>
      </c>
      <c r="G86" s="3" t="s">
        <v>95</v>
      </c>
      <c r="H86" s="3">
        <v>0</v>
      </c>
      <c r="I86" s="3">
        <v>306</v>
      </c>
      <c r="J86" s="3">
        <v>5</v>
      </c>
      <c r="K86" s="3">
        <v>1</v>
      </c>
      <c r="L86" s="3"/>
      <c r="M86" s="2">
        <v>43422.4840625</v>
      </c>
      <c r="N86" s="2">
        <v>43422.48951388889</v>
      </c>
      <c r="O86" s="3" t="s">
        <v>41</v>
      </c>
      <c r="P86" s="3" t="s">
        <v>42</v>
      </c>
      <c r="Q86" s="3" t="s">
        <v>66</v>
      </c>
      <c r="R86" s="3" t="s">
        <v>67</v>
      </c>
      <c r="S86" s="2">
        <v>43422.484513888892</v>
      </c>
      <c r="T86" s="2">
        <v>43422.484513888892</v>
      </c>
      <c r="U86" s="2">
        <v>43422.490763888891</v>
      </c>
      <c r="V86" s="2">
        <v>43422.490763888891</v>
      </c>
      <c r="W86" s="3"/>
      <c r="X86" s="2">
        <f t="shared" si="53"/>
        <v>43422.479120370372</v>
      </c>
      <c r="Y86" s="33">
        <f t="shared" si="42"/>
        <v>5.4513888899236917E-3</v>
      </c>
      <c r="Z86" s="33">
        <f t="shared" si="43"/>
        <v>5.4513888899236917E-3</v>
      </c>
      <c r="AA86" s="30"/>
      <c r="AB86" s="30">
        <f t="shared" si="28"/>
        <v>0</v>
      </c>
      <c r="AC86" s="30">
        <f t="shared" si="29"/>
        <v>4.9421296280343086E-3</v>
      </c>
      <c r="AD86" s="10"/>
      <c r="AE86" s="10"/>
    </row>
    <row r="87" spans="1:33" s="7" customFormat="1" x14ac:dyDescent="0.4">
      <c r="A87" s="16" t="str">
        <f t="shared" si="51"/>
        <v>-</v>
      </c>
      <c r="B87" s="16" t="str">
        <f t="shared" si="52"/>
        <v>-</v>
      </c>
      <c r="C87" s="7">
        <v>11</v>
      </c>
      <c r="D87" s="2">
        <v>43422.481134259258</v>
      </c>
      <c r="E87" s="3" t="s">
        <v>797</v>
      </c>
      <c r="F87" s="3">
        <v>15741</v>
      </c>
      <c r="G87" s="3" t="s">
        <v>32</v>
      </c>
      <c r="H87" s="3">
        <v>2535</v>
      </c>
      <c r="I87" s="3">
        <v>210</v>
      </c>
      <c r="J87" s="3">
        <v>15</v>
      </c>
      <c r="K87" s="3">
        <v>2</v>
      </c>
      <c r="L87" s="3"/>
      <c r="M87" s="2">
        <v>43422.482361111113</v>
      </c>
      <c r="N87" s="2">
        <v>43422.487222222226</v>
      </c>
      <c r="O87" s="3" t="s">
        <v>30</v>
      </c>
      <c r="P87" s="3" t="s">
        <v>31</v>
      </c>
      <c r="Q87" s="3" t="s">
        <v>38</v>
      </c>
      <c r="R87" s="3" t="s">
        <v>126</v>
      </c>
      <c r="S87" s="2">
        <v>43422.482731481483</v>
      </c>
      <c r="T87" s="2">
        <v>43422.482731481483</v>
      </c>
      <c r="U87" s="2">
        <v>43422.489710648151</v>
      </c>
      <c r="V87" s="2">
        <v>43422.489710648151</v>
      </c>
      <c r="W87" s="3"/>
      <c r="X87" s="2">
        <f t="shared" si="53"/>
        <v>43422.481134259258</v>
      </c>
      <c r="Y87" s="33">
        <f t="shared" si="42"/>
        <v>4.8611111124046147E-3</v>
      </c>
      <c r="Z87" s="33">
        <f t="shared" si="43"/>
        <v>9.7222222248092294E-3</v>
      </c>
      <c r="AA87" s="30"/>
      <c r="AB87" s="30">
        <f t="shared" si="28"/>
        <v>0</v>
      </c>
      <c r="AC87" s="30">
        <f t="shared" si="29"/>
        <v>1.2268518548808061E-3</v>
      </c>
      <c r="AD87" s="10"/>
      <c r="AE87" s="10"/>
      <c r="AG87" s="3"/>
    </row>
    <row r="88" spans="1:33" s="7" customFormat="1" x14ac:dyDescent="0.4">
      <c r="A88" s="16" t="str">
        <f t="shared" si="51"/>
        <v>-</v>
      </c>
      <c r="B88" s="16" t="str">
        <f t="shared" si="52"/>
        <v>-</v>
      </c>
      <c r="C88" s="7">
        <v>11</v>
      </c>
      <c r="D88" s="2">
        <v>43422.481956018521</v>
      </c>
      <c r="E88" s="3" t="s">
        <v>817</v>
      </c>
      <c r="F88" s="3">
        <v>15742</v>
      </c>
      <c r="G88" s="3" t="s">
        <v>18</v>
      </c>
      <c r="H88" s="3">
        <v>2339</v>
      </c>
      <c r="I88" s="3">
        <v>73</v>
      </c>
      <c r="J88" s="3">
        <v>9</v>
      </c>
      <c r="K88" s="3">
        <v>1</v>
      </c>
      <c r="L88" s="3"/>
      <c r="M88" s="2">
        <v>43422.48678240741</v>
      </c>
      <c r="N88" s="2">
        <v>43422.489953703705</v>
      </c>
      <c r="O88" s="3" t="s">
        <v>22</v>
      </c>
      <c r="P88" s="3" t="s">
        <v>23</v>
      </c>
      <c r="Q88" s="3" t="s">
        <v>36</v>
      </c>
      <c r="R88" s="3" t="s">
        <v>37</v>
      </c>
      <c r="S88" s="2">
        <v>43422.487500000003</v>
      </c>
      <c r="T88" s="2">
        <v>43422.487500000003</v>
      </c>
      <c r="U88" s="2">
        <v>43422.494479166664</v>
      </c>
      <c r="V88" s="2">
        <v>43422.494479166664</v>
      </c>
      <c r="W88" s="3"/>
      <c r="X88" s="2">
        <f t="shared" si="53"/>
        <v>43422.481956018521</v>
      </c>
      <c r="Y88" s="33">
        <f t="shared" si="42"/>
        <v>3.1712962954770774E-3</v>
      </c>
      <c r="Z88" s="33">
        <f t="shared" si="43"/>
        <v>3.1712962954770774E-3</v>
      </c>
      <c r="AA88" s="30"/>
      <c r="AB88" s="30">
        <f t="shared" si="28"/>
        <v>0</v>
      </c>
      <c r="AC88" s="30">
        <f t="shared" si="29"/>
        <v>4.8263888893416151E-3</v>
      </c>
      <c r="AD88" s="10"/>
      <c r="AE88" s="10"/>
    </row>
    <row r="89" spans="1:33" s="7" customFormat="1" x14ac:dyDescent="0.4">
      <c r="A89" s="16" t="str">
        <f t="shared" si="51"/>
        <v>-</v>
      </c>
      <c r="B89" s="16" t="str">
        <f t="shared" si="52"/>
        <v>-</v>
      </c>
      <c r="C89" s="7">
        <v>11</v>
      </c>
      <c r="D89" s="2">
        <v>43422.484305555554</v>
      </c>
      <c r="E89" s="3" t="s">
        <v>818</v>
      </c>
      <c r="F89" s="3">
        <v>15743</v>
      </c>
      <c r="G89" s="3" t="s">
        <v>32</v>
      </c>
      <c r="H89" s="3">
        <v>6507</v>
      </c>
      <c r="I89" s="3">
        <v>520</v>
      </c>
      <c r="J89" s="3">
        <v>11</v>
      </c>
      <c r="K89" s="3">
        <v>2</v>
      </c>
      <c r="L89" s="3"/>
      <c r="M89" s="2">
        <v>43422.491655092592</v>
      </c>
      <c r="N89" s="2">
        <v>43422.502893518518</v>
      </c>
      <c r="O89" s="3" t="s">
        <v>43</v>
      </c>
      <c r="P89" s="3" t="s">
        <v>89</v>
      </c>
      <c r="Q89" s="3" t="s">
        <v>22</v>
      </c>
      <c r="R89" s="3" t="s">
        <v>23</v>
      </c>
      <c r="S89" s="2">
        <v>43422.49145833333</v>
      </c>
      <c r="T89" s="2">
        <v>43422.49145833333</v>
      </c>
      <c r="U89" s="2">
        <v>43422.503310185188</v>
      </c>
      <c r="V89" s="2">
        <v>43422.503310185188</v>
      </c>
      <c r="W89" s="3"/>
      <c r="X89" s="2">
        <f t="shared" si="53"/>
        <v>43422.484305555554</v>
      </c>
      <c r="Y89" s="33">
        <f t="shared" si="42"/>
        <v>1.1238425926421769E-2</v>
      </c>
      <c r="Z89" s="33">
        <f t="shared" si="43"/>
        <v>2.2476851852843538E-2</v>
      </c>
      <c r="AA89" s="30"/>
      <c r="AB89" s="30">
        <f t="shared" si="28"/>
        <v>1.9675926159834489E-4</v>
      </c>
      <c r="AC89" s="30">
        <f t="shared" si="29"/>
        <v>7.3495370379532687E-3</v>
      </c>
      <c r="AD89" s="10"/>
      <c r="AE89" s="10"/>
      <c r="AG89" s="3"/>
    </row>
    <row r="90" spans="1:33" s="7" customFormat="1" x14ac:dyDescent="0.4">
      <c r="A90" s="16" t="str">
        <f t="shared" si="51"/>
        <v>-</v>
      </c>
      <c r="B90" s="16" t="str">
        <f t="shared" si="52"/>
        <v>-</v>
      </c>
      <c r="C90" s="7">
        <v>11</v>
      </c>
      <c r="D90" s="2">
        <v>43422.485347222224</v>
      </c>
      <c r="E90" s="3" t="s">
        <v>819</v>
      </c>
      <c r="F90" s="3">
        <v>15744</v>
      </c>
      <c r="G90" s="3" t="s">
        <v>18</v>
      </c>
      <c r="H90" s="3">
        <v>6559</v>
      </c>
      <c r="I90" s="3">
        <v>939</v>
      </c>
      <c r="J90" s="3">
        <v>7</v>
      </c>
      <c r="K90" s="3">
        <v>2</v>
      </c>
      <c r="L90" s="3"/>
      <c r="M90" s="2">
        <v>43422.491493055553</v>
      </c>
      <c r="N90" s="2">
        <v>43422.496678240743</v>
      </c>
      <c r="O90" s="3" t="s">
        <v>61</v>
      </c>
      <c r="P90" s="3" t="s">
        <v>62</v>
      </c>
      <c r="Q90" s="3" t="s">
        <v>30</v>
      </c>
      <c r="R90" s="3" t="s">
        <v>31</v>
      </c>
      <c r="S90" s="2">
        <v>43422.495416666665</v>
      </c>
      <c r="T90" s="2">
        <v>43422.495416666665</v>
      </c>
      <c r="U90" s="2">
        <v>43422.504062499997</v>
      </c>
      <c r="V90" s="2">
        <v>43422.504062499997</v>
      </c>
      <c r="W90" s="3"/>
      <c r="X90" s="2">
        <f t="shared" si="53"/>
        <v>43422.485347222224</v>
      </c>
      <c r="Y90" s="33">
        <f t="shared" si="42"/>
        <v>5.1851851894753054E-3</v>
      </c>
      <c r="Z90" s="33">
        <f t="shared" si="43"/>
        <v>1.0370370378950611E-2</v>
      </c>
      <c r="AA90" s="30"/>
      <c r="AB90" s="30">
        <f t="shared" si="28"/>
        <v>0</v>
      </c>
      <c r="AC90" s="30">
        <f t="shared" si="29"/>
        <v>6.1458333293558098E-3</v>
      </c>
      <c r="AD90" s="10"/>
      <c r="AE90" s="10"/>
    </row>
    <row r="91" spans="1:33" s="7" customFormat="1" x14ac:dyDescent="0.4">
      <c r="A91" s="16" t="str">
        <f t="shared" si="51"/>
        <v>-</v>
      </c>
      <c r="B91" s="16" t="str">
        <f t="shared" si="52"/>
        <v>-</v>
      </c>
      <c r="C91" s="7">
        <v>11</v>
      </c>
      <c r="D91" s="2">
        <v>43422.486018518517</v>
      </c>
      <c r="E91" s="3" t="s">
        <v>820</v>
      </c>
      <c r="F91" s="3">
        <v>15745</v>
      </c>
      <c r="G91" s="3" t="s">
        <v>18</v>
      </c>
      <c r="H91" s="3">
        <v>1747</v>
      </c>
      <c r="I91" s="3">
        <v>474</v>
      </c>
      <c r="J91" s="3">
        <v>15</v>
      </c>
      <c r="K91" s="3">
        <v>1</v>
      </c>
      <c r="L91" s="3"/>
      <c r="M91" s="2">
        <v>43422.491168981483</v>
      </c>
      <c r="N91" s="2">
        <v>43422.497407407405</v>
      </c>
      <c r="O91" s="3" t="s">
        <v>55</v>
      </c>
      <c r="P91" s="3" t="s">
        <v>56</v>
      </c>
      <c r="Q91" s="3" t="s">
        <v>30</v>
      </c>
      <c r="R91" s="3" t="s">
        <v>31</v>
      </c>
      <c r="S91" s="2">
        <v>43422.491597222222</v>
      </c>
      <c r="T91" s="2">
        <v>43422.491597222222</v>
      </c>
      <c r="U91" s="2">
        <v>43422.498217592591</v>
      </c>
      <c r="V91" s="2">
        <v>43422.498217592591</v>
      </c>
      <c r="W91" s="3"/>
      <c r="X91" s="2">
        <f t="shared" si="53"/>
        <v>43422.486018518517</v>
      </c>
      <c r="Y91" s="33">
        <f t="shared" si="42"/>
        <v>6.2384259217651561E-3</v>
      </c>
      <c r="Z91" s="33">
        <f t="shared" si="43"/>
        <v>6.2384259217651561E-3</v>
      </c>
      <c r="AA91" s="30"/>
      <c r="AB91" s="30">
        <f t="shared" si="28"/>
        <v>0</v>
      </c>
      <c r="AC91" s="30">
        <f t="shared" si="29"/>
        <v>5.1504629664123058E-3</v>
      </c>
      <c r="AD91" s="10"/>
      <c r="AE91" s="10"/>
      <c r="AG91" s="3"/>
    </row>
    <row r="92" spans="1:33" s="7" customFormat="1" x14ac:dyDescent="0.4">
      <c r="A92" s="16" t="str">
        <f t="shared" si="51"/>
        <v>-</v>
      </c>
      <c r="B92" s="16" t="str">
        <f t="shared" si="52"/>
        <v>-</v>
      </c>
      <c r="C92" s="7">
        <v>11</v>
      </c>
      <c r="D92" s="2">
        <v>43422.490810185183</v>
      </c>
      <c r="E92" s="3" t="s">
        <v>821</v>
      </c>
      <c r="F92" s="3">
        <v>15747</v>
      </c>
      <c r="G92" s="3" t="s">
        <v>97</v>
      </c>
      <c r="H92" s="3">
        <v>6588</v>
      </c>
      <c r="I92" s="3">
        <v>127</v>
      </c>
      <c r="J92" s="3">
        <v>9</v>
      </c>
      <c r="K92" s="3">
        <v>1</v>
      </c>
      <c r="L92" s="3"/>
      <c r="M92" s="2">
        <v>43422.49622685185</v>
      </c>
      <c r="N92" s="2">
        <v>43422.499548611115</v>
      </c>
      <c r="O92" s="3" t="s">
        <v>108</v>
      </c>
      <c r="P92" s="3" t="s">
        <v>19</v>
      </c>
      <c r="Q92" s="3" t="s">
        <v>30</v>
      </c>
      <c r="R92" s="3" t="s">
        <v>31</v>
      </c>
      <c r="S92" s="2">
        <v>43422.494675925926</v>
      </c>
      <c r="T92" s="2">
        <v>43422.496759259258</v>
      </c>
      <c r="U92" s="2">
        <v>43422.500868055555</v>
      </c>
      <c r="V92" s="2">
        <v>43422.502951388888</v>
      </c>
      <c r="W92" s="3"/>
      <c r="X92" s="2">
        <f t="shared" si="53"/>
        <v>43422.490810185183</v>
      </c>
      <c r="Y92" s="33">
        <f t="shared" si="42"/>
        <v>3.3217592645087279E-3</v>
      </c>
      <c r="Z92" s="33">
        <f t="shared" si="43"/>
        <v>3.3217592645087279E-3</v>
      </c>
      <c r="AA92" s="30"/>
      <c r="AB92" s="30">
        <f t="shared" si="28"/>
        <v>1.5509259246755391E-3</v>
      </c>
      <c r="AC92" s="30">
        <f t="shared" si="29"/>
        <v>5.4166666668606922E-3</v>
      </c>
      <c r="AD92" s="10"/>
      <c r="AE92" s="10"/>
    </row>
    <row r="93" spans="1:33" s="7" customFormat="1" x14ac:dyDescent="0.4">
      <c r="A93" s="16" t="str">
        <f t="shared" si="48"/>
        <v>-</v>
      </c>
      <c r="B93" s="16" t="str">
        <f t="shared" si="49"/>
        <v>-</v>
      </c>
      <c r="C93" s="7">
        <v>11</v>
      </c>
      <c r="D93" s="2">
        <v>43422.491956018515</v>
      </c>
      <c r="E93" s="3" t="s">
        <v>798</v>
      </c>
      <c r="F93" s="3">
        <v>15748</v>
      </c>
      <c r="G93" s="3" t="s">
        <v>98</v>
      </c>
      <c r="H93" s="3">
        <v>5287</v>
      </c>
      <c r="I93" s="3">
        <v>5</v>
      </c>
      <c r="J93" s="3">
        <v>10</v>
      </c>
      <c r="K93" s="3">
        <v>3</v>
      </c>
      <c r="L93" s="3"/>
      <c r="M93" s="2">
        <v>43422.498229166667</v>
      </c>
      <c r="N93" s="2">
        <v>43422.505497685182</v>
      </c>
      <c r="O93" s="3" t="s">
        <v>68</v>
      </c>
      <c r="P93" s="3" t="s">
        <v>69</v>
      </c>
      <c r="Q93" s="3" t="s">
        <v>63</v>
      </c>
      <c r="R93" s="3" t="s">
        <v>64</v>
      </c>
      <c r="S93" s="2">
        <v>43422.495497685188</v>
      </c>
      <c r="T93" s="2">
        <v>43422.495844907404</v>
      </c>
      <c r="U93" s="2">
        <v>43422.507743055554</v>
      </c>
      <c r="V93" s="2">
        <v>43422.511180555557</v>
      </c>
      <c r="W93" s="3"/>
      <c r="X93" s="2">
        <f t="shared" si="50"/>
        <v>43422.491956018515</v>
      </c>
      <c r="Y93" s="33">
        <f t="shared" si="42"/>
        <v>7.2685185150476173E-3</v>
      </c>
      <c r="Z93" s="33">
        <f t="shared" si="43"/>
        <v>2.1805555545142852E-2</v>
      </c>
      <c r="AA93" s="30"/>
      <c r="AB93" s="30">
        <f t="shared" si="28"/>
        <v>2.7314814797136933E-3</v>
      </c>
      <c r="AC93" s="30">
        <f t="shared" si="29"/>
        <v>6.2731481521041133E-3</v>
      </c>
      <c r="AD93" s="10"/>
      <c r="AE93" s="10"/>
      <c r="AG93" s="3"/>
    </row>
    <row r="94" spans="1:33" s="7" customFormat="1" x14ac:dyDescent="0.4">
      <c r="A94" s="16" t="str">
        <f t="shared" ref="A94:A119" si="54">IF(W94&gt;0, "★", "-")</f>
        <v>★</v>
      </c>
      <c r="B94" s="16" t="str">
        <f t="shared" ref="B94:B119" si="55">IF(L94&gt;0, "☆", "-")</f>
        <v>-</v>
      </c>
      <c r="C94" s="7">
        <v>11</v>
      </c>
      <c r="D94" s="2">
        <v>43422.493055555555</v>
      </c>
      <c r="E94" s="3" t="s">
        <v>824</v>
      </c>
      <c r="F94" s="3">
        <v>15752</v>
      </c>
      <c r="G94" s="3" t="s">
        <v>65</v>
      </c>
      <c r="H94" s="3">
        <v>3620</v>
      </c>
      <c r="I94" s="3">
        <v>699</v>
      </c>
      <c r="J94" s="3">
        <v>8</v>
      </c>
      <c r="K94" s="3">
        <v>3</v>
      </c>
      <c r="L94" s="3"/>
      <c r="M94" s="2">
        <v>43422.498877314814</v>
      </c>
      <c r="N94" s="2">
        <v>43422.506238425929</v>
      </c>
      <c r="O94" s="3" t="s">
        <v>61</v>
      </c>
      <c r="P94" s="3" t="s">
        <v>62</v>
      </c>
      <c r="Q94" s="3" t="s">
        <v>30</v>
      </c>
      <c r="R94" s="3" t="s">
        <v>31</v>
      </c>
      <c r="S94" s="2">
        <v>43422.499988425923</v>
      </c>
      <c r="T94" s="2">
        <v>43422.499988425923</v>
      </c>
      <c r="U94" s="2">
        <v>43422.509328703702</v>
      </c>
      <c r="V94" s="2">
        <v>43422.510023148148</v>
      </c>
      <c r="W94" s="2">
        <v>43422.499988425923</v>
      </c>
      <c r="X94" s="2">
        <f t="shared" ref="X94:X118" si="56">IF(W94&gt;0,W94,D94)</f>
        <v>43422.499988425923</v>
      </c>
      <c r="Y94" s="33">
        <f t="shared" si="42"/>
        <v>7.3611111147329211E-3</v>
      </c>
      <c r="Z94" s="33">
        <f t="shared" si="43"/>
        <v>2.2083333344198763E-2</v>
      </c>
      <c r="AA94" s="30"/>
      <c r="AB94" s="30">
        <f t="shared" si="28"/>
        <v>0</v>
      </c>
      <c r="AC94" s="30">
        <f t="shared" si="29"/>
        <v>0</v>
      </c>
      <c r="AD94" s="10"/>
      <c r="AE94" s="10"/>
      <c r="AG94" s="3"/>
    </row>
    <row r="95" spans="1:33" s="7" customFormat="1" hidden="1" x14ac:dyDescent="0.4">
      <c r="A95" s="16" t="str">
        <f t="shared" si="54"/>
        <v>-</v>
      </c>
      <c r="B95" s="16" t="str">
        <f t="shared" si="55"/>
        <v>-</v>
      </c>
      <c r="C95" s="7">
        <v>11</v>
      </c>
      <c r="D95" s="2">
        <v>43422.49523148148</v>
      </c>
      <c r="E95" s="3" t="s">
        <v>826</v>
      </c>
      <c r="F95" s="3">
        <v>15755</v>
      </c>
      <c r="G95" s="3" t="s">
        <v>96</v>
      </c>
      <c r="H95" s="3">
        <v>0</v>
      </c>
      <c r="I95" s="3">
        <v>438</v>
      </c>
      <c r="J95" s="3">
        <v>8</v>
      </c>
      <c r="K95" s="3">
        <v>2</v>
      </c>
      <c r="L95" s="3"/>
      <c r="M95" s="2">
        <v>43422.496423611112</v>
      </c>
      <c r="N95" s="2">
        <v>43422.506203703706</v>
      </c>
      <c r="O95" s="3" t="s">
        <v>61</v>
      </c>
      <c r="P95" s="3" t="s">
        <v>62</v>
      </c>
      <c r="Q95" s="3" t="s">
        <v>30</v>
      </c>
      <c r="R95" s="3" t="s">
        <v>31</v>
      </c>
      <c r="S95" s="2">
        <v>43422.496967592589</v>
      </c>
      <c r="T95" s="2">
        <v>43422.496967592589</v>
      </c>
      <c r="U95" s="2">
        <v>43422.508981481478</v>
      </c>
      <c r="V95" s="2">
        <v>43422.508981481478</v>
      </c>
      <c r="W95" s="3"/>
      <c r="X95" s="2">
        <f t="shared" si="56"/>
        <v>43422.49523148148</v>
      </c>
      <c r="Y95" s="33">
        <f t="shared" si="42"/>
        <v>9.7800925941555761E-3</v>
      </c>
      <c r="Z95" s="33">
        <f t="shared" si="43"/>
        <v>1.9560185188311152E-2</v>
      </c>
      <c r="AA95" s="30"/>
      <c r="AB95" s="30">
        <f t="shared" si="28"/>
        <v>0</v>
      </c>
      <c r="AC95" s="30">
        <f t="shared" si="29"/>
        <v>1.1921296318178065E-3</v>
      </c>
      <c r="AD95" s="10"/>
      <c r="AE95" s="10"/>
      <c r="AG95" s="3"/>
    </row>
    <row r="96" spans="1:33" s="7" customFormat="1" x14ac:dyDescent="0.4">
      <c r="A96" s="16" t="str">
        <f t="shared" si="54"/>
        <v>-</v>
      </c>
      <c r="B96" s="16" t="str">
        <f t="shared" si="55"/>
        <v>-</v>
      </c>
      <c r="C96" s="7">
        <v>11</v>
      </c>
      <c r="D96" s="2">
        <v>43422.498263888891</v>
      </c>
      <c r="E96" s="3" t="s">
        <v>827</v>
      </c>
      <c r="F96" s="3">
        <v>15756</v>
      </c>
      <c r="G96" s="3" t="s">
        <v>18</v>
      </c>
      <c r="H96" s="3">
        <v>5210</v>
      </c>
      <c r="I96" s="3">
        <v>195</v>
      </c>
      <c r="J96" s="3">
        <v>11</v>
      </c>
      <c r="K96" s="3">
        <v>3</v>
      </c>
      <c r="L96" s="3"/>
      <c r="M96" s="2">
        <v>43422.51054398148</v>
      </c>
      <c r="N96" s="2">
        <v>43422.516643518517</v>
      </c>
      <c r="O96" s="3" t="s">
        <v>108</v>
      </c>
      <c r="P96" s="3" t="s">
        <v>19</v>
      </c>
      <c r="Q96" s="3" t="s">
        <v>28</v>
      </c>
      <c r="R96" s="3" t="s">
        <v>29</v>
      </c>
      <c r="S96" s="2">
        <v>43422.509027777778</v>
      </c>
      <c r="T96" s="2">
        <v>43422.511030092595</v>
      </c>
      <c r="U96" s="2">
        <v>43422.516898148147</v>
      </c>
      <c r="V96" s="2">
        <v>43422.520358796297</v>
      </c>
      <c r="W96" s="3"/>
      <c r="X96" s="2">
        <f t="shared" si="56"/>
        <v>43422.498263888891</v>
      </c>
      <c r="Y96" s="33">
        <f t="shared" si="42"/>
        <v>6.0995370367891155E-3</v>
      </c>
      <c r="Z96" s="33">
        <f t="shared" si="43"/>
        <v>1.8298611110367347E-2</v>
      </c>
      <c r="AA96" s="30"/>
      <c r="AB96" s="30">
        <f t="shared" si="28"/>
        <v>1.5162037016125396E-3</v>
      </c>
      <c r="AC96" s="30">
        <f t="shared" si="29"/>
        <v>1.2280092589207925E-2</v>
      </c>
      <c r="AD96" s="10"/>
      <c r="AE96" s="10"/>
    </row>
    <row r="97" spans="1:33" s="7" customFormat="1" hidden="1" x14ac:dyDescent="0.4">
      <c r="A97" s="16" t="str">
        <f t="shared" ref="A97:A107" si="57">IF(W97&gt;0, "★", "-")</f>
        <v>★</v>
      </c>
      <c r="B97" s="16" t="str">
        <f t="shared" ref="B97:B107" si="58">IF(L97&gt;0, "☆", "-")</f>
        <v>☆</v>
      </c>
      <c r="C97" s="7">
        <v>11</v>
      </c>
      <c r="D97" s="2">
        <v>43422.423182870371</v>
      </c>
      <c r="E97" s="3" t="s">
        <v>772</v>
      </c>
      <c r="F97" s="3">
        <v>15682</v>
      </c>
      <c r="G97" s="3" t="s">
        <v>32</v>
      </c>
      <c r="H97" s="3">
        <v>4442</v>
      </c>
      <c r="I97" s="3">
        <v>141</v>
      </c>
      <c r="J97" s="3">
        <v>13</v>
      </c>
      <c r="K97" s="3">
        <v>1</v>
      </c>
      <c r="L97" s="2">
        <v>43422.423402777778</v>
      </c>
      <c r="M97" s="3"/>
      <c r="N97" s="3"/>
      <c r="O97" s="3" t="s">
        <v>22</v>
      </c>
      <c r="P97" s="3" t="s">
        <v>23</v>
      </c>
      <c r="Q97" s="3" t="s">
        <v>66</v>
      </c>
      <c r="R97" s="3" t="s">
        <v>67</v>
      </c>
      <c r="S97" s="2">
        <v>43422.464837962965</v>
      </c>
      <c r="T97" s="3"/>
      <c r="U97" s="2">
        <v>43422.472488425927</v>
      </c>
      <c r="V97" s="3"/>
      <c r="W97" s="2">
        <v>43422.464837962965</v>
      </c>
      <c r="X97" s="2">
        <f t="shared" ref="X97:X107" si="59">IF(W97&gt;0,W97,D97)</f>
        <v>43422.464837962965</v>
      </c>
      <c r="Y97" s="33">
        <f t="shared" si="42"/>
        <v>0</v>
      </c>
      <c r="Z97" s="33">
        <f t="shared" si="43"/>
        <v>0</v>
      </c>
      <c r="AA97" s="30"/>
      <c r="AB97" s="30">
        <f t="shared" ref="AB97:AB107" si="60">IF(IF(A97="☆",L97-S97,M97-S97)&lt;0,0,IF(A97="☆",L97-S97,M97-S97))</f>
        <v>0</v>
      </c>
      <c r="AC97" s="30">
        <f>IF(IF(B97="☆",(IF(L97&gt;S97,L97-X97,S97-X97)),M97-X97)&lt;0,0,IF(B97="☆",(IF(L97&gt;S97,L97-X97,S97-X97)),M97-X97))</f>
        <v>0</v>
      </c>
      <c r="AD97" s="10"/>
      <c r="AE97" s="10"/>
    </row>
    <row r="98" spans="1:33" s="7" customFormat="1" hidden="1" x14ac:dyDescent="0.4">
      <c r="A98" s="16" t="str">
        <f t="shared" si="57"/>
        <v>★</v>
      </c>
      <c r="B98" s="16" t="str">
        <f t="shared" si="58"/>
        <v>☆</v>
      </c>
      <c r="C98" s="7">
        <v>11</v>
      </c>
      <c r="D98" s="2">
        <v>43422.42659722222</v>
      </c>
      <c r="E98" s="3" t="s">
        <v>777</v>
      </c>
      <c r="F98" s="3">
        <v>15688</v>
      </c>
      <c r="G98" s="3" t="s">
        <v>32</v>
      </c>
      <c r="H98" s="3">
        <v>6355</v>
      </c>
      <c r="I98" s="3">
        <v>264</v>
      </c>
      <c r="J98" s="3">
        <v>2</v>
      </c>
      <c r="K98" s="3">
        <v>1</v>
      </c>
      <c r="L98" s="2">
        <v>43422.426782407405</v>
      </c>
      <c r="M98" s="3"/>
      <c r="N98" s="3"/>
      <c r="O98" s="3" t="s">
        <v>26</v>
      </c>
      <c r="P98" s="3" t="s">
        <v>27</v>
      </c>
      <c r="Q98" s="3" t="s">
        <v>22</v>
      </c>
      <c r="R98" s="3" t="s">
        <v>23</v>
      </c>
      <c r="S98" s="2">
        <v>43422.468252314815</v>
      </c>
      <c r="T98" s="3"/>
      <c r="U98" s="2">
        <v>43422.477719907409</v>
      </c>
      <c r="V98" s="3"/>
      <c r="W98" s="2">
        <v>43422.468252314815</v>
      </c>
      <c r="X98" s="2">
        <f t="shared" si="59"/>
        <v>43422.468252314815</v>
      </c>
      <c r="Y98" s="33">
        <f t="shared" si="42"/>
        <v>0</v>
      </c>
      <c r="Z98" s="33">
        <f t="shared" si="43"/>
        <v>0</v>
      </c>
      <c r="AA98" s="30"/>
      <c r="AB98" s="30">
        <f t="shared" si="60"/>
        <v>0</v>
      </c>
      <c r="AC98" s="30">
        <f>IF(IF(B98="☆",(IF(L98&gt;S98,L98-X98,S98-X98)),M98-X98)&lt;0,0,IF(B98="☆",(IF(L98&gt;S98,L98-X98,S98-X98)),M98-X98))</f>
        <v>0</v>
      </c>
      <c r="AD98" s="10"/>
      <c r="AE98" s="10"/>
    </row>
    <row r="99" spans="1:33" s="7" customFormat="1" hidden="1" x14ac:dyDescent="0.4">
      <c r="A99" s="16" t="str">
        <f t="shared" si="57"/>
        <v>★</v>
      </c>
      <c r="B99" s="16" t="str">
        <f t="shared" si="58"/>
        <v>☆</v>
      </c>
      <c r="C99" s="7">
        <v>11</v>
      </c>
      <c r="D99" s="2">
        <v>43422.455185185187</v>
      </c>
      <c r="E99" s="3" t="s">
        <v>800</v>
      </c>
      <c r="F99" s="3">
        <v>15716</v>
      </c>
      <c r="G99" s="3" t="s">
        <v>18</v>
      </c>
      <c r="H99" s="3">
        <v>6547</v>
      </c>
      <c r="I99" s="3">
        <v>961</v>
      </c>
      <c r="J99" s="3">
        <v>7</v>
      </c>
      <c r="K99" s="3">
        <v>2</v>
      </c>
      <c r="L99" s="2">
        <v>43422.455428240741</v>
      </c>
      <c r="M99" s="3"/>
      <c r="N99" s="3"/>
      <c r="O99" s="3" t="s">
        <v>75</v>
      </c>
      <c r="P99" s="3" t="s">
        <v>76</v>
      </c>
      <c r="Q99" s="3" t="s">
        <v>39</v>
      </c>
      <c r="R99" s="3" t="s">
        <v>40</v>
      </c>
      <c r="S99" s="2">
        <v>43422.496828703705</v>
      </c>
      <c r="T99" s="3"/>
      <c r="U99" s="2">
        <v>43422.501747685186</v>
      </c>
      <c r="V99" s="3"/>
      <c r="W99" s="2">
        <v>43422.496828703705</v>
      </c>
      <c r="X99" s="2">
        <f t="shared" si="59"/>
        <v>43422.496828703705</v>
      </c>
      <c r="Y99" s="33">
        <f t="shared" si="42"/>
        <v>0</v>
      </c>
      <c r="Z99" s="33">
        <f t="shared" si="43"/>
        <v>0</v>
      </c>
      <c r="AA99" s="30"/>
      <c r="AB99" s="30">
        <f t="shared" si="60"/>
        <v>0</v>
      </c>
      <c r="AC99" s="30">
        <f>IF(IF(B99="☆",(IF(L99&gt;S99,L99-X99,S99-X99)),M99-X99)&lt;0,0,IF(B99="☆",(IF(L99&gt;S99,L99-X99,S99-X99)),M99-X99))</f>
        <v>0</v>
      </c>
      <c r="AD99" s="10"/>
      <c r="AE99" s="10"/>
    </row>
    <row r="100" spans="1:33" s="7" customFormat="1" hidden="1" x14ac:dyDescent="0.4">
      <c r="A100" s="16" t="str">
        <f t="shared" si="57"/>
        <v>-</v>
      </c>
      <c r="B100" s="16" t="str">
        <f t="shared" si="58"/>
        <v>☆</v>
      </c>
      <c r="C100" s="7">
        <v>11</v>
      </c>
      <c r="D100" s="2">
        <v>43422.490451388891</v>
      </c>
      <c r="E100" s="3" t="s">
        <v>797</v>
      </c>
      <c r="F100" s="3">
        <v>15746</v>
      </c>
      <c r="G100" s="3" t="s">
        <v>32</v>
      </c>
      <c r="H100" s="3">
        <v>2535</v>
      </c>
      <c r="I100" s="3">
        <v>712</v>
      </c>
      <c r="J100" s="3">
        <v>10</v>
      </c>
      <c r="K100" s="3">
        <v>2</v>
      </c>
      <c r="L100" s="2">
        <v>43422.490810185183</v>
      </c>
      <c r="M100" s="3"/>
      <c r="N100" s="3"/>
      <c r="O100" s="3" t="s">
        <v>38</v>
      </c>
      <c r="P100" s="3" t="s">
        <v>126</v>
      </c>
      <c r="Q100" s="3" t="s">
        <v>63</v>
      </c>
      <c r="R100" s="3" t="s">
        <v>64</v>
      </c>
      <c r="S100" s="2">
        <v>43422.493344907409</v>
      </c>
      <c r="T100" s="3"/>
      <c r="U100" s="2">
        <v>43422.504803240743</v>
      </c>
      <c r="V100" s="3"/>
      <c r="W100" s="3"/>
      <c r="X100" s="2">
        <f t="shared" si="59"/>
        <v>43422.490451388891</v>
      </c>
      <c r="Y100" s="33">
        <f t="shared" si="42"/>
        <v>0</v>
      </c>
      <c r="Z100" s="33">
        <f t="shared" si="43"/>
        <v>0</v>
      </c>
      <c r="AA100" s="30"/>
      <c r="AB100" s="30">
        <f t="shared" si="60"/>
        <v>0</v>
      </c>
      <c r="AC100" s="30">
        <f>IF(IF(B100="☆",(IF(L100&gt;S100,L100-X100,S100-X100)),M100-X100)&lt;0,0,IF(B100="☆",(IF(L100&gt;S100,L100-X100,S100-X100)),M100-X100))</f>
        <v>2.8935185182490386E-3</v>
      </c>
      <c r="AD100" s="10"/>
      <c r="AE100" s="10"/>
      <c r="AG100" s="3" t="s">
        <v>1038</v>
      </c>
    </row>
    <row r="101" spans="1:33" s="7" customFormat="1" hidden="1" x14ac:dyDescent="0.4">
      <c r="A101" s="16" t="str">
        <f t="shared" si="57"/>
        <v>-</v>
      </c>
      <c r="B101" s="16" t="str">
        <f t="shared" si="58"/>
        <v>☆</v>
      </c>
      <c r="C101" s="7">
        <v>11</v>
      </c>
      <c r="D101" s="2">
        <v>43422.492037037038</v>
      </c>
      <c r="E101" s="3" t="s">
        <v>822</v>
      </c>
      <c r="F101" s="3">
        <v>15749</v>
      </c>
      <c r="G101" s="3" t="s">
        <v>32</v>
      </c>
      <c r="H101" s="3">
        <v>2535</v>
      </c>
      <c r="I101" s="3">
        <v>663</v>
      </c>
      <c r="J101" s="3">
        <v>8</v>
      </c>
      <c r="K101" s="3">
        <v>1</v>
      </c>
      <c r="L101" s="2">
        <v>43422.492106481484</v>
      </c>
      <c r="M101" s="3"/>
      <c r="N101" s="3"/>
      <c r="O101" s="3" t="s">
        <v>59</v>
      </c>
      <c r="P101" s="3" t="s">
        <v>60</v>
      </c>
      <c r="Q101" s="3" t="s">
        <v>63</v>
      </c>
      <c r="R101" s="3" t="s">
        <v>64</v>
      </c>
      <c r="S101" s="2">
        <v>43422.498969907407</v>
      </c>
      <c r="T101" s="3"/>
      <c r="U101" s="2">
        <v>43422.510150462964</v>
      </c>
      <c r="V101" s="3"/>
      <c r="W101" s="3"/>
      <c r="X101" s="2">
        <f t="shared" si="59"/>
        <v>43422.492037037038</v>
      </c>
      <c r="Y101" s="33">
        <f t="shared" si="42"/>
        <v>0</v>
      </c>
      <c r="Z101" s="33">
        <f t="shared" si="43"/>
        <v>0</v>
      </c>
      <c r="AA101" s="30"/>
      <c r="AB101" s="30">
        <f t="shared" si="60"/>
        <v>0</v>
      </c>
      <c r="AC101" s="30"/>
      <c r="AD101" s="10"/>
      <c r="AE101" s="10"/>
      <c r="AG101" s="3" t="s">
        <v>1037</v>
      </c>
    </row>
    <row r="102" spans="1:33" s="7" customFormat="1" hidden="1" x14ac:dyDescent="0.4">
      <c r="A102" s="16" t="str">
        <f t="shared" si="57"/>
        <v>-</v>
      </c>
      <c r="B102" s="16" t="str">
        <f t="shared" si="58"/>
        <v>☆</v>
      </c>
      <c r="C102" s="7">
        <v>11</v>
      </c>
      <c r="D102" s="2">
        <v>43422.492303240739</v>
      </c>
      <c r="E102" s="3" t="s">
        <v>797</v>
      </c>
      <c r="F102" s="3">
        <v>15750</v>
      </c>
      <c r="G102" s="3" t="s">
        <v>32</v>
      </c>
      <c r="H102" s="3">
        <v>2535</v>
      </c>
      <c r="I102" s="3">
        <v>677</v>
      </c>
      <c r="J102" s="3">
        <v>10</v>
      </c>
      <c r="K102" s="3">
        <v>2</v>
      </c>
      <c r="L102" s="2">
        <v>43422.492719907408</v>
      </c>
      <c r="M102" s="3"/>
      <c r="N102" s="3"/>
      <c r="O102" s="3" t="s">
        <v>59</v>
      </c>
      <c r="P102" s="3" t="s">
        <v>60</v>
      </c>
      <c r="Q102" s="3" t="s">
        <v>63</v>
      </c>
      <c r="R102" s="3" t="s">
        <v>64</v>
      </c>
      <c r="S102" s="2">
        <v>43422.498194444444</v>
      </c>
      <c r="T102" s="3"/>
      <c r="U102" s="2">
        <v>43422.510069444441</v>
      </c>
      <c r="V102" s="3"/>
      <c r="W102" s="3"/>
      <c r="X102" s="2">
        <f t="shared" si="59"/>
        <v>43422.492303240739</v>
      </c>
      <c r="Y102" s="33">
        <f t="shared" si="42"/>
        <v>0</v>
      </c>
      <c r="Z102" s="33">
        <f t="shared" si="43"/>
        <v>0</v>
      </c>
      <c r="AA102" s="30"/>
      <c r="AB102" s="30">
        <f t="shared" si="60"/>
        <v>0</v>
      </c>
      <c r="AC102" s="30"/>
      <c r="AD102" s="10"/>
      <c r="AE102" s="10"/>
      <c r="AG102" s="3" t="s">
        <v>1035</v>
      </c>
    </row>
    <row r="103" spans="1:33" s="7" customFormat="1" hidden="1" x14ac:dyDescent="0.4">
      <c r="A103" s="16" t="str">
        <f t="shared" si="57"/>
        <v>★</v>
      </c>
      <c r="B103" s="16" t="str">
        <f t="shared" si="58"/>
        <v>☆</v>
      </c>
      <c r="C103" s="7">
        <v>11</v>
      </c>
      <c r="D103" s="2">
        <v>43422.492789351854</v>
      </c>
      <c r="E103" s="3" t="s">
        <v>823</v>
      </c>
      <c r="F103" s="3">
        <v>15751</v>
      </c>
      <c r="G103" s="3" t="s">
        <v>18</v>
      </c>
      <c r="H103" s="3">
        <v>5210</v>
      </c>
      <c r="I103" s="3">
        <v>818</v>
      </c>
      <c r="J103" s="3">
        <v>11</v>
      </c>
      <c r="K103" s="3">
        <v>1</v>
      </c>
      <c r="L103" s="2">
        <v>43422.497534722221</v>
      </c>
      <c r="M103" s="3"/>
      <c r="N103" s="3"/>
      <c r="O103" s="3" t="s">
        <v>108</v>
      </c>
      <c r="P103" s="3" t="s">
        <v>19</v>
      </c>
      <c r="Q103" s="3" t="s">
        <v>28</v>
      </c>
      <c r="R103" s="3" t="s">
        <v>29</v>
      </c>
      <c r="S103" s="2">
        <v>43422.499722222223</v>
      </c>
      <c r="T103" s="3"/>
      <c r="U103" s="2">
        <v>43422.506203703706</v>
      </c>
      <c r="V103" s="3"/>
      <c r="W103" s="2">
        <v>43422.499722222223</v>
      </c>
      <c r="X103" s="2">
        <f t="shared" si="59"/>
        <v>43422.499722222223</v>
      </c>
      <c r="Y103" s="33">
        <f t="shared" si="42"/>
        <v>0</v>
      </c>
      <c r="Z103" s="33">
        <f t="shared" si="43"/>
        <v>0</v>
      </c>
      <c r="AA103" s="30"/>
      <c r="AB103" s="30">
        <f t="shared" si="60"/>
        <v>0</v>
      </c>
      <c r="AC103" s="30">
        <f>IF(IF(B103="☆",(IF(L103&gt;S103,L103-X103,S103-X103)),M103-X103)&lt;0,0,IF(B103="☆",(IF(L103&gt;S103,L103-X103,S103-X103)),M103-X103))</f>
        <v>0</v>
      </c>
      <c r="AD103" s="10"/>
      <c r="AE103" s="10"/>
    </row>
    <row r="104" spans="1:33" s="7" customFormat="1" hidden="1" x14ac:dyDescent="0.4">
      <c r="A104" s="16" t="str">
        <f t="shared" si="57"/>
        <v>-</v>
      </c>
      <c r="B104" s="16" t="str">
        <f t="shared" si="58"/>
        <v>☆</v>
      </c>
      <c r="C104" s="7">
        <v>11</v>
      </c>
      <c r="D104" s="2">
        <v>43422.493148148147</v>
      </c>
      <c r="E104" s="3" t="s">
        <v>797</v>
      </c>
      <c r="F104" s="3">
        <v>15753</v>
      </c>
      <c r="G104" s="3" t="s">
        <v>32</v>
      </c>
      <c r="H104" s="3">
        <v>2535</v>
      </c>
      <c r="I104" s="3">
        <v>411</v>
      </c>
      <c r="J104" s="3">
        <v>10</v>
      </c>
      <c r="K104" s="3">
        <v>2</v>
      </c>
      <c r="L104" s="2">
        <v>43422.493611111109</v>
      </c>
      <c r="M104" s="3"/>
      <c r="N104" s="3"/>
      <c r="O104" s="3" t="s">
        <v>59</v>
      </c>
      <c r="P104" s="3" t="s">
        <v>60</v>
      </c>
      <c r="Q104" s="3" t="s">
        <v>63</v>
      </c>
      <c r="R104" s="3" t="s">
        <v>64</v>
      </c>
      <c r="S104" s="2">
        <v>43422.498263888891</v>
      </c>
      <c r="T104" s="3"/>
      <c r="U104" s="2">
        <v>43422.510138888887</v>
      </c>
      <c r="V104" s="3"/>
      <c r="W104" s="3"/>
      <c r="X104" s="2">
        <f t="shared" si="59"/>
        <v>43422.493148148147</v>
      </c>
      <c r="Y104" s="33">
        <f t="shared" si="42"/>
        <v>0</v>
      </c>
      <c r="Z104" s="33">
        <f t="shared" si="43"/>
        <v>0</v>
      </c>
      <c r="AA104" s="30"/>
      <c r="AB104" s="30">
        <f t="shared" si="60"/>
        <v>0</v>
      </c>
      <c r="AC104" s="30"/>
      <c r="AD104" s="10"/>
      <c r="AE104" s="10"/>
      <c r="AG104" s="3" t="s">
        <v>1036</v>
      </c>
    </row>
    <row r="105" spans="1:33" s="12" customFormat="1" hidden="1" x14ac:dyDescent="0.4">
      <c r="A105" s="17" t="str">
        <f t="shared" si="57"/>
        <v>-</v>
      </c>
      <c r="B105" s="17" t="str">
        <f t="shared" si="58"/>
        <v>☆</v>
      </c>
      <c r="C105" s="12">
        <v>11</v>
      </c>
      <c r="D105" s="4">
        <v>43422.499918981484</v>
      </c>
      <c r="E105" s="5" t="s">
        <v>829</v>
      </c>
      <c r="F105" s="5">
        <v>15758</v>
      </c>
      <c r="G105" s="5" t="s">
        <v>65</v>
      </c>
      <c r="H105" s="5">
        <v>4464</v>
      </c>
      <c r="I105" s="5">
        <v>150</v>
      </c>
      <c r="J105" s="5">
        <v>6</v>
      </c>
      <c r="K105" s="5">
        <v>5</v>
      </c>
      <c r="L105" s="4">
        <v>43422.500439814816</v>
      </c>
      <c r="M105" s="5"/>
      <c r="N105" s="5"/>
      <c r="O105" s="5" t="s">
        <v>48</v>
      </c>
      <c r="P105" s="5" t="s">
        <v>49</v>
      </c>
      <c r="Q105" s="5" t="s">
        <v>24</v>
      </c>
      <c r="R105" s="5" t="s">
        <v>25</v>
      </c>
      <c r="S105" s="4">
        <v>43422.526284722226</v>
      </c>
      <c r="T105" s="5"/>
      <c r="U105" s="4">
        <v>43422.536099537036</v>
      </c>
      <c r="V105" s="5"/>
      <c r="W105" s="5"/>
      <c r="X105" s="4">
        <f t="shared" si="59"/>
        <v>43422.499918981484</v>
      </c>
      <c r="Y105" s="34">
        <f t="shared" si="42"/>
        <v>0</v>
      </c>
      <c r="Z105" s="34">
        <f t="shared" si="43"/>
        <v>0</v>
      </c>
      <c r="AA105" s="31"/>
      <c r="AB105" s="31">
        <f t="shared" si="60"/>
        <v>0</v>
      </c>
      <c r="AC105" s="31">
        <f>IF(IF(B105="☆",(IF(L105&gt;S105,L105-X105,S105-X105)),M105-X105)&lt;0,0,IF(B105="☆",(IF(L105&gt;S105,L105-X105,S105-X105)),M105-X105))</f>
        <v>2.6365740741312038E-2</v>
      </c>
      <c r="AD105" s="19"/>
      <c r="AE105" s="19"/>
    </row>
    <row r="106" spans="1:33" s="23" customFormat="1" x14ac:dyDescent="0.4">
      <c r="A106" s="20" t="str">
        <f t="shared" si="57"/>
        <v>★</v>
      </c>
      <c r="B106" s="20" t="str">
        <f t="shared" si="58"/>
        <v>-</v>
      </c>
      <c r="C106" s="23">
        <v>12</v>
      </c>
      <c r="D106" s="22">
        <v>43422.463946759257</v>
      </c>
      <c r="E106" s="21" t="s">
        <v>485</v>
      </c>
      <c r="F106" s="21">
        <v>15724</v>
      </c>
      <c r="G106" s="21" t="s">
        <v>32</v>
      </c>
      <c r="H106" s="21">
        <v>1857</v>
      </c>
      <c r="I106" s="21">
        <v>352</v>
      </c>
      <c r="J106" s="21">
        <v>13</v>
      </c>
      <c r="K106" s="21">
        <v>2</v>
      </c>
      <c r="L106" s="21"/>
      <c r="M106" s="22">
        <v>43422.503506944442</v>
      </c>
      <c r="N106" s="22">
        <v>43422.507199074076</v>
      </c>
      <c r="O106" s="21" t="s">
        <v>108</v>
      </c>
      <c r="P106" s="21" t="s">
        <v>19</v>
      </c>
      <c r="Q106" s="21" t="s">
        <v>51</v>
      </c>
      <c r="R106" s="21" t="s">
        <v>52</v>
      </c>
      <c r="S106" s="22">
        <v>43422.505601851852</v>
      </c>
      <c r="T106" s="22">
        <v>43422.505601851852</v>
      </c>
      <c r="U106" s="22">
        <v>43422.511678240742</v>
      </c>
      <c r="V106" s="22">
        <v>43422.51284722222</v>
      </c>
      <c r="W106" s="22">
        <v>43422.505601851852</v>
      </c>
      <c r="X106" s="22">
        <f t="shared" si="59"/>
        <v>43422.505601851852</v>
      </c>
      <c r="Y106" s="35">
        <f t="shared" si="42"/>
        <v>3.6921296341461129E-3</v>
      </c>
      <c r="Z106" s="35">
        <f t="shared" si="43"/>
        <v>7.3842592682922259E-3</v>
      </c>
      <c r="AA106" s="32">
        <f>SUM(Z106:Z190)</f>
        <v>0.61190972218901152</v>
      </c>
      <c r="AB106" s="32">
        <f t="shared" si="60"/>
        <v>0</v>
      </c>
      <c r="AC106" s="32">
        <f>IF(IF(B106="☆",(IF(L106&gt;S106,L106-X106,S106-X106)),M106-X106)&lt;0,0,IF(B106="☆",(IF(L106&gt;S106,L106-X106,S106-X106)),M106-X106))</f>
        <v>0</v>
      </c>
      <c r="AD106" s="26">
        <f>AVERAGE(AC106:AC190)</f>
        <v>1.4477957435036529E-2</v>
      </c>
      <c r="AE106" s="26">
        <f>MEDIAN(AC106:AC190)</f>
        <v>1.3194444443797693E-2</v>
      </c>
      <c r="AG106" s="21"/>
    </row>
    <row r="107" spans="1:33" s="7" customFormat="1" hidden="1" x14ac:dyDescent="0.4">
      <c r="A107" s="16" t="str">
        <f t="shared" si="57"/>
        <v>★</v>
      </c>
      <c r="B107" s="16" t="str">
        <f t="shared" si="58"/>
        <v>-</v>
      </c>
      <c r="C107" s="7">
        <v>12</v>
      </c>
      <c r="D107" s="2">
        <v>43422.494571759256</v>
      </c>
      <c r="E107" s="3" t="s">
        <v>825</v>
      </c>
      <c r="F107" s="3">
        <v>15754</v>
      </c>
      <c r="G107" s="3" t="s">
        <v>95</v>
      </c>
      <c r="H107" s="3">
        <v>0</v>
      </c>
      <c r="I107" s="3">
        <v>623</v>
      </c>
      <c r="J107" s="3">
        <v>9</v>
      </c>
      <c r="K107" s="3">
        <v>3</v>
      </c>
      <c r="L107" s="3"/>
      <c r="M107" s="2">
        <v>43422.506516203706</v>
      </c>
      <c r="N107" s="2">
        <v>43422.512349537035</v>
      </c>
      <c r="O107" s="3" t="s">
        <v>24</v>
      </c>
      <c r="P107" s="3" t="s">
        <v>25</v>
      </c>
      <c r="Q107" s="3" t="s">
        <v>43</v>
      </c>
      <c r="R107" s="3" t="s">
        <v>89</v>
      </c>
      <c r="S107" s="2">
        <v>43422.505601851852</v>
      </c>
      <c r="T107" s="2">
        <v>43422.505601851852</v>
      </c>
      <c r="U107" s="2">
        <v>43422.514861111114</v>
      </c>
      <c r="V107" s="2">
        <v>43422.514861111114</v>
      </c>
      <c r="W107" s="2">
        <v>43422.500706018516</v>
      </c>
      <c r="X107" s="2">
        <f t="shared" si="59"/>
        <v>43422.500706018516</v>
      </c>
      <c r="Y107" s="33">
        <f t="shared" si="42"/>
        <v>5.8333333290647715E-3</v>
      </c>
      <c r="Z107" s="33">
        <f t="shared" si="43"/>
        <v>1.7499999987194315E-2</v>
      </c>
      <c r="AA107" s="30"/>
      <c r="AB107" s="30">
        <f t="shared" si="60"/>
        <v>9.1435185458976775E-4</v>
      </c>
      <c r="AC107" s="30">
        <f>IF(IF(B107="☆",(IF(L107&gt;S107,L107-X107,S107-X107)),M107-X107)&lt;0,0,IF(B107="☆",(IF(L107&gt;S107,L107-X107,S107-X107)),M107-X107))</f>
        <v>5.810185190057382E-3</v>
      </c>
      <c r="AD107" s="10"/>
      <c r="AE107" s="10"/>
    </row>
    <row r="108" spans="1:33" s="7" customFormat="1" hidden="1" x14ac:dyDescent="0.4">
      <c r="A108" s="16" t="str">
        <f t="shared" si="54"/>
        <v>-</v>
      </c>
      <c r="B108" s="16" t="str">
        <f t="shared" si="55"/>
        <v>-</v>
      </c>
      <c r="C108" s="7">
        <v>12</v>
      </c>
      <c r="D108" s="2">
        <v>43422.500358796293</v>
      </c>
      <c r="E108" s="3" t="s">
        <v>830</v>
      </c>
      <c r="F108" s="3">
        <v>15759</v>
      </c>
      <c r="G108" s="3" t="s">
        <v>95</v>
      </c>
      <c r="H108" s="3">
        <v>0</v>
      </c>
      <c r="I108" s="3">
        <v>816</v>
      </c>
      <c r="J108" s="3">
        <v>11</v>
      </c>
      <c r="K108" s="3">
        <v>2</v>
      </c>
      <c r="L108" s="3"/>
      <c r="M108" s="2">
        <v>43422.521851851852</v>
      </c>
      <c r="N108" s="2">
        <v>43422.526689814818</v>
      </c>
      <c r="O108" s="3" t="s">
        <v>73</v>
      </c>
      <c r="P108" s="3" t="s">
        <v>74</v>
      </c>
      <c r="Q108" s="3" t="s">
        <v>108</v>
      </c>
      <c r="R108" s="3" t="s">
        <v>19</v>
      </c>
      <c r="S108" s="2">
        <v>43422.522650462961</v>
      </c>
      <c r="T108" s="2">
        <v>43422.522650462961</v>
      </c>
      <c r="U108" s="2">
        <v>43422.530624999999</v>
      </c>
      <c r="V108" s="2">
        <v>43422.530624999999</v>
      </c>
      <c r="W108" s="3"/>
      <c r="X108" s="2">
        <f t="shared" si="56"/>
        <v>43422.500358796293</v>
      </c>
      <c r="Y108" s="33">
        <f t="shared" si="42"/>
        <v>4.8379629661212675E-3</v>
      </c>
      <c r="Z108" s="33">
        <f t="shared" si="43"/>
        <v>9.6759259322425351E-3</v>
      </c>
      <c r="AA108" s="30"/>
      <c r="AB108" s="30">
        <f t="shared" si="28"/>
        <v>0</v>
      </c>
      <c r="AC108" s="30">
        <f t="shared" si="29"/>
        <v>2.1493055559403729E-2</v>
      </c>
      <c r="AD108" s="10"/>
      <c r="AE108" s="10"/>
      <c r="AG108" s="3"/>
    </row>
    <row r="109" spans="1:33" s="7" customFormat="1" x14ac:dyDescent="0.4">
      <c r="A109" s="16" t="str">
        <f t="shared" si="54"/>
        <v>-</v>
      </c>
      <c r="B109" s="16" t="str">
        <f t="shared" si="55"/>
        <v>-</v>
      </c>
      <c r="C109" s="7">
        <v>12</v>
      </c>
      <c r="D109" s="2">
        <v>43422.501087962963</v>
      </c>
      <c r="E109" s="3" t="s">
        <v>831</v>
      </c>
      <c r="F109" s="3">
        <v>15760</v>
      </c>
      <c r="G109" s="3" t="s">
        <v>18</v>
      </c>
      <c r="H109" s="3">
        <v>2146</v>
      </c>
      <c r="I109" s="3">
        <v>557</v>
      </c>
      <c r="J109" s="3">
        <v>13</v>
      </c>
      <c r="K109" s="3">
        <v>4</v>
      </c>
      <c r="L109" s="3"/>
      <c r="M109" s="2">
        <v>43422.51662037037</v>
      </c>
      <c r="N109" s="2">
        <v>43422.521874999999</v>
      </c>
      <c r="O109" s="3" t="s">
        <v>108</v>
      </c>
      <c r="P109" s="3" t="s">
        <v>19</v>
      </c>
      <c r="Q109" s="3" t="s">
        <v>88</v>
      </c>
      <c r="R109" s="3" t="s">
        <v>35</v>
      </c>
      <c r="S109" s="2">
        <v>43422.519988425927</v>
      </c>
      <c r="T109" s="2">
        <v>43422.519988425927</v>
      </c>
      <c r="U109" s="2">
        <v>43422.528310185182</v>
      </c>
      <c r="V109" s="2">
        <v>43422.528310185182</v>
      </c>
      <c r="W109" s="3"/>
      <c r="X109" s="2">
        <f t="shared" si="56"/>
        <v>43422.501087962963</v>
      </c>
      <c r="Y109" s="33">
        <f t="shared" si="42"/>
        <v>5.2546296283253469E-3</v>
      </c>
      <c r="Z109" s="33">
        <f t="shared" si="43"/>
        <v>2.1018518513301387E-2</v>
      </c>
      <c r="AA109" s="30"/>
      <c r="AB109" s="30">
        <f t="shared" si="28"/>
        <v>0</v>
      </c>
      <c r="AC109" s="30">
        <f t="shared" si="29"/>
        <v>1.5532407407590654E-2</v>
      </c>
      <c r="AD109" s="10"/>
      <c r="AE109" s="10"/>
    </row>
    <row r="110" spans="1:33" s="7" customFormat="1" hidden="1" x14ac:dyDescent="0.4">
      <c r="A110" s="16" t="str">
        <f t="shared" si="54"/>
        <v>★</v>
      </c>
      <c r="B110" s="16" t="str">
        <f t="shared" si="55"/>
        <v>-</v>
      </c>
      <c r="C110" s="7">
        <v>12</v>
      </c>
      <c r="D110" s="2">
        <v>43422.501539351855</v>
      </c>
      <c r="E110" s="3" t="s">
        <v>832</v>
      </c>
      <c r="F110" s="3">
        <v>15761</v>
      </c>
      <c r="G110" s="3" t="s">
        <v>95</v>
      </c>
      <c r="H110" s="3">
        <v>0</v>
      </c>
      <c r="I110" s="3">
        <v>377</v>
      </c>
      <c r="J110" s="3">
        <v>10</v>
      </c>
      <c r="K110" s="3">
        <v>2</v>
      </c>
      <c r="L110" s="3"/>
      <c r="M110" s="2">
        <v>43422.51185185185</v>
      </c>
      <c r="N110" s="2">
        <v>43422.515949074077</v>
      </c>
      <c r="O110" s="3" t="s">
        <v>33</v>
      </c>
      <c r="P110" s="3" t="s">
        <v>34</v>
      </c>
      <c r="Q110" s="3" t="s">
        <v>26</v>
      </c>
      <c r="R110" s="3" t="s">
        <v>27</v>
      </c>
      <c r="S110" s="2">
        <v>43422.512939814813</v>
      </c>
      <c r="T110" s="2">
        <v>43422.512939814813</v>
      </c>
      <c r="U110" s="2">
        <v>43422.520497685182</v>
      </c>
      <c r="V110" s="2">
        <v>43422.520497685182</v>
      </c>
      <c r="W110" s="2">
        <v>43422.508240740739</v>
      </c>
      <c r="X110" s="2">
        <f t="shared" si="56"/>
        <v>43422.508240740739</v>
      </c>
      <c r="Y110" s="33">
        <f t="shared" si="42"/>
        <v>4.0972222268464975E-3</v>
      </c>
      <c r="Z110" s="33">
        <f t="shared" si="43"/>
        <v>8.194444453692995E-3</v>
      </c>
      <c r="AA110" s="30"/>
      <c r="AB110" s="30">
        <f t="shared" si="28"/>
        <v>0</v>
      </c>
      <c r="AC110" s="30">
        <f t="shared" si="29"/>
        <v>3.6111111112404615E-3</v>
      </c>
      <c r="AD110" s="10"/>
      <c r="AE110" s="10"/>
      <c r="AG110" s="3"/>
    </row>
    <row r="111" spans="1:33" s="7" customFormat="1" hidden="1" x14ac:dyDescent="0.4">
      <c r="A111" s="16" t="str">
        <f t="shared" si="54"/>
        <v>-</v>
      </c>
      <c r="B111" s="16" t="str">
        <f t="shared" si="55"/>
        <v>-</v>
      </c>
      <c r="C111" s="7">
        <v>12</v>
      </c>
      <c r="D111" s="2">
        <v>43422.503194444442</v>
      </c>
      <c r="E111" s="3" t="s">
        <v>834</v>
      </c>
      <c r="F111" s="3">
        <v>15763</v>
      </c>
      <c r="G111" s="3" t="s">
        <v>95</v>
      </c>
      <c r="H111" s="3">
        <v>0</v>
      </c>
      <c r="I111" s="3">
        <v>835</v>
      </c>
      <c r="J111" s="3">
        <v>2</v>
      </c>
      <c r="K111" s="3">
        <v>2</v>
      </c>
      <c r="L111" s="3"/>
      <c r="M111" s="2">
        <v>43422.510787037034</v>
      </c>
      <c r="N111" s="2">
        <v>43422.534791666665</v>
      </c>
      <c r="O111" s="3" t="s">
        <v>57</v>
      </c>
      <c r="P111" s="3" t="s">
        <v>58</v>
      </c>
      <c r="Q111" s="3" t="s">
        <v>43</v>
      </c>
      <c r="R111" s="3" t="s">
        <v>89</v>
      </c>
      <c r="S111" s="2">
        <v>43422.51425925926</v>
      </c>
      <c r="T111" s="2">
        <v>43422.51425925926</v>
      </c>
      <c r="U111" s="2">
        <v>43422.524513888886</v>
      </c>
      <c r="V111" s="2">
        <v>43422.53497685185</v>
      </c>
      <c r="W111" s="3"/>
      <c r="X111" s="2">
        <f t="shared" si="56"/>
        <v>43422.503194444442</v>
      </c>
      <c r="Y111" s="33">
        <f t="shared" si="42"/>
        <v>2.400462963123573E-2</v>
      </c>
      <c r="Z111" s="33">
        <f t="shared" si="43"/>
        <v>4.800925926247146E-2</v>
      </c>
      <c r="AA111" s="30"/>
      <c r="AB111" s="30">
        <f t="shared" si="28"/>
        <v>0</v>
      </c>
      <c r="AC111" s="30">
        <f t="shared" si="29"/>
        <v>7.5925925921183079E-3</v>
      </c>
      <c r="AD111" s="10"/>
      <c r="AE111" s="10"/>
      <c r="AG111" s="3"/>
    </row>
    <row r="112" spans="1:33" s="7" customFormat="1" x14ac:dyDescent="0.4">
      <c r="A112" s="16" t="str">
        <f t="shared" si="54"/>
        <v>-</v>
      </c>
      <c r="B112" s="16" t="str">
        <f t="shared" si="55"/>
        <v>-</v>
      </c>
      <c r="C112" s="7">
        <v>12</v>
      </c>
      <c r="D112" s="2">
        <v>43422.503425925926</v>
      </c>
      <c r="E112" s="3" t="s">
        <v>835</v>
      </c>
      <c r="F112" s="3">
        <v>15764</v>
      </c>
      <c r="G112" s="3" t="s">
        <v>32</v>
      </c>
      <c r="H112" s="3">
        <v>2683</v>
      </c>
      <c r="I112" s="3">
        <v>892</v>
      </c>
      <c r="J112" s="3">
        <v>1</v>
      </c>
      <c r="K112" s="3">
        <v>2</v>
      </c>
      <c r="L112" s="3"/>
      <c r="M112" s="2">
        <v>43422.509212962963</v>
      </c>
      <c r="N112" s="2">
        <v>43422.516493055555</v>
      </c>
      <c r="O112" s="3" t="s">
        <v>71</v>
      </c>
      <c r="P112" s="3" t="s">
        <v>72</v>
      </c>
      <c r="Q112" s="3" t="s">
        <v>22</v>
      </c>
      <c r="R112" s="3" t="s">
        <v>23</v>
      </c>
      <c r="S112" s="2">
        <v>43422.511018518519</v>
      </c>
      <c r="T112" s="2">
        <v>43422.511018518519</v>
      </c>
      <c r="U112" s="2">
        <v>43422.522372685184</v>
      </c>
      <c r="V112" s="2">
        <v>43422.528587962966</v>
      </c>
      <c r="W112" s="3"/>
      <c r="X112" s="2">
        <f t="shared" si="56"/>
        <v>43422.503425925926</v>
      </c>
      <c r="Y112" s="33">
        <f t="shared" si="42"/>
        <v>7.2800925918272696E-3</v>
      </c>
      <c r="Z112" s="33">
        <f t="shared" si="43"/>
        <v>1.4560185183654539E-2</v>
      </c>
      <c r="AA112" s="30"/>
      <c r="AB112" s="30">
        <f t="shared" si="28"/>
        <v>0</v>
      </c>
      <c r="AC112" s="30">
        <f t="shared" si="29"/>
        <v>5.7870370364980772E-3</v>
      </c>
      <c r="AD112" s="10"/>
      <c r="AE112" s="10"/>
      <c r="AG112" s="3"/>
    </row>
    <row r="113" spans="1:33" s="7" customFormat="1" hidden="1" x14ac:dyDescent="0.4">
      <c r="A113" s="16" t="str">
        <f t="shared" si="54"/>
        <v>-</v>
      </c>
      <c r="B113" s="16" t="str">
        <f t="shared" si="55"/>
        <v>-</v>
      </c>
      <c r="C113" s="7">
        <v>12</v>
      </c>
      <c r="D113" s="2">
        <v>43422.504259259258</v>
      </c>
      <c r="E113" s="3" t="s">
        <v>836</v>
      </c>
      <c r="F113" s="3">
        <v>15765</v>
      </c>
      <c r="G113" s="3" t="s">
        <v>96</v>
      </c>
      <c r="H113" s="3">
        <v>0</v>
      </c>
      <c r="I113" s="3">
        <v>185</v>
      </c>
      <c r="J113" s="3">
        <v>1</v>
      </c>
      <c r="K113" s="3">
        <v>2</v>
      </c>
      <c r="L113" s="3"/>
      <c r="M113" s="2">
        <v>43422.521238425928</v>
      </c>
      <c r="N113" s="2">
        <v>43422.524791666663</v>
      </c>
      <c r="O113" s="3" t="s">
        <v>30</v>
      </c>
      <c r="P113" s="3" t="s">
        <v>31</v>
      </c>
      <c r="Q113" s="3" t="s">
        <v>61</v>
      </c>
      <c r="R113" s="3" t="s">
        <v>62</v>
      </c>
      <c r="S113" s="2">
        <v>43422.519120370373</v>
      </c>
      <c r="T113" s="2">
        <v>43422.519120370373</v>
      </c>
      <c r="U113" s="2">
        <v>43422.533472222225</v>
      </c>
      <c r="V113" s="2">
        <v>43422.533472222225</v>
      </c>
      <c r="W113" s="3"/>
      <c r="X113" s="2">
        <f t="shared" si="56"/>
        <v>43422.504259259258</v>
      </c>
      <c r="Y113" s="33">
        <f t="shared" si="42"/>
        <v>3.5532407346181571E-3</v>
      </c>
      <c r="Z113" s="33">
        <f t="shared" si="43"/>
        <v>7.1064814692363143E-3</v>
      </c>
      <c r="AA113" s="30"/>
      <c r="AB113" s="30">
        <f t="shared" si="28"/>
        <v>2.118055555911269E-3</v>
      </c>
      <c r="AC113" s="30">
        <f t="shared" si="29"/>
        <v>1.6979166670353152E-2</v>
      </c>
      <c r="AD113" s="10"/>
      <c r="AE113" s="10"/>
      <c r="AG113" s="3"/>
    </row>
    <row r="114" spans="1:33" s="7" customFormat="1" x14ac:dyDescent="0.4">
      <c r="A114" s="16" t="str">
        <f t="shared" si="54"/>
        <v>-</v>
      </c>
      <c r="B114" s="16" t="str">
        <f t="shared" si="55"/>
        <v>-</v>
      </c>
      <c r="C114" s="7">
        <v>12</v>
      </c>
      <c r="D114" s="2">
        <v>43422.50849537037</v>
      </c>
      <c r="E114" s="3" t="s">
        <v>785</v>
      </c>
      <c r="F114" s="3">
        <v>15768</v>
      </c>
      <c r="G114" s="3" t="s">
        <v>32</v>
      </c>
      <c r="H114" s="3">
        <v>3481</v>
      </c>
      <c r="I114" s="3">
        <v>275</v>
      </c>
      <c r="J114" s="3">
        <v>2</v>
      </c>
      <c r="K114" s="3">
        <v>2</v>
      </c>
      <c r="L114" s="3"/>
      <c r="M114" s="2">
        <v>43422.516759259262</v>
      </c>
      <c r="N114" s="2">
        <v>43422.537199074075</v>
      </c>
      <c r="O114" s="3" t="s">
        <v>22</v>
      </c>
      <c r="P114" s="3" t="s">
        <v>23</v>
      </c>
      <c r="Q114" s="3" t="s">
        <v>68</v>
      </c>
      <c r="R114" s="3" t="s">
        <v>69</v>
      </c>
      <c r="S114" s="2">
        <v>43422.520972222221</v>
      </c>
      <c r="T114" s="2">
        <v>43422.520972222221</v>
      </c>
      <c r="U114" s="2">
        <v>43422.536053240743</v>
      </c>
      <c r="V114" s="2">
        <v>43422.537719907406</v>
      </c>
      <c r="W114" s="3"/>
      <c r="X114" s="2">
        <f t="shared" si="56"/>
        <v>43422.50849537037</v>
      </c>
      <c r="Y114" s="33">
        <f t="shared" si="42"/>
        <v>2.0439814812561963E-2</v>
      </c>
      <c r="Z114" s="33">
        <f t="shared" si="43"/>
        <v>4.0879629625123926E-2</v>
      </c>
      <c r="AA114" s="30"/>
      <c r="AB114" s="30">
        <f t="shared" si="28"/>
        <v>0</v>
      </c>
      <c r="AC114" s="30">
        <f t="shared" si="29"/>
        <v>8.2638888925430365E-3</v>
      </c>
      <c r="AD114" s="10"/>
      <c r="AE114" s="10"/>
      <c r="AG114" s="3"/>
    </row>
    <row r="115" spans="1:33" s="7" customFormat="1" x14ac:dyDescent="0.4">
      <c r="A115" s="16" t="str">
        <f t="shared" si="54"/>
        <v>-</v>
      </c>
      <c r="B115" s="16" t="str">
        <f t="shared" si="55"/>
        <v>-</v>
      </c>
      <c r="C115" s="7">
        <v>12</v>
      </c>
      <c r="D115" s="2">
        <v>43422.50953703704</v>
      </c>
      <c r="E115" s="3" t="s">
        <v>839</v>
      </c>
      <c r="F115" s="3">
        <v>15771</v>
      </c>
      <c r="G115" s="3" t="s">
        <v>32</v>
      </c>
      <c r="H115" s="3">
        <v>4393</v>
      </c>
      <c r="I115" s="3">
        <v>622</v>
      </c>
      <c r="J115" s="3">
        <v>10</v>
      </c>
      <c r="K115" s="3">
        <v>3</v>
      </c>
      <c r="L115" s="3"/>
      <c r="M115" s="2">
        <v>43422.540798611109</v>
      </c>
      <c r="N115" s="2">
        <v>43422.547002314815</v>
      </c>
      <c r="O115" s="3" t="s">
        <v>26</v>
      </c>
      <c r="P115" s="3" t="s">
        <v>27</v>
      </c>
      <c r="Q115" s="3" t="s">
        <v>44</v>
      </c>
      <c r="R115" s="3" t="s">
        <v>45</v>
      </c>
      <c r="S115" s="2">
        <v>43422.541666666664</v>
      </c>
      <c r="T115" s="2">
        <v>43422.543020833335</v>
      </c>
      <c r="U115" s="2">
        <v>43422.549976851849</v>
      </c>
      <c r="V115" s="2">
        <v>43422.55133101852</v>
      </c>
      <c r="W115" s="3"/>
      <c r="X115" s="2">
        <f t="shared" si="56"/>
        <v>43422.50953703704</v>
      </c>
      <c r="Y115" s="33">
        <f t="shared" si="42"/>
        <v>6.2037037059781142E-3</v>
      </c>
      <c r="Z115" s="33">
        <f t="shared" si="43"/>
        <v>1.8611111117934342E-2</v>
      </c>
      <c r="AA115" s="30"/>
      <c r="AB115" s="30">
        <f t="shared" si="28"/>
        <v>0</v>
      </c>
      <c r="AC115" s="30">
        <f t="shared" si="29"/>
        <v>3.1261574069503695E-2</v>
      </c>
      <c r="AD115" s="10"/>
      <c r="AE115" s="10"/>
      <c r="AG115" s="3"/>
    </row>
    <row r="116" spans="1:33" s="7" customFormat="1" hidden="1" x14ac:dyDescent="0.4">
      <c r="A116" s="16" t="str">
        <f t="shared" si="54"/>
        <v>-</v>
      </c>
      <c r="B116" s="16" t="str">
        <f t="shared" si="55"/>
        <v>-</v>
      </c>
      <c r="C116" s="7">
        <v>12</v>
      </c>
      <c r="D116" s="2">
        <v>43422.50980324074</v>
      </c>
      <c r="E116" s="3" t="s">
        <v>776</v>
      </c>
      <c r="F116" s="3">
        <v>15773</v>
      </c>
      <c r="G116" s="3" t="s">
        <v>95</v>
      </c>
      <c r="H116" s="3">
        <v>0</v>
      </c>
      <c r="I116" s="3">
        <v>27</v>
      </c>
      <c r="J116" s="3">
        <v>1</v>
      </c>
      <c r="K116" s="3">
        <v>1</v>
      </c>
      <c r="L116" s="3"/>
      <c r="M116" s="2">
        <v>43422.537928240738</v>
      </c>
      <c r="N116" s="2">
        <v>43422.543009259258</v>
      </c>
      <c r="O116" s="3" t="s">
        <v>71</v>
      </c>
      <c r="P116" s="3" t="s">
        <v>72</v>
      </c>
      <c r="Q116" s="3" t="s">
        <v>48</v>
      </c>
      <c r="R116" s="3" t="s">
        <v>49</v>
      </c>
      <c r="S116" s="2">
        <v>43422.541666666664</v>
      </c>
      <c r="T116" s="2">
        <v>43422.541666666664</v>
      </c>
      <c r="U116" s="2">
        <v>43422.545902777776</v>
      </c>
      <c r="V116" s="2">
        <v>43422.545902777776</v>
      </c>
      <c r="W116" s="3"/>
      <c r="X116" s="2">
        <f t="shared" si="56"/>
        <v>43422.50980324074</v>
      </c>
      <c r="Y116" s="33">
        <f t="shared" si="42"/>
        <v>5.0810185202863067E-3</v>
      </c>
      <c r="Z116" s="33">
        <f t="shared" si="43"/>
        <v>5.0810185202863067E-3</v>
      </c>
      <c r="AA116" s="30"/>
      <c r="AB116" s="30">
        <f t="shared" si="28"/>
        <v>0</v>
      </c>
      <c r="AC116" s="30">
        <f t="shared" si="29"/>
        <v>2.8124999997089617E-2</v>
      </c>
      <c r="AD116" s="10"/>
      <c r="AE116" s="10"/>
    </row>
    <row r="117" spans="1:33" s="7" customFormat="1" x14ac:dyDescent="0.4">
      <c r="A117" s="16" t="str">
        <f t="shared" si="54"/>
        <v>★</v>
      </c>
      <c r="B117" s="16" t="str">
        <f t="shared" si="55"/>
        <v>-</v>
      </c>
      <c r="C117" s="7">
        <v>12</v>
      </c>
      <c r="D117" s="2">
        <v>43422.510787037034</v>
      </c>
      <c r="E117" s="3" t="s">
        <v>841</v>
      </c>
      <c r="F117" s="3">
        <v>15775</v>
      </c>
      <c r="G117" s="3" t="s">
        <v>65</v>
      </c>
      <c r="H117" s="3">
        <v>6334</v>
      </c>
      <c r="I117" s="3">
        <v>935</v>
      </c>
      <c r="J117" s="3">
        <v>4</v>
      </c>
      <c r="K117" s="3">
        <v>3</v>
      </c>
      <c r="L117" s="3"/>
      <c r="M117" s="2">
        <v>43422.516817129632</v>
      </c>
      <c r="N117" s="2">
        <v>43422.526307870372</v>
      </c>
      <c r="O117" s="3" t="s">
        <v>53</v>
      </c>
      <c r="P117" s="3" t="s">
        <v>54</v>
      </c>
      <c r="Q117" s="3" t="s">
        <v>63</v>
      </c>
      <c r="R117" s="3" t="s">
        <v>64</v>
      </c>
      <c r="S117" s="2">
        <v>43422.517708333333</v>
      </c>
      <c r="T117" s="2">
        <v>43422.517708333333</v>
      </c>
      <c r="U117" s="2">
        <v>43422.533576388887</v>
      </c>
      <c r="V117" s="2">
        <v>43422.534745370373</v>
      </c>
      <c r="W117" s="2">
        <v>43422.517708333333</v>
      </c>
      <c r="X117" s="2">
        <f t="shared" si="56"/>
        <v>43422.517708333333</v>
      </c>
      <c r="Y117" s="33">
        <f t="shared" si="42"/>
        <v>9.4907407401478849E-3</v>
      </c>
      <c r="Z117" s="33">
        <f t="shared" si="43"/>
        <v>2.8472222220443655E-2</v>
      </c>
      <c r="AA117" s="30"/>
      <c r="AB117" s="30">
        <f t="shared" si="28"/>
        <v>0</v>
      </c>
      <c r="AC117" s="30">
        <f t="shared" si="29"/>
        <v>0</v>
      </c>
      <c r="AD117" s="10"/>
      <c r="AE117" s="10"/>
      <c r="AG117" s="3"/>
    </row>
    <row r="118" spans="1:33" s="7" customFormat="1" hidden="1" x14ac:dyDescent="0.4">
      <c r="A118" s="16" t="str">
        <f t="shared" si="54"/>
        <v>-</v>
      </c>
      <c r="B118" s="16" t="str">
        <f t="shared" si="55"/>
        <v>-</v>
      </c>
      <c r="C118" s="7">
        <v>12</v>
      </c>
      <c r="D118" s="2">
        <v>43422.510798611111</v>
      </c>
      <c r="E118" s="3" t="s">
        <v>795</v>
      </c>
      <c r="F118" s="3">
        <v>15776</v>
      </c>
      <c r="G118" s="3" t="s">
        <v>96</v>
      </c>
      <c r="H118" s="3">
        <v>0</v>
      </c>
      <c r="I118" s="3">
        <v>88</v>
      </c>
      <c r="J118" s="3">
        <v>3</v>
      </c>
      <c r="K118" s="3">
        <v>1</v>
      </c>
      <c r="L118" s="3"/>
      <c r="M118" s="2">
        <v>43422.514537037037</v>
      </c>
      <c r="N118" s="2">
        <v>43422.519618055558</v>
      </c>
      <c r="O118" s="3" t="s">
        <v>28</v>
      </c>
      <c r="P118" s="3" t="s">
        <v>29</v>
      </c>
      <c r="Q118" s="3" t="s">
        <v>22</v>
      </c>
      <c r="R118" s="3" t="s">
        <v>23</v>
      </c>
      <c r="S118" s="2">
        <v>43422.516261574077</v>
      </c>
      <c r="T118" s="2">
        <v>43422.516516203701</v>
      </c>
      <c r="U118" s="2">
        <v>43422.520671296297</v>
      </c>
      <c r="V118" s="2">
        <v>43422.520925925928</v>
      </c>
      <c r="W118" s="3"/>
      <c r="X118" s="2">
        <f t="shared" si="56"/>
        <v>43422.510798611111</v>
      </c>
      <c r="Y118" s="33">
        <f t="shared" si="42"/>
        <v>5.0810185202863067E-3</v>
      </c>
      <c r="Z118" s="33">
        <f t="shared" si="43"/>
        <v>5.0810185202863067E-3</v>
      </c>
      <c r="AA118" s="30"/>
      <c r="AB118" s="30">
        <f t="shared" si="28"/>
        <v>0</v>
      </c>
      <c r="AC118" s="30">
        <f t="shared" si="29"/>
        <v>3.7384259267128073E-3</v>
      </c>
      <c r="AD118" s="10"/>
      <c r="AE118" s="10"/>
      <c r="AG118" s="3"/>
    </row>
    <row r="119" spans="1:33" s="7" customFormat="1" x14ac:dyDescent="0.4">
      <c r="A119" s="16" t="str">
        <f t="shared" si="54"/>
        <v>-</v>
      </c>
      <c r="B119" s="16" t="str">
        <f t="shared" si="55"/>
        <v>-</v>
      </c>
      <c r="C119" s="7">
        <v>12</v>
      </c>
      <c r="D119" s="2">
        <v>43422.51090277778</v>
      </c>
      <c r="E119" s="3" t="s">
        <v>842</v>
      </c>
      <c r="F119" s="3">
        <v>15777</v>
      </c>
      <c r="G119" s="3" t="s">
        <v>32</v>
      </c>
      <c r="H119" s="3">
        <v>5834</v>
      </c>
      <c r="I119" s="3">
        <v>573</v>
      </c>
      <c r="J119" s="3">
        <v>4</v>
      </c>
      <c r="K119" s="3">
        <v>5</v>
      </c>
      <c r="L119" s="3"/>
      <c r="M119" s="2">
        <v>43422.534120370372</v>
      </c>
      <c r="N119" s="2">
        <v>43422.543321759258</v>
      </c>
      <c r="O119" s="3" t="s">
        <v>73</v>
      </c>
      <c r="P119" s="3" t="s">
        <v>74</v>
      </c>
      <c r="Q119" s="3" t="s">
        <v>38</v>
      </c>
      <c r="R119" s="3" t="s">
        <v>126</v>
      </c>
      <c r="S119" s="2">
        <v>43422.538124999999</v>
      </c>
      <c r="T119" s="2">
        <v>43422.538124999999</v>
      </c>
      <c r="U119" s="2">
        <v>43422.550243055557</v>
      </c>
      <c r="V119" s="2">
        <v>43422.550243055557</v>
      </c>
      <c r="W119" s="3"/>
      <c r="X119" s="2">
        <f t="shared" si="50"/>
        <v>43422.51090277778</v>
      </c>
      <c r="Y119" s="33">
        <f t="shared" si="42"/>
        <v>9.2013888861401938E-3</v>
      </c>
      <c r="Z119" s="33">
        <f t="shared" si="43"/>
        <v>4.6006944430700969E-2</v>
      </c>
      <c r="AA119" s="30"/>
      <c r="AB119" s="30">
        <f t="shared" si="28"/>
        <v>0</v>
      </c>
      <c r="AC119" s="30">
        <f t="shared" si="29"/>
        <v>2.3217592592118308E-2</v>
      </c>
      <c r="AD119" s="10"/>
      <c r="AE119" s="10"/>
    </row>
    <row r="120" spans="1:33" s="7" customFormat="1" x14ac:dyDescent="0.4">
      <c r="A120" s="16" t="str">
        <f t="shared" ref="A120:A121" si="61">IF(W120&gt;0, "★", "-")</f>
        <v>-</v>
      </c>
      <c r="B120" s="16" t="str">
        <f t="shared" ref="B120:B121" si="62">IF(L120&gt;0, "☆", "-")</f>
        <v>-</v>
      </c>
      <c r="C120" s="7">
        <v>12</v>
      </c>
      <c r="D120" s="2">
        <v>43422.511331018519</v>
      </c>
      <c r="E120" s="3" t="s">
        <v>821</v>
      </c>
      <c r="F120" s="3">
        <v>15780</v>
      </c>
      <c r="G120" s="3" t="s">
        <v>97</v>
      </c>
      <c r="H120" s="3">
        <v>6588</v>
      </c>
      <c r="I120" s="3">
        <v>694</v>
      </c>
      <c r="J120" s="3">
        <v>2</v>
      </c>
      <c r="K120" s="3">
        <v>1</v>
      </c>
      <c r="L120" s="3"/>
      <c r="M120" s="2">
        <v>43422.528912037036</v>
      </c>
      <c r="N120" s="2">
        <v>43422.547199074077</v>
      </c>
      <c r="O120" s="3" t="s">
        <v>30</v>
      </c>
      <c r="P120" s="3" t="s">
        <v>31</v>
      </c>
      <c r="Q120" s="3" t="s">
        <v>108</v>
      </c>
      <c r="R120" s="3" t="s">
        <v>19</v>
      </c>
      <c r="S120" s="2">
        <v>43422.528506944444</v>
      </c>
      <c r="T120" s="2">
        <v>43422.528506944444</v>
      </c>
      <c r="U120" s="2">
        <v>43422.546678240738</v>
      </c>
      <c r="V120" s="2">
        <v>43422.549675925926</v>
      </c>
      <c r="W120" s="3"/>
      <c r="X120" s="2">
        <f t="shared" si="50"/>
        <v>43422.511331018519</v>
      </c>
      <c r="Y120" s="33">
        <f t="shared" si="42"/>
        <v>1.8287037040863652E-2</v>
      </c>
      <c r="Z120" s="33">
        <f t="shared" si="43"/>
        <v>1.8287037040863652E-2</v>
      </c>
      <c r="AA120" s="30"/>
      <c r="AB120" s="30">
        <f t="shared" ref="AB120:AB139" si="63">IF(IF(A120="☆",L120-S120,M120-S120)&lt;0,0,IF(A120="☆",L120-S120,M120-S120))</f>
        <v>4.0509259270038456E-4</v>
      </c>
      <c r="AC120" s="30">
        <f t="shared" ref="AC120:AC139" si="64">IF(IF(B120="☆",(IF(L120&gt;S120,L120-X120,S120-X120)),M120-X120)&lt;0,0,IF(B120="☆",(IF(L120&gt;S120,L120-X120,S120-X120)),M120-X120))</f>
        <v>1.7581018517375924E-2</v>
      </c>
      <c r="AD120" s="10"/>
      <c r="AE120" s="10"/>
    </row>
    <row r="121" spans="1:33" s="7" customFormat="1" x14ac:dyDescent="0.4">
      <c r="A121" s="16" t="str">
        <f t="shared" si="61"/>
        <v>-</v>
      </c>
      <c r="B121" s="16" t="str">
        <f t="shared" si="62"/>
        <v>-</v>
      </c>
      <c r="C121" s="7">
        <v>12</v>
      </c>
      <c r="D121" s="2">
        <v>43422.515879629631</v>
      </c>
      <c r="E121" s="3" t="s">
        <v>843</v>
      </c>
      <c r="F121" s="3">
        <v>15781</v>
      </c>
      <c r="G121" s="3" t="s">
        <v>32</v>
      </c>
      <c r="H121" s="3">
        <v>6594</v>
      </c>
      <c r="I121" s="3">
        <v>156</v>
      </c>
      <c r="J121" s="3">
        <v>3</v>
      </c>
      <c r="K121" s="3">
        <v>1</v>
      </c>
      <c r="L121" s="3"/>
      <c r="M121" s="2">
        <v>43422.524606481478</v>
      </c>
      <c r="N121" s="2">
        <v>43422.535243055558</v>
      </c>
      <c r="O121" s="3" t="s">
        <v>108</v>
      </c>
      <c r="P121" s="3" t="s">
        <v>19</v>
      </c>
      <c r="Q121" s="3" t="s">
        <v>51</v>
      </c>
      <c r="R121" s="3" t="s">
        <v>52</v>
      </c>
      <c r="S121" s="2">
        <v>43422.527395833335</v>
      </c>
      <c r="T121" s="2">
        <v>43422.527395833335</v>
      </c>
      <c r="U121" s="2">
        <v>43422.533946759257</v>
      </c>
      <c r="V121" s="2">
        <v>43422.541041666664</v>
      </c>
      <c r="W121" s="3"/>
      <c r="X121" s="2">
        <f t="shared" si="50"/>
        <v>43422.515879629631</v>
      </c>
      <c r="Y121" s="33">
        <f t="shared" si="42"/>
        <v>1.0636574079398997E-2</v>
      </c>
      <c r="Z121" s="33">
        <f t="shared" si="43"/>
        <v>1.0636574079398997E-2</v>
      </c>
      <c r="AA121" s="30"/>
      <c r="AB121" s="30">
        <f t="shared" si="63"/>
        <v>0</v>
      </c>
      <c r="AC121" s="30">
        <f t="shared" si="64"/>
        <v>8.7268518473138101E-3</v>
      </c>
      <c r="AD121" s="10"/>
      <c r="AE121" s="10"/>
    </row>
    <row r="122" spans="1:33" s="7" customFormat="1" x14ac:dyDescent="0.4">
      <c r="A122" s="16" t="str">
        <f t="shared" ref="A122" si="65">IF(W122&gt;0, "★", "-")</f>
        <v>-</v>
      </c>
      <c r="B122" s="16" t="str">
        <f t="shared" ref="B122" si="66">IF(L122&gt;0, "☆", "-")</f>
        <v>-</v>
      </c>
      <c r="C122" s="7">
        <v>12</v>
      </c>
      <c r="D122" s="2">
        <v>43422.518090277779</v>
      </c>
      <c r="E122" s="3" t="s">
        <v>845</v>
      </c>
      <c r="F122" s="3">
        <v>15784</v>
      </c>
      <c r="G122" s="3" t="s">
        <v>97</v>
      </c>
      <c r="H122" s="3">
        <v>6602</v>
      </c>
      <c r="I122" s="3">
        <v>434</v>
      </c>
      <c r="J122" s="3">
        <v>3</v>
      </c>
      <c r="K122" s="3">
        <v>3</v>
      </c>
      <c r="L122" s="3"/>
      <c r="M122" s="2">
        <v>43422.526284722226</v>
      </c>
      <c r="N122" s="2">
        <v>43422.530173611114</v>
      </c>
      <c r="O122" s="3" t="s">
        <v>108</v>
      </c>
      <c r="P122" s="3" t="s">
        <v>19</v>
      </c>
      <c r="Q122" s="3" t="s">
        <v>30</v>
      </c>
      <c r="R122" s="3" t="s">
        <v>31</v>
      </c>
      <c r="S122" s="2">
        <v>43422.527743055558</v>
      </c>
      <c r="T122" s="2">
        <v>43422.527743055558</v>
      </c>
      <c r="U122" s="2">
        <v>43422.53670138889</v>
      </c>
      <c r="V122" s="2">
        <v>43422.53670138889</v>
      </c>
      <c r="W122" s="3"/>
      <c r="X122" s="2">
        <f t="shared" si="50"/>
        <v>43422.518090277779</v>
      </c>
      <c r="Y122" s="33">
        <f t="shared" si="42"/>
        <v>3.8888888884685002E-3</v>
      </c>
      <c r="Z122" s="33">
        <f t="shared" si="43"/>
        <v>1.1666666665405501E-2</v>
      </c>
      <c r="AA122" s="30"/>
      <c r="AB122" s="30">
        <f t="shared" si="63"/>
        <v>0</v>
      </c>
      <c r="AC122" s="30">
        <f t="shared" si="64"/>
        <v>8.1944444464170374E-3</v>
      </c>
      <c r="AD122" s="10"/>
      <c r="AE122" s="10"/>
    </row>
    <row r="123" spans="1:33" s="7" customFormat="1" x14ac:dyDescent="0.4">
      <c r="A123" s="16" t="str">
        <f t="shared" ref="A123:A126" si="67">IF(W123&gt;0, "★", "-")</f>
        <v>-</v>
      </c>
      <c r="B123" s="16" t="str">
        <f t="shared" ref="B123:B139" si="68">IF(L123&gt;0, "☆", "-")</f>
        <v>-</v>
      </c>
      <c r="C123" s="7">
        <v>12</v>
      </c>
      <c r="D123" s="2">
        <v>43422.522743055553</v>
      </c>
      <c r="E123" s="3" t="s">
        <v>781</v>
      </c>
      <c r="F123" s="3">
        <v>15797</v>
      </c>
      <c r="G123" s="3" t="s">
        <v>18</v>
      </c>
      <c r="H123" s="3">
        <v>3162</v>
      </c>
      <c r="I123" s="3">
        <v>683</v>
      </c>
      <c r="J123" s="3">
        <v>15</v>
      </c>
      <c r="K123" s="3">
        <v>1</v>
      </c>
      <c r="L123" s="3"/>
      <c r="M123" s="2">
        <v>43422.530266203707</v>
      </c>
      <c r="N123" s="2">
        <v>43422.541250000002</v>
      </c>
      <c r="O123" s="3" t="s">
        <v>22</v>
      </c>
      <c r="P123" s="3" t="s">
        <v>23</v>
      </c>
      <c r="Q123" s="3" t="s">
        <v>88</v>
      </c>
      <c r="R123" s="3" t="s">
        <v>35</v>
      </c>
      <c r="S123" s="2">
        <v>43422.532164351855</v>
      </c>
      <c r="T123" s="2">
        <v>43422.532164351855</v>
      </c>
      <c r="U123" s="2">
        <v>43422.542048611111</v>
      </c>
      <c r="V123" s="2">
        <v>43422.544247685182</v>
      </c>
      <c r="W123" s="3"/>
      <c r="X123" s="2">
        <f t="shared" ref="X123:X139" si="69">IF(W123&gt;0,W123,D123)</f>
        <v>43422.522743055553</v>
      </c>
      <c r="Y123" s="33">
        <f t="shared" si="42"/>
        <v>1.0983796295477077E-2</v>
      </c>
      <c r="Z123" s="33">
        <f t="shared" si="43"/>
        <v>1.0983796295477077E-2</v>
      </c>
      <c r="AA123" s="30"/>
      <c r="AB123" s="30">
        <f t="shared" si="63"/>
        <v>0</v>
      </c>
      <c r="AC123" s="30">
        <f t="shared" si="64"/>
        <v>7.5231481532682665E-3</v>
      </c>
      <c r="AD123" s="10"/>
      <c r="AE123" s="10"/>
      <c r="AG123" s="3"/>
    </row>
    <row r="124" spans="1:33" s="7" customFormat="1" hidden="1" x14ac:dyDescent="0.4">
      <c r="A124" s="16" t="str">
        <f t="shared" si="67"/>
        <v>-</v>
      </c>
      <c r="B124" s="16" t="str">
        <f t="shared" si="68"/>
        <v>-</v>
      </c>
      <c r="C124" s="7">
        <v>12</v>
      </c>
      <c r="D124" s="2">
        <v>43422.522858796299</v>
      </c>
      <c r="E124" s="3" t="s">
        <v>852</v>
      </c>
      <c r="F124" s="3">
        <v>15798</v>
      </c>
      <c r="G124" s="3" t="s">
        <v>95</v>
      </c>
      <c r="H124" s="3">
        <v>0</v>
      </c>
      <c r="I124" s="3">
        <v>66</v>
      </c>
      <c r="J124" s="3">
        <v>5</v>
      </c>
      <c r="K124" s="3">
        <v>1</v>
      </c>
      <c r="L124" s="3"/>
      <c r="M124" s="2">
        <v>43422.53224537037</v>
      </c>
      <c r="N124" s="2">
        <v>43422.534756944442</v>
      </c>
      <c r="O124" s="3" t="s">
        <v>24</v>
      </c>
      <c r="P124" s="3" t="s">
        <v>25</v>
      </c>
      <c r="Q124" s="3" t="s">
        <v>36</v>
      </c>
      <c r="R124" s="3" t="s">
        <v>37</v>
      </c>
      <c r="S124" s="2">
        <v>43422.546319444446</v>
      </c>
      <c r="T124" s="2">
        <v>43422.546319444446</v>
      </c>
      <c r="U124" s="2">
        <v>43422.554293981484</v>
      </c>
      <c r="V124" s="2">
        <v>43422.554293981484</v>
      </c>
      <c r="W124" s="3"/>
      <c r="X124" s="2">
        <f t="shared" si="69"/>
        <v>43422.522858796299</v>
      </c>
      <c r="Y124" s="33">
        <f t="shared" si="42"/>
        <v>2.5115740718320012E-3</v>
      </c>
      <c r="Z124" s="33">
        <f t="shared" si="43"/>
        <v>2.5115740718320012E-3</v>
      </c>
      <c r="AA124" s="30"/>
      <c r="AB124" s="30">
        <f t="shared" si="63"/>
        <v>0</v>
      </c>
      <c r="AC124" s="30">
        <f t="shared" si="64"/>
        <v>9.3865740709588863E-3</v>
      </c>
      <c r="AD124" s="10"/>
      <c r="AE124" s="10"/>
      <c r="AG124" s="3"/>
    </row>
    <row r="125" spans="1:33" s="7" customFormat="1" x14ac:dyDescent="0.4">
      <c r="A125" s="16" t="str">
        <f t="shared" si="67"/>
        <v>-</v>
      </c>
      <c r="B125" s="16" t="str">
        <f t="shared" si="68"/>
        <v>-</v>
      </c>
      <c r="C125" s="7">
        <v>12</v>
      </c>
      <c r="D125" s="2">
        <v>43422.524398148147</v>
      </c>
      <c r="E125" s="3" t="s">
        <v>848</v>
      </c>
      <c r="F125" s="3">
        <v>15800</v>
      </c>
      <c r="G125" s="3" t="s">
        <v>18</v>
      </c>
      <c r="H125" s="3">
        <v>3621</v>
      </c>
      <c r="I125" s="3">
        <v>495</v>
      </c>
      <c r="J125" s="3">
        <v>15</v>
      </c>
      <c r="K125" s="3">
        <v>3</v>
      </c>
      <c r="L125" s="3"/>
      <c r="M125" s="2">
        <v>43422.533807870372</v>
      </c>
      <c r="N125" s="2">
        <v>43422.545717592591</v>
      </c>
      <c r="O125" s="3" t="s">
        <v>73</v>
      </c>
      <c r="P125" s="3" t="s">
        <v>74</v>
      </c>
      <c r="Q125" s="3" t="s">
        <v>26</v>
      </c>
      <c r="R125" s="3" t="s">
        <v>27</v>
      </c>
      <c r="S125" s="2">
        <v>43422.537523148145</v>
      </c>
      <c r="T125" s="2">
        <v>43422.537523148145</v>
      </c>
      <c r="U125" s="2">
        <v>43422.549618055556</v>
      </c>
      <c r="V125" s="2">
        <v>43422.549618055556</v>
      </c>
      <c r="W125" s="3"/>
      <c r="X125" s="2">
        <f t="shared" si="69"/>
        <v>43422.524398148147</v>
      </c>
      <c r="Y125" s="33">
        <f t="shared" si="42"/>
        <v>1.190972221957054E-2</v>
      </c>
      <c r="Z125" s="33">
        <f t="shared" si="43"/>
        <v>3.572916665871162E-2</v>
      </c>
      <c r="AA125" s="30"/>
      <c r="AB125" s="30">
        <f t="shared" si="63"/>
        <v>0</v>
      </c>
      <c r="AC125" s="30">
        <f t="shared" si="64"/>
        <v>9.4097222245181911E-3</v>
      </c>
      <c r="AD125" s="10"/>
      <c r="AE125" s="10"/>
      <c r="AG125" s="3"/>
    </row>
    <row r="126" spans="1:33" s="7" customFormat="1" x14ac:dyDescent="0.4">
      <c r="A126" s="16" t="str">
        <f t="shared" si="67"/>
        <v>★</v>
      </c>
      <c r="B126" s="16" t="str">
        <f t="shared" si="68"/>
        <v>-</v>
      </c>
      <c r="C126" s="7">
        <v>12</v>
      </c>
      <c r="D126" s="2">
        <v>43422.524664351855</v>
      </c>
      <c r="E126" s="3" t="s">
        <v>466</v>
      </c>
      <c r="F126" s="3">
        <v>15801</v>
      </c>
      <c r="G126" s="3" t="s">
        <v>32</v>
      </c>
      <c r="H126" s="3">
        <v>3969</v>
      </c>
      <c r="I126" s="3">
        <v>377</v>
      </c>
      <c r="J126" s="3">
        <v>6</v>
      </c>
      <c r="K126" s="3">
        <v>4</v>
      </c>
      <c r="L126" s="3"/>
      <c r="M126" s="2">
        <v>43422.544756944444</v>
      </c>
      <c r="N126" s="2">
        <v>43422.55736111111</v>
      </c>
      <c r="O126" s="3" t="s">
        <v>22</v>
      </c>
      <c r="P126" s="3" t="s">
        <v>23</v>
      </c>
      <c r="Q126" s="3" t="s">
        <v>68</v>
      </c>
      <c r="R126" s="3" t="s">
        <v>69</v>
      </c>
      <c r="S126" s="2">
        <v>43422.545972222222</v>
      </c>
      <c r="T126" s="2">
        <v>43422.545972222222</v>
      </c>
      <c r="U126" s="2">
        <v>43422.561550925922</v>
      </c>
      <c r="V126" s="2">
        <v>43422.566030092596</v>
      </c>
      <c r="W126" s="2">
        <v>43422.5315625</v>
      </c>
      <c r="X126" s="2">
        <f t="shared" si="69"/>
        <v>43422.5315625</v>
      </c>
      <c r="Y126" s="33">
        <f t="shared" si="42"/>
        <v>1.2604166666278616E-2</v>
      </c>
      <c r="Z126" s="33">
        <f t="shared" si="43"/>
        <v>5.0416666665114462E-2</v>
      </c>
      <c r="AA126" s="30"/>
      <c r="AB126" s="30">
        <f t="shared" si="63"/>
        <v>0</v>
      </c>
      <c r="AC126" s="30">
        <f t="shared" si="64"/>
        <v>1.3194444443797693E-2</v>
      </c>
      <c r="AD126" s="10"/>
      <c r="AE126" s="10"/>
      <c r="AG126" s="3"/>
    </row>
    <row r="127" spans="1:33" s="7" customFormat="1" x14ac:dyDescent="0.4">
      <c r="A127" s="16" t="str">
        <f t="shared" ref="A127:A139" si="70">IF(W127&gt;0, "★", "-")</f>
        <v>★</v>
      </c>
      <c r="B127" s="16" t="str">
        <f t="shared" si="68"/>
        <v>-</v>
      </c>
      <c r="C127" s="7">
        <v>12</v>
      </c>
      <c r="D127" s="2">
        <v>43422.527430555558</v>
      </c>
      <c r="E127" s="3" t="s">
        <v>797</v>
      </c>
      <c r="F127" s="3">
        <v>15809</v>
      </c>
      <c r="G127" s="3" t="s">
        <v>32</v>
      </c>
      <c r="H127" s="3">
        <v>2535</v>
      </c>
      <c r="I127" s="3">
        <v>35</v>
      </c>
      <c r="J127" s="3">
        <v>6</v>
      </c>
      <c r="K127" s="3">
        <v>2</v>
      </c>
      <c r="L127" s="3"/>
      <c r="M127" s="2">
        <v>43422.532476851855</v>
      </c>
      <c r="N127" s="2">
        <v>43422.539421296293</v>
      </c>
      <c r="O127" s="3" t="s">
        <v>55</v>
      </c>
      <c r="P127" s="3" t="s">
        <v>56</v>
      </c>
      <c r="Q127" s="3" t="s">
        <v>61</v>
      </c>
      <c r="R127" s="3" t="s">
        <v>62</v>
      </c>
      <c r="S127" s="2">
        <v>43422.534363425926</v>
      </c>
      <c r="T127" s="2">
        <v>43422.534363425926</v>
      </c>
      <c r="U127" s="2">
        <v>43422.547696759262</v>
      </c>
      <c r="V127" s="2">
        <v>43422.547696759262</v>
      </c>
      <c r="W127" s="2">
        <v>43422.534363425926</v>
      </c>
      <c r="X127" s="2">
        <f t="shared" si="69"/>
        <v>43422.534363425926</v>
      </c>
      <c r="Y127" s="33">
        <f t="shared" si="42"/>
        <v>6.9444444379769266E-3</v>
      </c>
      <c r="Z127" s="33">
        <f t="shared" si="43"/>
        <v>1.3888888875953853E-2</v>
      </c>
      <c r="AA127" s="30"/>
      <c r="AB127" s="30">
        <f t="shared" si="63"/>
        <v>0</v>
      </c>
      <c r="AC127" s="30">
        <f t="shared" si="64"/>
        <v>0</v>
      </c>
      <c r="AD127" s="10"/>
      <c r="AE127" s="10"/>
    </row>
    <row r="128" spans="1:33" s="7" customFormat="1" x14ac:dyDescent="0.4">
      <c r="A128" s="16" t="str">
        <f t="shared" si="70"/>
        <v>-</v>
      </c>
      <c r="B128" s="16" t="str">
        <f t="shared" si="68"/>
        <v>-</v>
      </c>
      <c r="C128" s="7">
        <v>12</v>
      </c>
      <c r="D128" s="2">
        <v>43422.52783564815</v>
      </c>
      <c r="E128" s="3" t="s">
        <v>856</v>
      </c>
      <c r="F128" s="3">
        <v>15810</v>
      </c>
      <c r="G128" s="3" t="s">
        <v>18</v>
      </c>
      <c r="H128" s="3">
        <v>4838</v>
      </c>
      <c r="I128" s="3">
        <v>940</v>
      </c>
      <c r="J128" s="3">
        <v>1</v>
      </c>
      <c r="K128" s="3">
        <v>2</v>
      </c>
      <c r="L128" s="3"/>
      <c r="M128" s="2">
        <v>43422.547291666669</v>
      </c>
      <c r="N128" s="2">
        <v>43422.553287037037</v>
      </c>
      <c r="O128" s="3" t="s">
        <v>53</v>
      </c>
      <c r="P128" s="3" t="s">
        <v>54</v>
      </c>
      <c r="Q128" s="3" t="s">
        <v>26</v>
      </c>
      <c r="R128" s="3" t="s">
        <v>27</v>
      </c>
      <c r="S128" s="2">
        <v>43422.549884259257</v>
      </c>
      <c r="T128" s="2">
        <v>43422.549884259257</v>
      </c>
      <c r="U128" s="2">
        <v>43422.557986111111</v>
      </c>
      <c r="V128" s="2">
        <v>43422.557986111111</v>
      </c>
      <c r="W128" s="3"/>
      <c r="X128" s="2">
        <f t="shared" si="69"/>
        <v>43422.52783564815</v>
      </c>
      <c r="Y128" s="33">
        <f t="shared" si="42"/>
        <v>5.9953703676001169E-3</v>
      </c>
      <c r="Z128" s="33">
        <f t="shared" si="43"/>
        <v>1.1990740735200234E-2</v>
      </c>
      <c r="AA128" s="30"/>
      <c r="AB128" s="30">
        <f t="shared" si="63"/>
        <v>0</v>
      </c>
      <c r="AC128" s="30">
        <f t="shared" si="64"/>
        <v>1.9456018519122154E-2</v>
      </c>
      <c r="AD128" s="10"/>
      <c r="AE128" s="10"/>
    </row>
    <row r="129" spans="1:33" s="7" customFormat="1" x14ac:dyDescent="0.4">
      <c r="A129" s="16" t="str">
        <f t="shared" si="70"/>
        <v>★</v>
      </c>
      <c r="B129" s="16" t="str">
        <f t="shared" si="68"/>
        <v>-</v>
      </c>
      <c r="C129" s="7">
        <v>12</v>
      </c>
      <c r="D129" s="2">
        <v>43422.530046296299</v>
      </c>
      <c r="E129" s="3" t="s">
        <v>806</v>
      </c>
      <c r="F129" s="3">
        <v>15814</v>
      </c>
      <c r="G129" s="3" t="s">
        <v>32</v>
      </c>
      <c r="H129" s="3">
        <v>6434</v>
      </c>
      <c r="I129" s="3">
        <v>477</v>
      </c>
      <c r="J129" s="3">
        <v>3</v>
      </c>
      <c r="K129" s="3">
        <v>2</v>
      </c>
      <c r="L129" s="3"/>
      <c r="M129" s="2">
        <v>43422.535324074073</v>
      </c>
      <c r="N129" s="2">
        <v>43422.540856481479</v>
      </c>
      <c r="O129" s="3" t="s">
        <v>51</v>
      </c>
      <c r="P129" s="3" t="s">
        <v>52</v>
      </c>
      <c r="Q129" s="3" t="s">
        <v>53</v>
      </c>
      <c r="R129" s="3" t="s">
        <v>54</v>
      </c>
      <c r="S129" s="2">
        <v>43422.536956018521</v>
      </c>
      <c r="T129" s="2">
        <v>43422.536956018521</v>
      </c>
      <c r="U129" s="2">
        <v>43422.542245370372</v>
      </c>
      <c r="V129" s="2">
        <v>43422.542245370372</v>
      </c>
      <c r="W129" s="2">
        <v>43422.536956018521</v>
      </c>
      <c r="X129" s="2">
        <f t="shared" si="69"/>
        <v>43422.536956018521</v>
      </c>
      <c r="Y129" s="33">
        <f t="shared" si="42"/>
        <v>5.5324074055533856E-3</v>
      </c>
      <c r="Z129" s="33">
        <f t="shared" si="43"/>
        <v>1.1064814811106771E-2</v>
      </c>
      <c r="AA129" s="30"/>
      <c r="AB129" s="30">
        <f t="shared" si="63"/>
        <v>0</v>
      </c>
      <c r="AC129" s="30">
        <f t="shared" si="64"/>
        <v>0</v>
      </c>
      <c r="AD129" s="10"/>
      <c r="AE129" s="10"/>
      <c r="AG129" s="3"/>
    </row>
    <row r="130" spans="1:33" s="7" customFormat="1" x14ac:dyDescent="0.4">
      <c r="A130" s="16" t="str">
        <f t="shared" ref="A130:A138" si="71">IF(W130&gt;0, "★", "-")</f>
        <v>-</v>
      </c>
      <c r="B130" s="16" t="str">
        <f>IF(L130&gt;0, "☆", "-")</f>
        <v>-</v>
      </c>
      <c r="C130" s="7">
        <v>12</v>
      </c>
      <c r="D130" s="2">
        <v>43422.531689814816</v>
      </c>
      <c r="E130" s="3" t="s">
        <v>863</v>
      </c>
      <c r="F130" s="3">
        <v>15821</v>
      </c>
      <c r="G130" s="3" t="s">
        <v>32</v>
      </c>
      <c r="H130" s="3">
        <v>1493</v>
      </c>
      <c r="I130" s="3">
        <v>857</v>
      </c>
      <c r="J130" s="3">
        <v>7</v>
      </c>
      <c r="K130" s="3">
        <v>2</v>
      </c>
      <c r="L130" s="3"/>
      <c r="M130" s="2">
        <v>43422.543240740742</v>
      </c>
      <c r="N130" s="2">
        <v>43422.547326388885</v>
      </c>
      <c r="O130" s="3" t="s">
        <v>57</v>
      </c>
      <c r="P130" s="3" t="s">
        <v>58</v>
      </c>
      <c r="Q130" s="3" t="s">
        <v>51</v>
      </c>
      <c r="R130" s="3" t="s">
        <v>52</v>
      </c>
      <c r="S130" s="2">
        <v>43422.538969907408</v>
      </c>
      <c r="T130" s="2">
        <v>43422.544537037036</v>
      </c>
      <c r="U130" s="2">
        <v>43422.547951388886</v>
      </c>
      <c r="V130" s="2">
        <v>43422.553518518522</v>
      </c>
      <c r="W130" s="3"/>
      <c r="X130" s="2">
        <f t="shared" ref="X130:X138" si="72">IF(W130&gt;0,W130,D130)</f>
        <v>43422.531689814816</v>
      </c>
      <c r="Y130" s="33">
        <f t="shared" ref="Y130:Y193" si="73">N130-M130</f>
        <v>4.0856481427908875E-3</v>
      </c>
      <c r="Z130" s="33">
        <f t="shared" ref="Z130:Z193" si="74">Y130*K130</f>
        <v>8.171296285581775E-3</v>
      </c>
      <c r="AA130" s="30"/>
      <c r="AB130" s="30">
        <f t="shared" si="63"/>
        <v>4.2708333348855376E-3</v>
      </c>
      <c r="AC130" s="30">
        <f t="shared" si="64"/>
        <v>1.1550925926712807E-2</v>
      </c>
      <c r="AD130" s="10"/>
      <c r="AE130" s="10"/>
      <c r="AG130" s="3"/>
    </row>
    <row r="131" spans="1:33" s="7" customFormat="1" x14ac:dyDescent="0.4">
      <c r="A131" s="16" t="str">
        <f t="shared" si="71"/>
        <v>★</v>
      </c>
      <c r="B131" s="16" t="str">
        <f t="shared" ref="B131:B138" si="75">IF(L131&gt;0, "☆", "-")</f>
        <v>-</v>
      </c>
      <c r="C131" s="7">
        <v>12</v>
      </c>
      <c r="D131" s="2">
        <v>43422.532847222225</v>
      </c>
      <c r="E131" s="3" t="s">
        <v>865</v>
      </c>
      <c r="F131" s="3">
        <v>15823</v>
      </c>
      <c r="G131" s="3" t="s">
        <v>65</v>
      </c>
      <c r="H131" s="3">
        <v>6583</v>
      </c>
      <c r="I131" s="3">
        <v>693</v>
      </c>
      <c r="J131" s="3">
        <v>7</v>
      </c>
      <c r="K131" s="3">
        <v>2</v>
      </c>
      <c r="L131" s="3"/>
      <c r="M131" s="2">
        <v>43422.539247685185</v>
      </c>
      <c r="N131" s="2">
        <v>43422.549872685187</v>
      </c>
      <c r="O131" s="3" t="s">
        <v>28</v>
      </c>
      <c r="P131" s="3" t="s">
        <v>29</v>
      </c>
      <c r="Q131" s="3" t="s">
        <v>48</v>
      </c>
      <c r="R131" s="3" t="s">
        <v>49</v>
      </c>
      <c r="S131" s="2">
        <v>43422.539780092593</v>
      </c>
      <c r="T131" s="2">
        <v>43422.539780092593</v>
      </c>
      <c r="U131" s="2">
        <v>43422.556006944447</v>
      </c>
      <c r="V131" s="2">
        <v>43422.556006944447</v>
      </c>
      <c r="W131" s="2">
        <v>43422.539780092593</v>
      </c>
      <c r="X131" s="2">
        <f t="shared" si="72"/>
        <v>43422.539780092593</v>
      </c>
      <c r="Y131" s="33">
        <f t="shared" si="73"/>
        <v>1.0625000002619345E-2</v>
      </c>
      <c r="Z131" s="33">
        <f t="shared" si="74"/>
        <v>2.1250000005238689E-2</v>
      </c>
      <c r="AA131" s="30"/>
      <c r="AB131" s="30">
        <f t="shared" si="63"/>
        <v>0</v>
      </c>
      <c r="AC131" s="30">
        <f t="shared" si="64"/>
        <v>0</v>
      </c>
      <c r="AD131" s="10"/>
      <c r="AE131" s="10"/>
      <c r="AG131" s="3"/>
    </row>
    <row r="132" spans="1:33" s="7" customFormat="1" hidden="1" x14ac:dyDescent="0.4">
      <c r="A132" s="16" t="str">
        <f t="shared" si="71"/>
        <v>-</v>
      </c>
      <c r="B132" s="16" t="str">
        <f t="shared" si="75"/>
        <v>-</v>
      </c>
      <c r="C132" s="7">
        <v>12</v>
      </c>
      <c r="D132" s="2">
        <v>43422.533020833333</v>
      </c>
      <c r="E132" s="3" t="s">
        <v>866</v>
      </c>
      <c r="F132" s="3">
        <v>15825</v>
      </c>
      <c r="G132" s="3" t="s">
        <v>95</v>
      </c>
      <c r="H132" s="3">
        <v>0</v>
      </c>
      <c r="I132" s="3">
        <v>672</v>
      </c>
      <c r="J132" s="3">
        <v>8</v>
      </c>
      <c r="K132" s="3">
        <v>3</v>
      </c>
      <c r="L132" s="3"/>
      <c r="M132" s="2">
        <v>43422.545983796299</v>
      </c>
      <c r="N132" s="2">
        <v>43422.553935185184</v>
      </c>
      <c r="O132" s="3" t="s">
        <v>43</v>
      </c>
      <c r="P132" s="3" t="s">
        <v>89</v>
      </c>
      <c r="Q132" s="3" t="s">
        <v>24</v>
      </c>
      <c r="R132" s="3" t="s">
        <v>25</v>
      </c>
      <c r="S132" s="2">
        <v>43422.54896990741</v>
      </c>
      <c r="T132" s="2">
        <v>43422.54896990741</v>
      </c>
      <c r="U132" s="2">
        <v>43422.560300925928</v>
      </c>
      <c r="V132" s="2">
        <v>43422.558506944442</v>
      </c>
      <c r="W132" s="3"/>
      <c r="X132" s="2">
        <f t="shared" si="72"/>
        <v>43422.533020833333</v>
      </c>
      <c r="Y132" s="33">
        <f t="shared" si="73"/>
        <v>7.9513888849760406E-3</v>
      </c>
      <c r="Z132" s="33">
        <f t="shared" si="74"/>
        <v>2.3854166654928122E-2</v>
      </c>
      <c r="AA132" s="30"/>
      <c r="AB132" s="30">
        <f t="shared" si="63"/>
        <v>0</v>
      </c>
      <c r="AC132" s="30">
        <f t="shared" si="64"/>
        <v>1.2962962966412306E-2</v>
      </c>
      <c r="AD132" s="10"/>
      <c r="AE132" s="10"/>
      <c r="AG132" s="3"/>
    </row>
    <row r="133" spans="1:33" s="7" customFormat="1" x14ac:dyDescent="0.4">
      <c r="A133" s="16" t="str">
        <f t="shared" si="71"/>
        <v>-</v>
      </c>
      <c r="B133" s="16" t="str">
        <f t="shared" si="75"/>
        <v>-</v>
      </c>
      <c r="C133" s="7">
        <v>12</v>
      </c>
      <c r="D133" s="2">
        <v>43422.533379629633</v>
      </c>
      <c r="E133" s="3" t="s">
        <v>835</v>
      </c>
      <c r="F133" s="3">
        <v>15826</v>
      </c>
      <c r="G133" s="3" t="s">
        <v>32</v>
      </c>
      <c r="H133" s="3">
        <v>2683</v>
      </c>
      <c r="I133" s="3">
        <v>536</v>
      </c>
      <c r="J133" s="3">
        <v>6</v>
      </c>
      <c r="K133" s="3">
        <v>2</v>
      </c>
      <c r="L133" s="3"/>
      <c r="M133" s="2">
        <v>43422.544872685183</v>
      </c>
      <c r="N133" s="2">
        <v>43422.55269675926</v>
      </c>
      <c r="O133" s="3" t="s">
        <v>22</v>
      </c>
      <c r="P133" s="3" t="s">
        <v>23</v>
      </c>
      <c r="Q133" s="3" t="s">
        <v>55</v>
      </c>
      <c r="R133" s="3" t="s">
        <v>56</v>
      </c>
      <c r="S133" s="2">
        <v>43422.550057870372</v>
      </c>
      <c r="T133" s="2">
        <v>43422.550057870372</v>
      </c>
      <c r="U133" s="2">
        <v>43422.561608796299</v>
      </c>
      <c r="V133" s="2">
        <v>43422.561608796299</v>
      </c>
      <c r="W133" s="3"/>
      <c r="X133" s="2">
        <f t="shared" si="72"/>
        <v>43422.533379629633</v>
      </c>
      <c r="Y133" s="33">
        <f t="shared" si="73"/>
        <v>7.8240740767796524E-3</v>
      </c>
      <c r="Z133" s="33">
        <f t="shared" si="74"/>
        <v>1.5648148153559305E-2</v>
      </c>
      <c r="AA133" s="30"/>
      <c r="AB133" s="30">
        <f t="shared" si="63"/>
        <v>0</v>
      </c>
      <c r="AC133" s="30">
        <f t="shared" si="64"/>
        <v>1.1493055550090503E-2</v>
      </c>
      <c r="AD133" s="10"/>
      <c r="AE133" s="10"/>
      <c r="AG133" s="3"/>
    </row>
    <row r="134" spans="1:33" s="7" customFormat="1" hidden="1" x14ac:dyDescent="0.4">
      <c r="A134" s="16" t="str">
        <f t="shared" si="71"/>
        <v>★</v>
      </c>
      <c r="B134" s="16" t="str">
        <f t="shared" si="75"/>
        <v>-</v>
      </c>
      <c r="C134" s="7">
        <v>12</v>
      </c>
      <c r="D134" s="2">
        <v>43422.534004629626</v>
      </c>
      <c r="E134" s="3" t="s">
        <v>867</v>
      </c>
      <c r="F134" s="3">
        <v>15827</v>
      </c>
      <c r="G134" s="3" t="s">
        <v>96</v>
      </c>
      <c r="H134" s="3">
        <v>0</v>
      </c>
      <c r="I134" s="3">
        <v>492</v>
      </c>
      <c r="J134" s="3">
        <v>8</v>
      </c>
      <c r="K134" s="3">
        <v>2</v>
      </c>
      <c r="L134" s="3"/>
      <c r="M134" s="2">
        <v>43422.560856481483</v>
      </c>
      <c r="N134" s="2">
        <v>43422.56486111111</v>
      </c>
      <c r="O134" s="3" t="s">
        <v>30</v>
      </c>
      <c r="P134" s="3" t="s">
        <v>31</v>
      </c>
      <c r="Q134" s="3" t="s">
        <v>108</v>
      </c>
      <c r="R134" s="3" t="s">
        <v>19</v>
      </c>
      <c r="S134" s="2">
        <v>43422.564363425925</v>
      </c>
      <c r="T134" s="2">
        <v>43422.564363425925</v>
      </c>
      <c r="U134" s="2">
        <v>43422.573460648149</v>
      </c>
      <c r="V134" s="2">
        <v>43422.573460648149</v>
      </c>
      <c r="W134" s="2">
        <v>43422.540520833332</v>
      </c>
      <c r="X134" s="2">
        <f t="shared" si="72"/>
        <v>43422.540520833332</v>
      </c>
      <c r="Y134" s="33">
        <f t="shared" si="73"/>
        <v>4.0046296271611936E-3</v>
      </c>
      <c r="Z134" s="33">
        <f t="shared" si="74"/>
        <v>8.0092592543223873E-3</v>
      </c>
      <c r="AA134" s="30"/>
      <c r="AB134" s="30">
        <f t="shared" si="63"/>
        <v>0</v>
      </c>
      <c r="AC134" s="30">
        <f t="shared" si="64"/>
        <v>2.0335648150648922E-2</v>
      </c>
      <c r="AD134" s="10"/>
      <c r="AE134" s="10"/>
    </row>
    <row r="135" spans="1:33" s="7" customFormat="1" hidden="1" x14ac:dyDescent="0.4">
      <c r="A135" s="16" t="str">
        <f t="shared" si="71"/>
        <v>-</v>
      </c>
      <c r="B135" s="16" t="str">
        <f t="shared" si="75"/>
        <v>-</v>
      </c>
      <c r="C135" s="7">
        <v>12</v>
      </c>
      <c r="D135" s="2">
        <v>43422.534456018519</v>
      </c>
      <c r="E135" s="3" t="s">
        <v>869</v>
      </c>
      <c r="F135" s="3">
        <v>15829</v>
      </c>
      <c r="G135" s="3" t="s">
        <v>95</v>
      </c>
      <c r="H135" s="3">
        <v>0</v>
      </c>
      <c r="I135" s="3">
        <v>15</v>
      </c>
      <c r="J135" s="3">
        <v>10</v>
      </c>
      <c r="K135" s="3">
        <v>2</v>
      </c>
      <c r="L135" s="3"/>
      <c r="M135" s="2">
        <v>43422.568969907406</v>
      </c>
      <c r="N135" s="2">
        <v>43422.578055555554</v>
      </c>
      <c r="O135" s="3" t="s">
        <v>63</v>
      </c>
      <c r="P135" s="3" t="s">
        <v>64</v>
      </c>
      <c r="Q135" s="3" t="s">
        <v>30</v>
      </c>
      <c r="R135" s="3" t="s">
        <v>31</v>
      </c>
      <c r="S135" s="2">
        <v>43422.563831018517</v>
      </c>
      <c r="T135" s="2">
        <v>43422.563831018517</v>
      </c>
      <c r="U135" s="2">
        <v>43422.572754629633</v>
      </c>
      <c r="V135" s="2">
        <v>43422.57545138889</v>
      </c>
      <c r="W135" s="3"/>
      <c r="X135" s="2">
        <f t="shared" si="72"/>
        <v>43422.534456018519</v>
      </c>
      <c r="Y135" s="33">
        <f t="shared" si="73"/>
        <v>9.0856481474475004E-3</v>
      </c>
      <c r="Z135" s="33">
        <f t="shared" si="74"/>
        <v>1.8171296294895001E-2</v>
      </c>
      <c r="AA135" s="30"/>
      <c r="AB135" s="30">
        <f t="shared" si="63"/>
        <v>5.1388888896326534E-3</v>
      </c>
      <c r="AC135" s="30">
        <f t="shared" si="64"/>
        <v>3.4513888887886424E-2</v>
      </c>
      <c r="AD135" s="10"/>
      <c r="AE135" s="10"/>
    </row>
    <row r="136" spans="1:33" s="7" customFormat="1" x14ac:dyDescent="0.4">
      <c r="A136" s="16" t="str">
        <f t="shared" si="71"/>
        <v>-</v>
      </c>
      <c r="B136" s="16" t="str">
        <f t="shared" si="75"/>
        <v>-</v>
      </c>
      <c r="C136" s="7">
        <v>12</v>
      </c>
      <c r="D136" s="2">
        <v>43422.535613425927</v>
      </c>
      <c r="E136" s="3" t="s">
        <v>870</v>
      </c>
      <c r="F136" s="3">
        <v>15830</v>
      </c>
      <c r="G136" s="3" t="s">
        <v>65</v>
      </c>
      <c r="H136" s="3">
        <v>6458</v>
      </c>
      <c r="I136" s="3">
        <v>570</v>
      </c>
      <c r="J136" s="3">
        <v>3</v>
      </c>
      <c r="K136" s="3">
        <v>1</v>
      </c>
      <c r="L136" s="3"/>
      <c r="M136" s="2">
        <v>43422.548136574071</v>
      </c>
      <c r="N136" s="2">
        <v>43422.560486111113</v>
      </c>
      <c r="O136" s="3" t="s">
        <v>108</v>
      </c>
      <c r="P136" s="3" t="s">
        <v>19</v>
      </c>
      <c r="Q136" s="3" t="s">
        <v>43</v>
      </c>
      <c r="R136" s="3" t="s">
        <v>89</v>
      </c>
      <c r="S136" s="2">
        <v>43422.549884259257</v>
      </c>
      <c r="T136" s="2">
        <v>43422.552187499998</v>
      </c>
      <c r="U136" s="2">
        <v>43422.557708333334</v>
      </c>
      <c r="V136" s="2">
        <v>43422.569699074076</v>
      </c>
      <c r="W136" s="3"/>
      <c r="X136" s="2">
        <f t="shared" si="72"/>
        <v>43422.535613425927</v>
      </c>
      <c r="Y136" s="33">
        <f t="shared" si="73"/>
        <v>1.2349537042609882E-2</v>
      </c>
      <c r="Z136" s="33">
        <f t="shared" si="74"/>
        <v>1.2349537042609882E-2</v>
      </c>
      <c r="AA136" s="30"/>
      <c r="AB136" s="30">
        <f t="shared" si="63"/>
        <v>0</v>
      </c>
      <c r="AC136" s="30">
        <f t="shared" si="64"/>
        <v>1.2523148143372964E-2</v>
      </c>
      <c r="AD136" s="10"/>
      <c r="AE136" s="10"/>
    </row>
    <row r="137" spans="1:33" s="7" customFormat="1" x14ac:dyDescent="0.4">
      <c r="A137" s="16" t="str">
        <f t="shared" si="71"/>
        <v>-</v>
      </c>
      <c r="B137" s="16" t="str">
        <f t="shared" si="75"/>
        <v>-</v>
      </c>
      <c r="C137" s="7">
        <v>12</v>
      </c>
      <c r="D137" s="2">
        <v>43422.535879629628</v>
      </c>
      <c r="E137" s="3" t="s">
        <v>871</v>
      </c>
      <c r="F137" s="3">
        <v>15831</v>
      </c>
      <c r="G137" s="3" t="s">
        <v>18</v>
      </c>
      <c r="H137" s="3">
        <v>5239</v>
      </c>
      <c r="I137" s="3">
        <v>432</v>
      </c>
      <c r="J137" s="3">
        <v>7</v>
      </c>
      <c r="K137" s="3">
        <v>2</v>
      </c>
      <c r="L137" s="3"/>
      <c r="M137" s="2">
        <v>43422.556446759256</v>
      </c>
      <c r="N137" s="2">
        <v>43422.562638888892</v>
      </c>
      <c r="O137" s="3" t="s">
        <v>66</v>
      </c>
      <c r="P137" s="3" t="s">
        <v>67</v>
      </c>
      <c r="Q137" s="3" t="s">
        <v>30</v>
      </c>
      <c r="R137" s="3" t="s">
        <v>31</v>
      </c>
      <c r="S137" s="2">
        <v>43422.561226851853</v>
      </c>
      <c r="T137" s="2">
        <v>43422.561226851853</v>
      </c>
      <c r="U137" s="2">
        <v>43422.568379629629</v>
      </c>
      <c r="V137" s="2">
        <v>43422.568379629629</v>
      </c>
      <c r="W137" s="3"/>
      <c r="X137" s="2">
        <f t="shared" si="72"/>
        <v>43422.535879629628</v>
      </c>
      <c r="Y137" s="33">
        <f t="shared" si="73"/>
        <v>6.1921296364744194E-3</v>
      </c>
      <c r="Z137" s="33">
        <f t="shared" si="74"/>
        <v>1.2384259272948839E-2</v>
      </c>
      <c r="AA137" s="30"/>
      <c r="AB137" s="30">
        <f t="shared" si="63"/>
        <v>0</v>
      </c>
      <c r="AC137" s="30">
        <f t="shared" si="64"/>
        <v>2.0567129628034309E-2</v>
      </c>
      <c r="AD137" s="10"/>
      <c r="AE137" s="10"/>
    </row>
    <row r="138" spans="1:33" s="7" customFormat="1" x14ac:dyDescent="0.4">
      <c r="A138" s="16" t="str">
        <f t="shared" si="71"/>
        <v>-</v>
      </c>
      <c r="B138" s="16" t="str">
        <f t="shared" si="75"/>
        <v>-</v>
      </c>
      <c r="C138" s="7">
        <v>12</v>
      </c>
      <c r="D138" s="2">
        <v>43422.537037037036</v>
      </c>
      <c r="E138" s="3" t="s">
        <v>872</v>
      </c>
      <c r="F138" s="3">
        <v>15832</v>
      </c>
      <c r="G138" s="3" t="s">
        <v>18</v>
      </c>
      <c r="H138" s="3">
        <v>5966</v>
      </c>
      <c r="I138" s="3">
        <v>965</v>
      </c>
      <c r="J138" s="3">
        <v>15</v>
      </c>
      <c r="K138" s="3">
        <v>2</v>
      </c>
      <c r="L138" s="3"/>
      <c r="M138" s="2">
        <v>43422.54928240741</v>
      </c>
      <c r="N138" s="2">
        <v>43422.560428240744</v>
      </c>
      <c r="O138" s="3" t="s">
        <v>108</v>
      </c>
      <c r="P138" s="3" t="s">
        <v>19</v>
      </c>
      <c r="Q138" s="3" t="s">
        <v>41</v>
      </c>
      <c r="R138" s="3" t="s">
        <v>42</v>
      </c>
      <c r="S138" s="2">
        <v>43422.549328703702</v>
      </c>
      <c r="T138" s="2">
        <v>43422.552048611113</v>
      </c>
      <c r="U138" s="2">
        <v>43422.559212962966</v>
      </c>
      <c r="V138" s="2">
        <v>43422.565393518518</v>
      </c>
      <c r="W138" s="3"/>
      <c r="X138" s="2">
        <f t="shared" si="72"/>
        <v>43422.537037037036</v>
      </c>
      <c r="Y138" s="33">
        <f t="shared" si="73"/>
        <v>1.1145833334012423E-2</v>
      </c>
      <c r="Z138" s="33">
        <f t="shared" si="74"/>
        <v>2.2291666668024845E-2</v>
      </c>
      <c r="AA138" s="30"/>
      <c r="AB138" s="30">
        <f t="shared" si="63"/>
        <v>0</v>
      </c>
      <c r="AC138" s="30">
        <f t="shared" si="64"/>
        <v>1.2245370373420883E-2</v>
      </c>
      <c r="AD138" s="10"/>
      <c r="AE138" s="10"/>
      <c r="AG138" s="3"/>
    </row>
    <row r="139" spans="1:33" s="7" customFormat="1" hidden="1" x14ac:dyDescent="0.4">
      <c r="A139" s="16" t="str">
        <f t="shared" si="70"/>
        <v>-</v>
      </c>
      <c r="B139" s="16" t="str">
        <f t="shared" si="68"/>
        <v>-</v>
      </c>
      <c r="C139" s="7">
        <v>12</v>
      </c>
      <c r="D139" s="2">
        <v>43422.540208333332</v>
      </c>
      <c r="E139" s="3" t="s">
        <v>873</v>
      </c>
      <c r="F139" s="3">
        <v>15838</v>
      </c>
      <c r="G139" s="3" t="s">
        <v>95</v>
      </c>
      <c r="H139" s="3">
        <v>0</v>
      </c>
      <c r="I139" s="3">
        <v>372</v>
      </c>
      <c r="J139" s="3">
        <v>15</v>
      </c>
      <c r="K139" s="3">
        <v>2</v>
      </c>
      <c r="L139" s="3"/>
      <c r="M139" s="2">
        <v>43422.552777777775</v>
      </c>
      <c r="N139" s="2">
        <v>43422.560289351852</v>
      </c>
      <c r="O139" s="3" t="s">
        <v>71</v>
      </c>
      <c r="P139" s="3" t="s">
        <v>72</v>
      </c>
      <c r="Q139" s="3" t="s">
        <v>41</v>
      </c>
      <c r="R139" s="3" t="s">
        <v>42</v>
      </c>
      <c r="S139" s="2">
        <v>43422.556435185186</v>
      </c>
      <c r="T139" s="2">
        <v>43422.556435185186</v>
      </c>
      <c r="U139" s="2">
        <v>43422.564699074072</v>
      </c>
      <c r="V139" s="2">
        <v>43422.564699074072</v>
      </c>
      <c r="W139" s="3"/>
      <c r="X139" s="2">
        <f t="shared" si="69"/>
        <v>43422.540208333332</v>
      </c>
      <c r="Y139" s="33">
        <f t="shared" si="73"/>
        <v>7.5115740764886141E-3</v>
      </c>
      <c r="Z139" s="33">
        <f t="shared" si="74"/>
        <v>1.5023148152977228E-2</v>
      </c>
      <c r="AA139" s="30"/>
      <c r="AB139" s="30">
        <f t="shared" si="63"/>
        <v>0</v>
      </c>
      <c r="AC139" s="30">
        <f t="shared" si="64"/>
        <v>1.2569444443215616E-2</v>
      </c>
      <c r="AD139" s="10"/>
      <c r="AE139" s="10"/>
      <c r="AG139" s="3"/>
    </row>
    <row r="140" spans="1:33" s="7" customFormat="1" hidden="1" x14ac:dyDescent="0.4">
      <c r="A140" s="16" t="str">
        <f t="shared" ref="A140:A154" si="76">IF(W140&gt;0, "★", "-")</f>
        <v>★</v>
      </c>
      <c r="B140" s="16" t="str">
        <f t="shared" ref="B140:B154" si="77">IF(L140&gt;0, "☆", "-")</f>
        <v>☆</v>
      </c>
      <c r="C140" s="7">
        <v>12</v>
      </c>
      <c r="D140" s="2">
        <v>43422.459629629629</v>
      </c>
      <c r="E140" s="3" t="s">
        <v>804</v>
      </c>
      <c r="F140" s="3">
        <v>15721</v>
      </c>
      <c r="G140" s="3" t="s">
        <v>32</v>
      </c>
      <c r="H140" s="3">
        <v>6584</v>
      </c>
      <c r="I140" s="3">
        <v>625</v>
      </c>
      <c r="J140" s="3">
        <v>13</v>
      </c>
      <c r="K140" s="3">
        <v>1</v>
      </c>
      <c r="L140" s="2">
        <v>43422.459918981483</v>
      </c>
      <c r="M140" s="3"/>
      <c r="N140" s="3"/>
      <c r="O140" s="3" t="s">
        <v>26</v>
      </c>
      <c r="P140" s="3" t="s">
        <v>27</v>
      </c>
      <c r="Q140" s="3" t="s">
        <v>22</v>
      </c>
      <c r="R140" s="3" t="s">
        <v>23</v>
      </c>
      <c r="S140" s="2">
        <v>43422.501296296294</v>
      </c>
      <c r="T140" s="3"/>
      <c r="U140" s="2">
        <v>43422.510763888888</v>
      </c>
      <c r="V140" s="3"/>
      <c r="W140" s="2">
        <v>43422.501296296294</v>
      </c>
      <c r="X140" s="2">
        <f t="shared" ref="X140:X171" si="78">IF(W140&gt;0,W140,D140)</f>
        <v>43422.501296296294</v>
      </c>
      <c r="Y140" s="33">
        <f t="shared" si="73"/>
        <v>0</v>
      </c>
      <c r="Z140" s="33">
        <f t="shared" si="74"/>
        <v>0</v>
      </c>
      <c r="AA140" s="30"/>
      <c r="AB140" s="30">
        <f t="shared" ref="AB140:AB171" si="79">IF(IF(A140="☆",L140-S140,M140-S140)&lt;0,0,IF(A140="☆",L140-S140,M140-S140))</f>
        <v>0</v>
      </c>
      <c r="AC140" s="30">
        <f>IF(IF(B140="☆",(IF(L140&gt;S140,L140-X140,S140-X140)),M140-X140)&lt;0,0,IF(B140="☆",(IF(L140&gt;S140,L140-X140,S140-X140)),M140-X140))</f>
        <v>0</v>
      </c>
      <c r="AD140" s="10"/>
      <c r="AE140" s="10"/>
    </row>
    <row r="141" spans="1:33" s="7" customFormat="1" hidden="1" x14ac:dyDescent="0.4">
      <c r="A141" s="16" t="str">
        <f t="shared" si="76"/>
        <v>★</v>
      </c>
      <c r="B141" s="16" t="str">
        <f t="shared" si="77"/>
        <v>☆</v>
      </c>
      <c r="C141" s="7">
        <v>12</v>
      </c>
      <c r="D141" s="2">
        <v>43422.475254629629</v>
      </c>
      <c r="E141" s="3" t="s">
        <v>812</v>
      </c>
      <c r="F141" s="3">
        <v>15733</v>
      </c>
      <c r="G141" s="3" t="s">
        <v>97</v>
      </c>
      <c r="H141" s="3">
        <v>6587</v>
      </c>
      <c r="I141" s="3">
        <v>230</v>
      </c>
      <c r="J141" s="3">
        <v>11</v>
      </c>
      <c r="K141" s="3">
        <v>1</v>
      </c>
      <c r="L141" s="2">
        <v>43422.475787037038</v>
      </c>
      <c r="M141" s="3"/>
      <c r="N141" s="3"/>
      <c r="O141" s="3" t="s">
        <v>108</v>
      </c>
      <c r="P141" s="3" t="s">
        <v>19</v>
      </c>
      <c r="Q141" s="3" t="s">
        <v>24</v>
      </c>
      <c r="R141" s="3" t="s">
        <v>25</v>
      </c>
      <c r="S141" s="2">
        <v>43422.51666666667</v>
      </c>
      <c r="T141" s="3"/>
      <c r="U141" s="2">
        <v>43422.521689814814</v>
      </c>
      <c r="V141" s="3"/>
      <c r="W141" s="2">
        <v>43422.51666666667</v>
      </c>
      <c r="X141" s="2">
        <f t="shared" si="78"/>
        <v>43422.51666666667</v>
      </c>
      <c r="Y141" s="33">
        <f t="shared" si="73"/>
        <v>0</v>
      </c>
      <c r="Z141" s="33">
        <f t="shared" si="74"/>
        <v>0</v>
      </c>
      <c r="AA141" s="30"/>
      <c r="AB141" s="30">
        <f t="shared" si="79"/>
        <v>0</v>
      </c>
      <c r="AC141" s="30">
        <f>IF(IF(B141="☆",(IF(L141&gt;S141,L141-X141,S141-X141)),M141-X141)&lt;0,0,IF(B141="☆",(IF(L141&gt;S141,L141-X141,S141-X141)),M141-X141))</f>
        <v>0</v>
      </c>
      <c r="AD141" s="10"/>
      <c r="AE141" s="10"/>
      <c r="AG141" s="3"/>
    </row>
    <row r="142" spans="1:33" s="7" customFormat="1" hidden="1" x14ac:dyDescent="0.4">
      <c r="A142" s="16" t="str">
        <f t="shared" si="76"/>
        <v>★</v>
      </c>
      <c r="B142" s="16" t="str">
        <f t="shared" si="77"/>
        <v>☆</v>
      </c>
      <c r="C142" s="7">
        <v>12</v>
      </c>
      <c r="D142" s="2">
        <v>43422.498807870368</v>
      </c>
      <c r="E142" s="3" t="s">
        <v>828</v>
      </c>
      <c r="F142" s="3">
        <v>15757</v>
      </c>
      <c r="G142" s="3" t="s">
        <v>18</v>
      </c>
      <c r="H142" s="3">
        <v>3674</v>
      </c>
      <c r="I142" s="3">
        <v>993</v>
      </c>
      <c r="J142" s="3">
        <v>8</v>
      </c>
      <c r="K142" s="3">
        <v>1</v>
      </c>
      <c r="L142" s="2">
        <v>43422.539548611108</v>
      </c>
      <c r="M142" s="3"/>
      <c r="N142" s="3"/>
      <c r="O142" s="3" t="s">
        <v>75</v>
      </c>
      <c r="P142" s="3" t="s">
        <v>76</v>
      </c>
      <c r="Q142" s="3" t="s">
        <v>66</v>
      </c>
      <c r="R142" s="3" t="s">
        <v>67</v>
      </c>
      <c r="S142" s="2">
        <v>43422.540462962963</v>
      </c>
      <c r="T142" s="3"/>
      <c r="U142" s="2">
        <v>43422.546273148146</v>
      </c>
      <c r="V142" s="3"/>
      <c r="W142" s="2">
        <v>43422.540462962963</v>
      </c>
      <c r="X142" s="2">
        <f t="shared" si="78"/>
        <v>43422.540462962963</v>
      </c>
      <c r="Y142" s="33">
        <f t="shared" si="73"/>
        <v>0</v>
      </c>
      <c r="Z142" s="33">
        <f t="shared" si="74"/>
        <v>0</v>
      </c>
      <c r="AA142" s="30"/>
      <c r="AB142" s="30">
        <f t="shared" si="79"/>
        <v>0</v>
      </c>
      <c r="AC142" s="30">
        <f>IF(IF(B142="☆",(IF(L142&gt;S142,L142-X142,S142-X142)),M142-X142)&lt;0,0,IF(B142="☆",(IF(L142&gt;S142,L142-X142,S142-X142)),M142-X142))</f>
        <v>0</v>
      </c>
      <c r="AD142" s="10"/>
      <c r="AE142" s="10"/>
    </row>
    <row r="143" spans="1:33" s="7" customFormat="1" hidden="1" x14ac:dyDescent="0.4">
      <c r="A143" s="16" t="str">
        <f t="shared" si="76"/>
        <v>-</v>
      </c>
      <c r="B143" s="16" t="str">
        <f t="shared" si="77"/>
        <v>☆</v>
      </c>
      <c r="C143" s="7">
        <v>12</v>
      </c>
      <c r="D143" s="2">
        <v>43422.50209490741</v>
      </c>
      <c r="E143" s="3" t="s">
        <v>833</v>
      </c>
      <c r="F143" s="3">
        <v>15762</v>
      </c>
      <c r="G143" s="3" t="s">
        <v>32</v>
      </c>
      <c r="H143" s="3">
        <v>5811</v>
      </c>
      <c r="I143" s="3">
        <v>32</v>
      </c>
      <c r="J143" s="3">
        <v>7</v>
      </c>
      <c r="K143" s="3">
        <v>2</v>
      </c>
      <c r="L143" s="2">
        <v>43422.503645833334</v>
      </c>
      <c r="M143" s="3"/>
      <c r="N143" s="3"/>
      <c r="O143" s="3" t="s">
        <v>30</v>
      </c>
      <c r="P143" s="3" t="s">
        <v>31</v>
      </c>
      <c r="Q143" s="3" t="s">
        <v>22</v>
      </c>
      <c r="R143" s="3" t="s">
        <v>23</v>
      </c>
      <c r="S143" s="2">
        <v>43422.531631944446</v>
      </c>
      <c r="T143" s="3"/>
      <c r="U143" s="2">
        <v>43422.54109953704</v>
      </c>
      <c r="V143" s="3"/>
      <c r="W143" s="3"/>
      <c r="X143" s="2">
        <f t="shared" si="78"/>
        <v>43422.50209490741</v>
      </c>
      <c r="Y143" s="33">
        <f t="shared" si="73"/>
        <v>0</v>
      </c>
      <c r="Z143" s="33">
        <f t="shared" si="74"/>
        <v>0</v>
      </c>
      <c r="AA143" s="30"/>
      <c r="AB143" s="30">
        <f t="shared" si="79"/>
        <v>0</v>
      </c>
      <c r="AC143" s="30"/>
      <c r="AD143" s="10"/>
      <c r="AE143" s="10"/>
      <c r="AG143" s="3" t="s">
        <v>92</v>
      </c>
    </row>
    <row r="144" spans="1:33" s="7" customFormat="1" hidden="1" x14ac:dyDescent="0.4">
      <c r="A144" s="16" t="str">
        <f t="shared" si="76"/>
        <v>-</v>
      </c>
      <c r="B144" s="16" t="str">
        <f t="shared" si="77"/>
        <v>☆</v>
      </c>
      <c r="C144" s="7">
        <v>12</v>
      </c>
      <c r="D144" s="2">
        <v>43422.504861111112</v>
      </c>
      <c r="E144" s="3" t="s">
        <v>833</v>
      </c>
      <c r="F144" s="3">
        <v>15766</v>
      </c>
      <c r="G144" s="3" t="s">
        <v>65</v>
      </c>
      <c r="H144" s="3">
        <v>5811</v>
      </c>
      <c r="I144" s="3">
        <v>58</v>
      </c>
      <c r="J144" s="3">
        <v>7</v>
      </c>
      <c r="K144" s="3">
        <v>2</v>
      </c>
      <c r="L144" s="2">
        <v>43422.509074074071</v>
      </c>
      <c r="M144" s="3"/>
      <c r="N144" s="3"/>
      <c r="O144" s="3" t="s">
        <v>30</v>
      </c>
      <c r="P144" s="3" t="s">
        <v>31</v>
      </c>
      <c r="Q144" s="3" t="s">
        <v>22</v>
      </c>
      <c r="R144" s="3" t="s">
        <v>23</v>
      </c>
      <c r="S144" s="2">
        <v>43422.532650462963</v>
      </c>
      <c r="T144" s="3"/>
      <c r="U144" s="2">
        <v>43422.542118055557</v>
      </c>
      <c r="V144" s="3"/>
      <c r="W144" s="3"/>
      <c r="X144" s="2">
        <f t="shared" si="78"/>
        <v>43422.504861111112</v>
      </c>
      <c r="Y144" s="33">
        <f t="shared" si="73"/>
        <v>0</v>
      </c>
      <c r="Z144" s="33">
        <f t="shared" si="74"/>
        <v>0</v>
      </c>
      <c r="AA144" s="30"/>
      <c r="AB144" s="30">
        <f t="shared" si="79"/>
        <v>0</v>
      </c>
      <c r="AC144" s="30"/>
      <c r="AD144" s="10"/>
      <c r="AE144" s="10"/>
      <c r="AG144" s="3" t="s">
        <v>92</v>
      </c>
    </row>
    <row r="145" spans="1:33" s="7" customFormat="1" hidden="1" x14ac:dyDescent="0.4">
      <c r="A145" s="16" t="str">
        <f t="shared" si="76"/>
        <v>-</v>
      </c>
      <c r="B145" s="16" t="str">
        <f t="shared" si="77"/>
        <v>☆</v>
      </c>
      <c r="C145" s="7">
        <v>12</v>
      </c>
      <c r="D145" s="2">
        <v>43422.507951388892</v>
      </c>
      <c r="E145" s="3" t="s">
        <v>837</v>
      </c>
      <c r="F145" s="3">
        <v>15767</v>
      </c>
      <c r="G145" s="3" t="s">
        <v>18</v>
      </c>
      <c r="H145" s="3">
        <v>3481</v>
      </c>
      <c r="I145" s="3">
        <v>365</v>
      </c>
      <c r="J145" s="3">
        <v>2</v>
      </c>
      <c r="K145" s="3">
        <v>1</v>
      </c>
      <c r="L145" s="2">
        <v>43422.508067129631</v>
      </c>
      <c r="M145" s="3"/>
      <c r="N145" s="3"/>
      <c r="O145" s="3" t="s">
        <v>22</v>
      </c>
      <c r="P145" s="3" t="s">
        <v>23</v>
      </c>
      <c r="Q145" s="3" t="s">
        <v>43</v>
      </c>
      <c r="R145" s="3" t="s">
        <v>89</v>
      </c>
      <c r="S145" s="2">
        <v>43422.520972222221</v>
      </c>
      <c r="T145" s="3"/>
      <c r="U145" s="2">
        <v>43422.533425925925</v>
      </c>
      <c r="V145" s="3"/>
      <c r="W145" s="3"/>
      <c r="X145" s="2">
        <f t="shared" si="78"/>
        <v>43422.507951388892</v>
      </c>
      <c r="Y145" s="33">
        <f t="shared" si="73"/>
        <v>0</v>
      </c>
      <c r="Z145" s="33">
        <f t="shared" si="74"/>
        <v>0</v>
      </c>
      <c r="AA145" s="30"/>
      <c r="AB145" s="30">
        <f t="shared" si="79"/>
        <v>0</v>
      </c>
      <c r="AC145" s="30">
        <f>IF(IF(B145="☆",(IF(L145&gt;S145,L145-X145,S145-X145)),M145-X145)&lt;0,0,IF(B145="☆",(IF(L145&gt;S145,L145-X145,S145-X145)),M145-X145))</f>
        <v>1.3020833328482695E-2</v>
      </c>
      <c r="AD145" s="10"/>
      <c r="AE145" s="10"/>
      <c r="AG145" s="3"/>
    </row>
    <row r="146" spans="1:33" s="7" customFormat="1" hidden="1" x14ac:dyDescent="0.4">
      <c r="A146" s="16" t="str">
        <f t="shared" si="76"/>
        <v>-</v>
      </c>
      <c r="B146" s="16" t="str">
        <f t="shared" si="77"/>
        <v>☆</v>
      </c>
      <c r="C146" s="7">
        <v>12</v>
      </c>
      <c r="D146" s="2">
        <v>43422.508969907409</v>
      </c>
      <c r="E146" s="3" t="s">
        <v>838</v>
      </c>
      <c r="F146" s="3">
        <v>15769</v>
      </c>
      <c r="G146" s="3" t="s">
        <v>96</v>
      </c>
      <c r="H146" s="3">
        <v>0</v>
      </c>
      <c r="I146" s="3">
        <v>595</v>
      </c>
      <c r="J146" s="3">
        <v>1</v>
      </c>
      <c r="K146" s="3">
        <v>1</v>
      </c>
      <c r="L146" s="2">
        <v>43422.50949074074</v>
      </c>
      <c r="M146" s="3"/>
      <c r="N146" s="3"/>
      <c r="O146" s="3" t="s">
        <v>28</v>
      </c>
      <c r="P146" s="3" t="s">
        <v>29</v>
      </c>
      <c r="Q146" s="3" t="s">
        <v>33</v>
      </c>
      <c r="R146" s="3" t="s">
        <v>34</v>
      </c>
      <c r="S146" s="2">
        <v>43422.538564814815</v>
      </c>
      <c r="T146" s="3"/>
      <c r="U146" s="2">
        <v>43422.544722222221</v>
      </c>
      <c r="V146" s="3"/>
      <c r="W146" s="3"/>
      <c r="X146" s="2">
        <f t="shared" si="78"/>
        <v>43422.508969907409</v>
      </c>
      <c r="Y146" s="33">
        <f t="shared" si="73"/>
        <v>0</v>
      </c>
      <c r="Z146" s="33">
        <f t="shared" si="74"/>
        <v>0</v>
      </c>
      <c r="AA146" s="30"/>
      <c r="AB146" s="30">
        <f t="shared" si="79"/>
        <v>0</v>
      </c>
      <c r="AC146" s="30">
        <f>IF(IF(B146="☆",(IF(L146&gt;S146,L146-X146,S146-X146)),M146-X146)&lt;0,0,IF(B146="☆",(IF(L146&gt;S146,L146-X146,S146-X146)),M146-X146))</f>
        <v>2.9594907406135462E-2</v>
      </c>
      <c r="AD146" s="10"/>
      <c r="AE146" s="10"/>
      <c r="AG146" s="3" t="s">
        <v>1039</v>
      </c>
    </row>
    <row r="147" spans="1:33" s="7" customFormat="1" hidden="1" x14ac:dyDescent="0.4">
      <c r="A147" s="16" t="str">
        <f t="shared" si="76"/>
        <v>-</v>
      </c>
      <c r="B147" s="16" t="str">
        <f t="shared" si="77"/>
        <v>☆</v>
      </c>
      <c r="C147" s="7">
        <v>12</v>
      </c>
      <c r="D147" s="2">
        <v>43422.509525462963</v>
      </c>
      <c r="E147" s="3" t="s">
        <v>833</v>
      </c>
      <c r="F147" s="3">
        <v>15770</v>
      </c>
      <c r="G147" s="3" t="s">
        <v>32</v>
      </c>
      <c r="H147" s="3">
        <v>5811</v>
      </c>
      <c r="I147" s="3">
        <v>290</v>
      </c>
      <c r="J147" s="3">
        <v>7</v>
      </c>
      <c r="K147" s="3">
        <v>2</v>
      </c>
      <c r="L147" s="2">
        <v>43422.518310185187</v>
      </c>
      <c r="M147" s="3"/>
      <c r="N147" s="3"/>
      <c r="O147" s="3" t="s">
        <v>20</v>
      </c>
      <c r="P147" s="3" t="s">
        <v>21</v>
      </c>
      <c r="Q147" s="3" t="s">
        <v>22</v>
      </c>
      <c r="R147" s="3" t="s">
        <v>23</v>
      </c>
      <c r="S147" s="2">
        <v>43422.533472222225</v>
      </c>
      <c r="T147" s="3"/>
      <c r="U147" s="2">
        <v>43422.542928240742</v>
      </c>
      <c r="V147" s="3"/>
      <c r="W147" s="3"/>
      <c r="X147" s="2">
        <f t="shared" si="78"/>
        <v>43422.509525462963</v>
      </c>
      <c r="Y147" s="33">
        <f t="shared" si="73"/>
        <v>0</v>
      </c>
      <c r="Z147" s="33">
        <f t="shared" si="74"/>
        <v>0</v>
      </c>
      <c r="AA147" s="30"/>
      <c r="AB147" s="30">
        <f t="shared" si="79"/>
        <v>0</v>
      </c>
      <c r="AC147" s="30">
        <f>IF(IF(B147="☆",(IF(L147&gt;S147,L147-X147,S147-X147)),M147-X147)&lt;0,0,IF(B147="☆",(IF(L147&gt;S147,L147-X147,S147-X147)),M147-X147))</f>
        <v>2.3946759261889383E-2</v>
      </c>
      <c r="AD147" s="10"/>
      <c r="AE147" s="10"/>
      <c r="AG147" s="3" t="s">
        <v>92</v>
      </c>
    </row>
    <row r="148" spans="1:33" s="7" customFormat="1" hidden="1" x14ac:dyDescent="0.4">
      <c r="A148" s="16" t="str">
        <f t="shared" si="76"/>
        <v>★</v>
      </c>
      <c r="B148" s="16" t="str">
        <f t="shared" si="77"/>
        <v>☆</v>
      </c>
      <c r="C148" s="7">
        <v>12</v>
      </c>
      <c r="D148" s="2">
        <v>43422.509675925925</v>
      </c>
      <c r="E148" s="3" t="s">
        <v>840</v>
      </c>
      <c r="F148" s="3">
        <v>15772</v>
      </c>
      <c r="G148" s="3" t="s">
        <v>95</v>
      </c>
      <c r="H148" s="3">
        <v>0</v>
      </c>
      <c r="I148" s="3">
        <v>830</v>
      </c>
      <c r="J148" s="3">
        <v>2</v>
      </c>
      <c r="K148" s="3">
        <v>2</v>
      </c>
      <c r="L148" s="2">
        <v>43422.510300925926</v>
      </c>
      <c r="M148" s="3"/>
      <c r="N148" s="3"/>
      <c r="O148" s="3" t="s">
        <v>77</v>
      </c>
      <c r="P148" s="3" t="s">
        <v>78</v>
      </c>
      <c r="Q148" s="3" t="s">
        <v>26</v>
      </c>
      <c r="R148" s="3" t="s">
        <v>27</v>
      </c>
      <c r="S148" s="2">
        <v>43422.532430555555</v>
      </c>
      <c r="T148" s="3"/>
      <c r="U148" s="2">
        <v>43422.543819444443</v>
      </c>
      <c r="V148" s="3"/>
      <c r="W148" s="2">
        <v>43422.516053240739</v>
      </c>
      <c r="X148" s="2">
        <f t="shared" si="78"/>
        <v>43422.516053240739</v>
      </c>
      <c r="Y148" s="33">
        <f t="shared" si="73"/>
        <v>0</v>
      </c>
      <c r="Z148" s="33">
        <f t="shared" si="74"/>
        <v>0</v>
      </c>
      <c r="AA148" s="30"/>
      <c r="AB148" s="30">
        <f t="shared" si="79"/>
        <v>0</v>
      </c>
      <c r="AC148" s="30">
        <f>IF(IF(B148="☆",(IF(L148&gt;S148,L148-X148,S148-X148)),M148-X148)&lt;0,0,IF(B148="☆",(IF(L148&gt;S148,L148-X148,S148-X148)),M148-X148))</f>
        <v>1.6377314816054422E-2</v>
      </c>
      <c r="AD148" s="10"/>
      <c r="AE148" s="10"/>
    </row>
    <row r="149" spans="1:33" s="7" customFormat="1" hidden="1" x14ac:dyDescent="0.4">
      <c r="A149" s="16" t="str">
        <f t="shared" si="76"/>
        <v>-</v>
      </c>
      <c r="B149" s="16" t="str">
        <f t="shared" si="77"/>
        <v>☆</v>
      </c>
      <c r="C149" s="7">
        <v>12</v>
      </c>
      <c r="D149" s="2">
        <v>43422.509872685187</v>
      </c>
      <c r="E149" s="3" t="s">
        <v>838</v>
      </c>
      <c r="F149" s="3">
        <v>15774</v>
      </c>
      <c r="G149" s="3" t="s">
        <v>95</v>
      </c>
      <c r="H149" s="3">
        <v>0</v>
      </c>
      <c r="I149" s="3">
        <v>267</v>
      </c>
      <c r="J149" s="3">
        <v>7</v>
      </c>
      <c r="K149" s="3">
        <v>1</v>
      </c>
      <c r="L149" s="2">
        <v>43422.510081018518</v>
      </c>
      <c r="M149" s="3"/>
      <c r="N149" s="3"/>
      <c r="O149" s="3" t="s">
        <v>28</v>
      </c>
      <c r="P149" s="3" t="s">
        <v>29</v>
      </c>
      <c r="Q149" s="3" t="s">
        <v>108</v>
      </c>
      <c r="R149" s="3" t="s">
        <v>19</v>
      </c>
      <c r="S149" s="2">
        <v>43422.545798611114</v>
      </c>
      <c r="T149" s="3"/>
      <c r="U149" s="2">
        <v>43422.552673611113</v>
      </c>
      <c r="V149" s="3"/>
      <c r="W149" s="3"/>
      <c r="X149" s="2">
        <f t="shared" si="78"/>
        <v>43422.509872685187</v>
      </c>
      <c r="Y149" s="33">
        <f t="shared" si="73"/>
        <v>0</v>
      </c>
      <c r="Z149" s="33">
        <f t="shared" si="74"/>
        <v>0</v>
      </c>
      <c r="AA149" s="30"/>
      <c r="AB149" s="30">
        <f t="shared" si="79"/>
        <v>0</v>
      </c>
      <c r="AC149" s="30"/>
      <c r="AD149" s="10"/>
      <c r="AE149" s="10"/>
      <c r="AG149" s="3" t="s">
        <v>1040</v>
      </c>
    </row>
    <row r="150" spans="1:33" s="7" customFormat="1" hidden="1" x14ac:dyDescent="0.4">
      <c r="A150" s="16" t="str">
        <f t="shared" si="76"/>
        <v>-</v>
      </c>
      <c r="B150" s="16" t="str">
        <f t="shared" si="77"/>
        <v>☆</v>
      </c>
      <c r="C150" s="7">
        <v>12</v>
      </c>
      <c r="D150" s="2">
        <v>43422.511076388888</v>
      </c>
      <c r="E150" s="3" t="s">
        <v>843</v>
      </c>
      <c r="F150" s="3">
        <v>15778</v>
      </c>
      <c r="G150" s="3" t="s">
        <v>18</v>
      </c>
      <c r="H150" s="3">
        <v>6594</v>
      </c>
      <c r="I150" s="3">
        <v>289</v>
      </c>
      <c r="J150" s="3">
        <v>3</v>
      </c>
      <c r="K150" s="3">
        <v>1</v>
      </c>
      <c r="L150" s="2">
        <v>43422.515509259261</v>
      </c>
      <c r="M150" s="3"/>
      <c r="N150" s="3"/>
      <c r="O150" s="3" t="s">
        <v>108</v>
      </c>
      <c r="P150" s="3" t="s">
        <v>19</v>
      </c>
      <c r="Q150" s="3" t="s">
        <v>88</v>
      </c>
      <c r="R150" s="3" t="s">
        <v>35</v>
      </c>
      <c r="S150" s="2">
        <v>43422.528414351851</v>
      </c>
      <c r="T150" s="3"/>
      <c r="U150" s="2">
        <v>43422.53465277778</v>
      </c>
      <c r="V150" s="3"/>
      <c r="W150" s="3"/>
      <c r="X150" s="2">
        <f t="shared" si="78"/>
        <v>43422.511076388888</v>
      </c>
      <c r="Y150" s="33">
        <f t="shared" si="73"/>
        <v>0</v>
      </c>
      <c r="Z150" s="33">
        <f t="shared" si="74"/>
        <v>0</v>
      </c>
      <c r="AA150" s="30"/>
      <c r="AB150" s="30">
        <f t="shared" si="79"/>
        <v>0</v>
      </c>
      <c r="AC150" s="30">
        <f t="shared" ref="AC150:AC155" si="80">IF(IF(B150="☆",(IF(L150&gt;S150,L150-X150,S150-X150)),M150-X150)&lt;0,0,IF(B150="☆",(IF(L150&gt;S150,L150-X150,S150-X150)),M150-X150))</f>
        <v>1.7337962963210884E-2</v>
      </c>
      <c r="AD150" s="10"/>
      <c r="AE150" s="10"/>
    </row>
    <row r="151" spans="1:33" s="7" customFormat="1" hidden="1" x14ac:dyDescent="0.4">
      <c r="A151" s="16" t="str">
        <f t="shared" si="76"/>
        <v>-</v>
      </c>
      <c r="B151" s="16" t="str">
        <f t="shared" si="77"/>
        <v>☆</v>
      </c>
      <c r="C151" s="7">
        <v>12</v>
      </c>
      <c r="D151" s="2">
        <v>43422.511145833334</v>
      </c>
      <c r="E151" s="3" t="s">
        <v>840</v>
      </c>
      <c r="F151" s="3">
        <v>15779</v>
      </c>
      <c r="G151" s="3" t="s">
        <v>95</v>
      </c>
      <c r="H151" s="3">
        <v>0</v>
      </c>
      <c r="I151" s="3">
        <v>677</v>
      </c>
      <c r="J151" s="3">
        <v>3</v>
      </c>
      <c r="K151" s="3">
        <v>2</v>
      </c>
      <c r="L151" s="2">
        <v>43422.512245370373</v>
      </c>
      <c r="M151" s="3"/>
      <c r="N151" s="3"/>
      <c r="O151" s="3" t="s">
        <v>77</v>
      </c>
      <c r="P151" s="3" t="s">
        <v>78</v>
      </c>
      <c r="Q151" s="3" t="s">
        <v>26</v>
      </c>
      <c r="R151" s="3" t="s">
        <v>27</v>
      </c>
      <c r="S151" s="2">
        <v>43422.537372685183</v>
      </c>
      <c r="T151" s="3"/>
      <c r="U151" s="2">
        <v>43422.544664351852</v>
      </c>
      <c r="V151" s="3"/>
      <c r="W151" s="3"/>
      <c r="X151" s="2">
        <f t="shared" si="78"/>
        <v>43422.511145833334</v>
      </c>
      <c r="Y151" s="33">
        <f t="shared" si="73"/>
        <v>0</v>
      </c>
      <c r="Z151" s="33">
        <f t="shared" si="74"/>
        <v>0</v>
      </c>
      <c r="AA151" s="30"/>
      <c r="AB151" s="30">
        <f t="shared" si="79"/>
        <v>0</v>
      </c>
      <c r="AC151" s="30">
        <f t="shared" si="80"/>
        <v>2.622685184906004E-2</v>
      </c>
      <c r="AD151" s="10"/>
      <c r="AE151" s="10"/>
    </row>
    <row r="152" spans="1:33" s="7" customFormat="1" hidden="1" x14ac:dyDescent="0.4">
      <c r="A152" s="16" t="str">
        <f t="shared" si="76"/>
        <v>★</v>
      </c>
      <c r="B152" s="16" t="str">
        <f t="shared" si="77"/>
        <v>☆</v>
      </c>
      <c r="C152" s="7">
        <v>12</v>
      </c>
      <c r="D152" s="2">
        <v>43422.517372685186</v>
      </c>
      <c r="E152" s="3" t="s">
        <v>777</v>
      </c>
      <c r="F152" s="3">
        <v>15782</v>
      </c>
      <c r="G152" s="3" t="s">
        <v>32</v>
      </c>
      <c r="H152" s="3">
        <v>6355</v>
      </c>
      <c r="I152" s="3">
        <v>599</v>
      </c>
      <c r="J152" s="3">
        <v>4</v>
      </c>
      <c r="K152" s="3">
        <v>1</v>
      </c>
      <c r="L152" s="2">
        <v>43422.518148148149</v>
      </c>
      <c r="M152" s="3"/>
      <c r="N152" s="3"/>
      <c r="O152" s="3" t="s">
        <v>26</v>
      </c>
      <c r="P152" s="3" t="s">
        <v>27</v>
      </c>
      <c r="Q152" s="3" t="s">
        <v>22</v>
      </c>
      <c r="R152" s="3" t="s">
        <v>23</v>
      </c>
      <c r="S152" s="2">
        <v>43422.524305555555</v>
      </c>
      <c r="T152" s="3"/>
      <c r="U152" s="2">
        <v>43422.538402777776</v>
      </c>
      <c r="V152" s="3"/>
      <c r="W152" s="2">
        <v>43422.524305555555</v>
      </c>
      <c r="X152" s="2">
        <f t="shared" si="78"/>
        <v>43422.524305555555</v>
      </c>
      <c r="Y152" s="33">
        <f t="shared" si="73"/>
        <v>0</v>
      </c>
      <c r="Z152" s="33">
        <f t="shared" si="74"/>
        <v>0</v>
      </c>
      <c r="AA152" s="30"/>
      <c r="AB152" s="30">
        <f t="shared" si="79"/>
        <v>0</v>
      </c>
      <c r="AC152" s="30">
        <f t="shared" si="80"/>
        <v>0</v>
      </c>
      <c r="AD152" s="10"/>
      <c r="AE152" s="10"/>
    </row>
    <row r="153" spans="1:33" s="7" customFormat="1" hidden="1" x14ac:dyDescent="0.4">
      <c r="A153" s="16" t="str">
        <f t="shared" si="76"/>
        <v>-</v>
      </c>
      <c r="B153" s="16" t="str">
        <f t="shared" si="77"/>
        <v>☆</v>
      </c>
      <c r="C153" s="7">
        <v>12</v>
      </c>
      <c r="D153" s="2">
        <v>43422.517569444448</v>
      </c>
      <c r="E153" s="3" t="s">
        <v>844</v>
      </c>
      <c r="F153" s="3">
        <v>15783</v>
      </c>
      <c r="G153" s="3" t="s">
        <v>32</v>
      </c>
      <c r="H153" s="3">
        <v>6550</v>
      </c>
      <c r="I153" s="3">
        <v>827</v>
      </c>
      <c r="J153" s="3">
        <v>13</v>
      </c>
      <c r="K153" s="3">
        <v>2</v>
      </c>
      <c r="L153" s="2">
        <v>43422.528668981482</v>
      </c>
      <c r="M153" s="3"/>
      <c r="N153" s="3"/>
      <c r="O153" s="3" t="s">
        <v>43</v>
      </c>
      <c r="P153" s="3" t="s">
        <v>89</v>
      </c>
      <c r="Q153" s="3" t="s">
        <v>59</v>
      </c>
      <c r="R153" s="3" t="s">
        <v>60</v>
      </c>
      <c r="S153" s="2">
        <v>43422.526087962964</v>
      </c>
      <c r="T153" s="3"/>
      <c r="U153" s="2">
        <v>43422.529247685183</v>
      </c>
      <c r="V153" s="3"/>
      <c r="W153" s="3"/>
      <c r="X153" s="2">
        <f t="shared" si="78"/>
        <v>43422.517569444448</v>
      </c>
      <c r="Y153" s="33">
        <f t="shared" si="73"/>
        <v>0</v>
      </c>
      <c r="Z153" s="33">
        <f t="shared" si="74"/>
        <v>0</v>
      </c>
      <c r="AA153" s="30"/>
      <c r="AB153" s="30">
        <f t="shared" si="79"/>
        <v>0</v>
      </c>
      <c r="AC153" s="30">
        <f t="shared" si="80"/>
        <v>1.1099537034169771E-2</v>
      </c>
      <c r="AD153" s="10"/>
      <c r="AE153" s="10"/>
    </row>
    <row r="154" spans="1:33" s="7" customFormat="1" hidden="1" x14ac:dyDescent="0.4">
      <c r="A154" s="16" t="str">
        <f t="shared" si="76"/>
        <v>-</v>
      </c>
      <c r="B154" s="16" t="str">
        <f t="shared" si="77"/>
        <v>☆</v>
      </c>
      <c r="C154" s="7">
        <v>12</v>
      </c>
      <c r="D154" s="2">
        <v>43422.518125000002</v>
      </c>
      <c r="E154" s="3" t="s">
        <v>846</v>
      </c>
      <c r="F154" s="3">
        <v>15785</v>
      </c>
      <c r="G154" s="3" t="s">
        <v>18</v>
      </c>
      <c r="H154" s="3">
        <v>3621</v>
      </c>
      <c r="I154" s="3">
        <v>713</v>
      </c>
      <c r="J154" s="3">
        <v>7</v>
      </c>
      <c r="K154" s="3">
        <v>1</v>
      </c>
      <c r="L154" s="2">
        <v>43422.518321759257</v>
      </c>
      <c r="M154" s="3"/>
      <c r="N154" s="3"/>
      <c r="O154" s="3" t="s">
        <v>36</v>
      </c>
      <c r="P154" s="3" t="s">
        <v>37</v>
      </c>
      <c r="Q154" s="3" t="s">
        <v>26</v>
      </c>
      <c r="R154" s="3" t="s">
        <v>27</v>
      </c>
      <c r="S154" s="2">
        <v>43422.550775462965</v>
      </c>
      <c r="T154" s="3"/>
      <c r="U154" s="2">
        <v>43422.560613425929</v>
      </c>
      <c r="V154" s="3"/>
      <c r="W154" s="3"/>
      <c r="X154" s="2">
        <f t="shared" si="78"/>
        <v>43422.518125000002</v>
      </c>
      <c r="Y154" s="33">
        <f t="shared" si="73"/>
        <v>0</v>
      </c>
      <c r="Z154" s="33">
        <f t="shared" si="74"/>
        <v>0</v>
      </c>
      <c r="AA154" s="30"/>
      <c r="AB154" s="30">
        <f t="shared" si="79"/>
        <v>0</v>
      </c>
      <c r="AC154" s="30">
        <f t="shared" si="80"/>
        <v>3.2650462962919846E-2</v>
      </c>
      <c r="AD154" s="10"/>
      <c r="AE154" s="10"/>
      <c r="AG154" s="3" t="s">
        <v>1041</v>
      </c>
    </row>
    <row r="155" spans="1:33" s="7" customFormat="1" hidden="1" x14ac:dyDescent="0.4">
      <c r="A155" s="16" t="str">
        <f t="shared" ref="A155" si="81">IF(W155&gt;0, "★", "-")</f>
        <v>★</v>
      </c>
      <c r="B155" s="16" t="str">
        <f t="shared" ref="B155" si="82">IF(L155&gt;0, "☆", "-")</f>
        <v>☆</v>
      </c>
      <c r="C155" s="7">
        <v>12</v>
      </c>
      <c r="D155" s="2">
        <v>43422.518136574072</v>
      </c>
      <c r="E155" s="3" t="s">
        <v>847</v>
      </c>
      <c r="F155" s="3">
        <v>15786</v>
      </c>
      <c r="G155" s="3" t="s">
        <v>95</v>
      </c>
      <c r="H155" s="3">
        <v>0</v>
      </c>
      <c r="I155" s="3">
        <v>464</v>
      </c>
      <c r="J155" s="3">
        <v>2</v>
      </c>
      <c r="K155" s="3">
        <v>1</v>
      </c>
      <c r="L155" s="2">
        <v>43422.525625000002</v>
      </c>
      <c r="M155" s="3"/>
      <c r="N155" s="3"/>
      <c r="O155" s="3" t="s">
        <v>44</v>
      </c>
      <c r="P155" s="3" t="s">
        <v>45</v>
      </c>
      <c r="Q155" s="3" t="s">
        <v>26</v>
      </c>
      <c r="R155" s="3" t="s">
        <v>27</v>
      </c>
      <c r="S155" s="2">
        <v>43422.524768518517</v>
      </c>
      <c r="T155" s="3"/>
      <c r="U155" s="2">
        <v>43422.544282407405</v>
      </c>
      <c r="V155" s="3"/>
      <c r="W155" s="2">
        <v>43422.524768518517</v>
      </c>
      <c r="X155" s="2">
        <f t="shared" si="78"/>
        <v>43422.524768518517</v>
      </c>
      <c r="Y155" s="33">
        <f t="shared" si="73"/>
        <v>0</v>
      </c>
      <c r="Z155" s="33">
        <f t="shared" si="74"/>
        <v>0</v>
      </c>
      <c r="AA155" s="30"/>
      <c r="AB155" s="30">
        <f t="shared" si="79"/>
        <v>0</v>
      </c>
      <c r="AC155" s="30">
        <f t="shared" si="80"/>
        <v>8.5648148524342105E-4</v>
      </c>
      <c r="AD155" s="10"/>
      <c r="AE155" s="10"/>
    </row>
    <row r="156" spans="1:33" s="7" customFormat="1" hidden="1" x14ac:dyDescent="0.4">
      <c r="A156" s="16" t="str">
        <f t="shared" ref="A156:A167" si="83">IF(W156&gt;0, "★", "-")</f>
        <v>-</v>
      </c>
      <c r="B156" s="16" t="str">
        <f t="shared" ref="B156:B180" si="84">IF(L156&gt;0, "☆", "-")</f>
        <v>☆</v>
      </c>
      <c r="C156" s="7">
        <v>12</v>
      </c>
      <c r="D156" s="2">
        <v>43422.518564814818</v>
      </c>
      <c r="E156" s="3" t="s">
        <v>848</v>
      </c>
      <c r="F156" s="3">
        <v>15787</v>
      </c>
      <c r="G156" s="3" t="s">
        <v>18</v>
      </c>
      <c r="H156" s="3">
        <v>3621</v>
      </c>
      <c r="I156" s="3">
        <v>336</v>
      </c>
      <c r="J156" s="3">
        <v>3</v>
      </c>
      <c r="K156" s="3">
        <v>3</v>
      </c>
      <c r="L156" s="2">
        <v>43422.519212962965</v>
      </c>
      <c r="M156" s="3"/>
      <c r="N156" s="3"/>
      <c r="O156" s="3" t="s">
        <v>36</v>
      </c>
      <c r="P156" s="3" t="s">
        <v>37</v>
      </c>
      <c r="Q156" s="3" t="s">
        <v>26</v>
      </c>
      <c r="R156" s="3" t="s">
        <v>27</v>
      </c>
      <c r="S156" s="2">
        <v>43422.552928240744</v>
      </c>
      <c r="T156" s="3"/>
      <c r="U156" s="2">
        <v>43422.564155092594</v>
      </c>
      <c r="V156" s="3"/>
      <c r="W156" s="3"/>
      <c r="X156" s="2">
        <f t="shared" si="78"/>
        <v>43422.518564814818</v>
      </c>
      <c r="Y156" s="33">
        <f t="shared" si="73"/>
        <v>0</v>
      </c>
      <c r="Z156" s="33">
        <f t="shared" si="74"/>
        <v>0</v>
      </c>
      <c r="AA156" s="30"/>
      <c r="AB156" s="30">
        <f t="shared" si="79"/>
        <v>0</v>
      </c>
      <c r="AC156" s="30"/>
      <c r="AD156" s="10"/>
      <c r="AE156" s="10"/>
      <c r="AG156" s="3" t="s">
        <v>1042</v>
      </c>
    </row>
    <row r="157" spans="1:33" s="7" customFormat="1" hidden="1" x14ac:dyDescent="0.4">
      <c r="A157" s="16" t="str">
        <f t="shared" si="83"/>
        <v>-</v>
      </c>
      <c r="B157" s="16" t="str">
        <f t="shared" si="84"/>
        <v>☆</v>
      </c>
      <c r="C157" s="7">
        <v>12</v>
      </c>
      <c r="D157" s="2">
        <v>43422.518761574072</v>
      </c>
      <c r="E157" s="3" t="s">
        <v>833</v>
      </c>
      <c r="F157" s="3">
        <v>15788</v>
      </c>
      <c r="G157" s="3" t="s">
        <v>32</v>
      </c>
      <c r="H157" s="3">
        <v>5811</v>
      </c>
      <c r="I157" s="3">
        <v>579</v>
      </c>
      <c r="J157" s="3">
        <v>2</v>
      </c>
      <c r="K157" s="3">
        <v>2</v>
      </c>
      <c r="L157" s="2">
        <v>43422.518946759257</v>
      </c>
      <c r="M157" s="3"/>
      <c r="N157" s="3"/>
      <c r="O157" s="3" t="s">
        <v>28</v>
      </c>
      <c r="P157" s="3" t="s">
        <v>29</v>
      </c>
      <c r="Q157" s="3" t="s">
        <v>22</v>
      </c>
      <c r="R157" s="3" t="s">
        <v>23</v>
      </c>
      <c r="S157" s="2">
        <v>43422.556226851855</v>
      </c>
      <c r="T157" s="3"/>
      <c r="U157" s="2">
        <v>43422.561331018522</v>
      </c>
      <c r="V157" s="3"/>
      <c r="W157" s="3"/>
      <c r="X157" s="2">
        <f t="shared" si="78"/>
        <v>43422.518761574072</v>
      </c>
      <c r="Y157" s="33">
        <f t="shared" si="73"/>
        <v>0</v>
      </c>
      <c r="Z157" s="33">
        <f t="shared" si="74"/>
        <v>0</v>
      </c>
      <c r="AA157" s="30"/>
      <c r="AB157" s="30">
        <f t="shared" si="79"/>
        <v>0</v>
      </c>
      <c r="AC157" s="30"/>
      <c r="AD157" s="10"/>
      <c r="AE157" s="10"/>
      <c r="AG157" s="3" t="s">
        <v>92</v>
      </c>
    </row>
    <row r="158" spans="1:33" s="7" customFormat="1" hidden="1" x14ac:dyDescent="0.4">
      <c r="A158" s="16" t="str">
        <f t="shared" si="83"/>
        <v>-</v>
      </c>
      <c r="B158" s="16" t="str">
        <f t="shared" si="84"/>
        <v>☆</v>
      </c>
      <c r="C158" s="7">
        <v>12</v>
      </c>
      <c r="D158" s="2">
        <v>43422.519328703704</v>
      </c>
      <c r="E158" s="3" t="s">
        <v>850</v>
      </c>
      <c r="F158" s="3">
        <v>15790</v>
      </c>
      <c r="G158" s="3" t="s">
        <v>18</v>
      </c>
      <c r="H158" s="3">
        <v>2380</v>
      </c>
      <c r="I158" s="3">
        <v>355</v>
      </c>
      <c r="J158" s="3">
        <v>3</v>
      </c>
      <c r="K158" s="3">
        <v>1</v>
      </c>
      <c r="L158" s="2">
        <v>43422.519513888888</v>
      </c>
      <c r="M158" s="3"/>
      <c r="N158" s="3"/>
      <c r="O158" s="3" t="s">
        <v>59</v>
      </c>
      <c r="P158" s="3" t="s">
        <v>60</v>
      </c>
      <c r="Q158" s="3" t="s">
        <v>108</v>
      </c>
      <c r="R158" s="3" t="s">
        <v>19</v>
      </c>
      <c r="S158" s="2">
        <v>43422.543842592589</v>
      </c>
      <c r="T158" s="3"/>
      <c r="U158" s="2">
        <v>43422.553564814814</v>
      </c>
      <c r="V158" s="3"/>
      <c r="W158" s="3"/>
      <c r="X158" s="2">
        <f t="shared" si="78"/>
        <v>43422.519328703704</v>
      </c>
      <c r="Y158" s="33">
        <f t="shared" si="73"/>
        <v>0</v>
      </c>
      <c r="Z158" s="33">
        <f t="shared" si="74"/>
        <v>0</v>
      </c>
      <c r="AA158" s="30"/>
      <c r="AB158" s="30">
        <f t="shared" si="79"/>
        <v>0</v>
      </c>
      <c r="AC158" s="30">
        <f>IF(IF(B158="☆",(IF(L158&gt;S158,L158-X158,S158-X158)),M158-X158)&lt;0,0,IF(B158="☆",(IF(L158&gt;S158,L158-X158,S158-X158)),M158-X158))</f>
        <v>2.4513888885849155E-2</v>
      </c>
      <c r="AD158" s="10"/>
      <c r="AE158" s="10"/>
      <c r="AG158" s="3"/>
    </row>
    <row r="159" spans="1:33" s="7" customFormat="1" hidden="1" x14ac:dyDescent="0.4">
      <c r="A159" s="16" t="str">
        <f t="shared" si="83"/>
        <v>-</v>
      </c>
      <c r="B159" s="16" t="str">
        <f t="shared" si="84"/>
        <v>☆</v>
      </c>
      <c r="C159" s="7">
        <v>12</v>
      </c>
      <c r="D159" s="2">
        <v>43422.519583333335</v>
      </c>
      <c r="E159" s="3" t="s">
        <v>848</v>
      </c>
      <c r="F159" s="3">
        <v>15791</v>
      </c>
      <c r="G159" s="3" t="s">
        <v>18</v>
      </c>
      <c r="H159" s="3">
        <v>3621</v>
      </c>
      <c r="I159" s="3">
        <v>497</v>
      </c>
      <c r="J159" s="3">
        <v>2</v>
      </c>
      <c r="K159" s="3">
        <v>3</v>
      </c>
      <c r="L159" s="2">
        <v>43422.519733796296</v>
      </c>
      <c r="M159" s="3"/>
      <c r="N159" s="3"/>
      <c r="O159" s="3" t="s">
        <v>36</v>
      </c>
      <c r="P159" s="3" t="s">
        <v>37</v>
      </c>
      <c r="Q159" s="3" t="s">
        <v>26</v>
      </c>
      <c r="R159" s="3" t="s">
        <v>27</v>
      </c>
      <c r="S159" s="2">
        <v>43422.555949074071</v>
      </c>
      <c r="T159" s="3"/>
      <c r="U159" s="2">
        <v>43422.567175925928</v>
      </c>
      <c r="V159" s="3"/>
      <c r="W159" s="3"/>
      <c r="X159" s="2">
        <f t="shared" si="78"/>
        <v>43422.519583333335</v>
      </c>
      <c r="Y159" s="33">
        <f t="shared" si="73"/>
        <v>0</v>
      </c>
      <c r="Z159" s="33">
        <f t="shared" si="74"/>
        <v>0</v>
      </c>
      <c r="AA159" s="30"/>
      <c r="AB159" s="30">
        <f t="shared" si="79"/>
        <v>0</v>
      </c>
      <c r="AC159" s="30"/>
      <c r="AD159" s="10"/>
      <c r="AE159" s="10"/>
      <c r="AG159" s="3" t="s">
        <v>1043</v>
      </c>
    </row>
    <row r="160" spans="1:33" s="7" customFormat="1" hidden="1" x14ac:dyDescent="0.4">
      <c r="A160" s="16" t="str">
        <f t="shared" si="83"/>
        <v>★</v>
      </c>
      <c r="B160" s="16" t="str">
        <f t="shared" si="84"/>
        <v>☆</v>
      </c>
      <c r="C160" s="7">
        <v>12</v>
      </c>
      <c r="D160" s="2">
        <v>43422.52039351852</v>
      </c>
      <c r="E160" s="3" t="s">
        <v>797</v>
      </c>
      <c r="F160" s="3">
        <v>15792</v>
      </c>
      <c r="G160" s="3" t="s">
        <v>32</v>
      </c>
      <c r="H160" s="3">
        <v>2535</v>
      </c>
      <c r="I160" s="3">
        <v>680</v>
      </c>
      <c r="J160" s="3">
        <v>3</v>
      </c>
      <c r="K160" s="3">
        <v>2</v>
      </c>
      <c r="L160" s="2">
        <v>43422.520497685182</v>
      </c>
      <c r="M160" s="3"/>
      <c r="N160" s="3"/>
      <c r="O160" s="3" t="s">
        <v>77</v>
      </c>
      <c r="P160" s="3" t="s">
        <v>78</v>
      </c>
      <c r="Q160" s="3" t="s">
        <v>46</v>
      </c>
      <c r="R160" s="3" t="s">
        <v>47</v>
      </c>
      <c r="S160" s="2">
        <v>43422.542766203704</v>
      </c>
      <c r="T160" s="3"/>
      <c r="U160" s="2">
        <v>43422.555289351854</v>
      </c>
      <c r="V160" s="3"/>
      <c r="W160" s="2">
        <v>43422.527314814812</v>
      </c>
      <c r="X160" s="2">
        <f t="shared" si="78"/>
        <v>43422.527314814812</v>
      </c>
      <c r="Y160" s="33">
        <f t="shared" si="73"/>
        <v>0</v>
      </c>
      <c r="Z160" s="33">
        <f t="shared" si="74"/>
        <v>0</v>
      </c>
      <c r="AA160" s="30"/>
      <c r="AB160" s="30">
        <f t="shared" si="79"/>
        <v>0</v>
      </c>
      <c r="AC160" s="30"/>
      <c r="AD160" s="10"/>
      <c r="AE160" s="10"/>
      <c r="AG160" s="3" t="s">
        <v>127</v>
      </c>
    </row>
    <row r="161" spans="1:33" s="7" customFormat="1" hidden="1" x14ac:dyDescent="0.4">
      <c r="A161" s="16" t="str">
        <f t="shared" si="83"/>
        <v>★</v>
      </c>
      <c r="B161" s="16" t="str">
        <f t="shared" si="84"/>
        <v>☆</v>
      </c>
      <c r="C161" s="7">
        <v>12</v>
      </c>
      <c r="D161" s="2">
        <v>43422.520682870374</v>
      </c>
      <c r="E161" s="3" t="s">
        <v>592</v>
      </c>
      <c r="F161" s="3">
        <v>15793</v>
      </c>
      <c r="G161" s="3" t="s">
        <v>32</v>
      </c>
      <c r="H161" s="3">
        <v>2737</v>
      </c>
      <c r="I161" s="3">
        <v>723</v>
      </c>
      <c r="J161" s="3">
        <v>4</v>
      </c>
      <c r="K161" s="3">
        <v>1</v>
      </c>
      <c r="L161" s="2">
        <v>43422.520879629628</v>
      </c>
      <c r="M161" s="3"/>
      <c r="N161" s="3"/>
      <c r="O161" s="3" t="s">
        <v>26</v>
      </c>
      <c r="P161" s="3" t="s">
        <v>27</v>
      </c>
      <c r="Q161" s="3" t="s">
        <v>33</v>
      </c>
      <c r="R161" s="3" t="s">
        <v>34</v>
      </c>
      <c r="S161" s="2">
        <v>43422.527615740742</v>
      </c>
      <c r="T161" s="3"/>
      <c r="U161" s="2">
        <v>43422.533495370371</v>
      </c>
      <c r="V161" s="3"/>
      <c r="W161" s="2">
        <v>43422.527615740742</v>
      </c>
      <c r="X161" s="2">
        <f t="shared" si="78"/>
        <v>43422.527615740742</v>
      </c>
      <c r="Y161" s="33">
        <f t="shared" si="73"/>
        <v>0</v>
      </c>
      <c r="Z161" s="33">
        <f t="shared" si="74"/>
        <v>0</v>
      </c>
      <c r="AA161" s="30"/>
      <c r="AB161" s="30">
        <f t="shared" si="79"/>
        <v>0</v>
      </c>
      <c r="AC161" s="30">
        <f>IF(IF(B161="☆",(IF(L161&gt;S161,L161-X161,S161-X161)),M161-X161)&lt;0,0,IF(B161="☆",(IF(L161&gt;S161,L161-X161,S161-X161)),M161-X161))</f>
        <v>0</v>
      </c>
      <c r="AD161" s="10"/>
      <c r="AE161" s="10"/>
    </row>
    <row r="162" spans="1:33" s="7" customFormat="1" hidden="1" x14ac:dyDescent="0.4">
      <c r="A162" s="16" t="str">
        <f t="shared" si="83"/>
        <v>-</v>
      </c>
      <c r="B162" s="16" t="str">
        <f t="shared" si="84"/>
        <v>☆</v>
      </c>
      <c r="C162" s="7">
        <v>12</v>
      </c>
      <c r="D162" s="2">
        <v>43422.52070601852</v>
      </c>
      <c r="E162" s="3" t="s">
        <v>797</v>
      </c>
      <c r="F162" s="3">
        <v>15794</v>
      </c>
      <c r="G162" s="3" t="s">
        <v>32</v>
      </c>
      <c r="H162" s="3">
        <v>2535</v>
      </c>
      <c r="I162" s="3">
        <v>196</v>
      </c>
      <c r="J162" s="3">
        <v>3</v>
      </c>
      <c r="K162" s="3">
        <v>2</v>
      </c>
      <c r="L162" s="2">
        <v>43422.520798611113</v>
      </c>
      <c r="M162" s="3"/>
      <c r="N162" s="3"/>
      <c r="O162" s="3" t="s">
        <v>77</v>
      </c>
      <c r="P162" s="3" t="s">
        <v>78</v>
      </c>
      <c r="Q162" s="3" t="s">
        <v>46</v>
      </c>
      <c r="R162" s="3" t="s">
        <v>47</v>
      </c>
      <c r="S162" s="2">
        <v>43422.542766203704</v>
      </c>
      <c r="T162" s="3"/>
      <c r="U162" s="2">
        <v>43422.555289351854</v>
      </c>
      <c r="V162" s="3"/>
      <c r="W162" s="3"/>
      <c r="X162" s="2">
        <f t="shared" si="78"/>
        <v>43422.52070601852</v>
      </c>
      <c r="Y162" s="33">
        <f t="shared" si="73"/>
        <v>0</v>
      </c>
      <c r="Z162" s="33">
        <f t="shared" si="74"/>
        <v>0</v>
      </c>
      <c r="AA162" s="30"/>
      <c r="AB162" s="30">
        <f t="shared" si="79"/>
        <v>0</v>
      </c>
      <c r="AC162" s="30"/>
      <c r="AD162" s="10"/>
      <c r="AE162" s="10"/>
      <c r="AG162" s="3" t="s">
        <v>127</v>
      </c>
    </row>
    <row r="163" spans="1:33" s="7" customFormat="1" hidden="1" x14ac:dyDescent="0.4">
      <c r="A163" s="16" t="str">
        <f t="shared" si="83"/>
        <v>★</v>
      </c>
      <c r="B163" s="16" t="str">
        <f t="shared" si="84"/>
        <v>☆</v>
      </c>
      <c r="C163" s="7">
        <v>12</v>
      </c>
      <c r="D163" s="2">
        <v>43422.521585648145</v>
      </c>
      <c r="E163" s="3" t="s">
        <v>797</v>
      </c>
      <c r="F163" s="3">
        <v>15795</v>
      </c>
      <c r="G163" s="3" t="s">
        <v>32</v>
      </c>
      <c r="H163" s="3">
        <v>2535</v>
      </c>
      <c r="I163" s="3">
        <v>408</v>
      </c>
      <c r="J163" s="3">
        <v>6</v>
      </c>
      <c r="K163" s="3">
        <v>2</v>
      </c>
      <c r="L163" s="2">
        <v>43422.524768518517</v>
      </c>
      <c r="M163" s="3"/>
      <c r="N163" s="3"/>
      <c r="O163" s="3" t="s">
        <v>43</v>
      </c>
      <c r="P163" s="3" t="s">
        <v>89</v>
      </c>
      <c r="Q163" s="3" t="s">
        <v>33</v>
      </c>
      <c r="R163" s="3" t="s">
        <v>34</v>
      </c>
      <c r="S163" s="2">
        <v>43422.528738425928</v>
      </c>
      <c r="T163" s="3"/>
      <c r="U163" s="2">
        <v>43422.53837962963</v>
      </c>
      <c r="V163" s="3"/>
      <c r="W163" s="2">
        <v>43422.52851851852</v>
      </c>
      <c r="X163" s="2">
        <f t="shared" si="78"/>
        <v>43422.52851851852</v>
      </c>
      <c r="Y163" s="33">
        <f t="shared" si="73"/>
        <v>0</v>
      </c>
      <c r="Z163" s="33">
        <f t="shared" si="74"/>
        <v>0</v>
      </c>
      <c r="AA163" s="30"/>
      <c r="AB163" s="30">
        <f t="shared" si="79"/>
        <v>0</v>
      </c>
      <c r="AC163" s="30">
        <f>IF(IF(B163="☆",(IF(L163&gt;S163,L163-X163,S163-X163)),M163-X163)&lt;0,0,IF(B163="☆",(IF(L163&gt;S163,L163-X163,S163-X163)),M163-X163))</f>
        <v>2.1990740788169205E-4</v>
      </c>
      <c r="AD163" s="10"/>
      <c r="AE163" s="10"/>
      <c r="AG163" s="3" t="s">
        <v>127</v>
      </c>
    </row>
    <row r="164" spans="1:33" s="7" customFormat="1" hidden="1" x14ac:dyDescent="0.4">
      <c r="A164" s="16" t="str">
        <f t="shared" si="83"/>
        <v>-</v>
      </c>
      <c r="B164" s="16" t="str">
        <f t="shared" si="84"/>
        <v>☆</v>
      </c>
      <c r="C164" s="7">
        <v>12</v>
      </c>
      <c r="D164" s="2">
        <v>43422.521874999999</v>
      </c>
      <c r="E164" s="3" t="s">
        <v>851</v>
      </c>
      <c r="F164" s="3">
        <v>15796</v>
      </c>
      <c r="G164" s="3" t="s">
        <v>96</v>
      </c>
      <c r="H164" s="3">
        <v>0</v>
      </c>
      <c r="I164" s="3">
        <v>466</v>
      </c>
      <c r="J164" s="3">
        <v>5</v>
      </c>
      <c r="K164" s="3">
        <v>2</v>
      </c>
      <c r="L164" s="2">
        <v>43422.526504629626</v>
      </c>
      <c r="M164" s="3"/>
      <c r="N164" s="3"/>
      <c r="O164" s="3" t="s">
        <v>61</v>
      </c>
      <c r="P164" s="3" t="s">
        <v>62</v>
      </c>
      <c r="Q164" s="3" t="s">
        <v>39</v>
      </c>
      <c r="R164" s="3" t="s">
        <v>40</v>
      </c>
      <c r="S164" s="2">
        <v>43422.524629629632</v>
      </c>
      <c r="T164" s="3"/>
      <c r="U164" s="2">
        <v>43422.537766203706</v>
      </c>
      <c r="V164" s="3"/>
      <c r="W164" s="3"/>
      <c r="X164" s="2">
        <f t="shared" si="78"/>
        <v>43422.521874999999</v>
      </c>
      <c r="Y164" s="33">
        <f t="shared" si="73"/>
        <v>0</v>
      </c>
      <c r="Z164" s="33">
        <f t="shared" si="74"/>
        <v>0</v>
      </c>
      <c r="AA164" s="30"/>
      <c r="AB164" s="30">
        <f t="shared" si="79"/>
        <v>0</v>
      </c>
      <c r="AC164" s="30">
        <f>IF(IF(B164="☆",(IF(L164&gt;S164,L164-X164,S164-X164)),M164-X164)&lt;0,0,IF(B164="☆",(IF(L164&gt;S164,L164-X164,S164-X164)),M164-X164))</f>
        <v>4.6296296277432702E-3</v>
      </c>
      <c r="AD164" s="10"/>
      <c r="AE164" s="10"/>
      <c r="AG164" s="3"/>
    </row>
    <row r="165" spans="1:33" s="7" customFormat="1" hidden="1" x14ac:dyDescent="0.4">
      <c r="A165" s="16" t="str">
        <f t="shared" si="83"/>
        <v>-</v>
      </c>
      <c r="B165" s="16" t="str">
        <f t="shared" si="84"/>
        <v>☆</v>
      </c>
      <c r="C165" s="7">
        <v>12</v>
      </c>
      <c r="D165" s="2">
        <v>43422.522951388892</v>
      </c>
      <c r="E165" s="3" t="s">
        <v>806</v>
      </c>
      <c r="F165" s="3">
        <v>15799</v>
      </c>
      <c r="G165" s="3" t="s">
        <v>18</v>
      </c>
      <c r="H165" s="3">
        <v>6434</v>
      </c>
      <c r="I165" s="3">
        <v>922</v>
      </c>
      <c r="J165" s="3">
        <v>3</v>
      </c>
      <c r="K165" s="3">
        <v>2</v>
      </c>
      <c r="L165" s="2">
        <v>43422.5234837963</v>
      </c>
      <c r="M165" s="3"/>
      <c r="N165" s="3"/>
      <c r="O165" s="3" t="s">
        <v>39</v>
      </c>
      <c r="P165" s="3" t="s">
        <v>40</v>
      </c>
      <c r="Q165" s="3" t="s">
        <v>38</v>
      </c>
      <c r="R165" s="3" t="s">
        <v>126</v>
      </c>
      <c r="S165" s="2">
        <v>43422.54420138889</v>
      </c>
      <c r="T165" s="3"/>
      <c r="U165" s="2">
        <v>43422.55023148148</v>
      </c>
      <c r="V165" s="3"/>
      <c r="W165" s="3"/>
      <c r="X165" s="2">
        <f t="shared" si="78"/>
        <v>43422.522951388892</v>
      </c>
      <c r="Y165" s="33">
        <f t="shared" si="73"/>
        <v>0</v>
      </c>
      <c r="Z165" s="33">
        <f t="shared" si="74"/>
        <v>0</v>
      </c>
      <c r="AA165" s="30"/>
      <c r="AB165" s="30">
        <f t="shared" si="79"/>
        <v>0</v>
      </c>
      <c r="AC165" s="30"/>
      <c r="AD165" s="10"/>
      <c r="AE165" s="10"/>
      <c r="AG165" s="3" t="s">
        <v>1044</v>
      </c>
    </row>
    <row r="166" spans="1:33" s="7" customFormat="1" hidden="1" x14ac:dyDescent="0.4">
      <c r="A166" s="16" t="str">
        <f t="shared" si="83"/>
        <v>-</v>
      </c>
      <c r="B166" s="16" t="str">
        <f t="shared" si="84"/>
        <v>☆</v>
      </c>
      <c r="C166" s="7">
        <v>12</v>
      </c>
      <c r="D166" s="2">
        <v>43422.524814814817</v>
      </c>
      <c r="E166" s="3" t="s">
        <v>853</v>
      </c>
      <c r="F166" s="3">
        <v>15802</v>
      </c>
      <c r="G166" s="3" t="s">
        <v>18</v>
      </c>
      <c r="H166" s="3">
        <v>6434</v>
      </c>
      <c r="I166" s="3">
        <v>308</v>
      </c>
      <c r="J166" s="3">
        <v>3</v>
      </c>
      <c r="K166" s="3">
        <v>1</v>
      </c>
      <c r="L166" s="2">
        <v>43422.524976851855</v>
      </c>
      <c r="M166" s="3"/>
      <c r="N166" s="3"/>
      <c r="O166" s="3" t="s">
        <v>39</v>
      </c>
      <c r="P166" s="3" t="s">
        <v>40</v>
      </c>
      <c r="Q166" s="3" t="s">
        <v>38</v>
      </c>
      <c r="R166" s="3" t="s">
        <v>126</v>
      </c>
      <c r="S166" s="2">
        <v>43422.54420138889</v>
      </c>
      <c r="T166" s="3"/>
      <c r="U166" s="2">
        <v>43422.549537037034</v>
      </c>
      <c r="V166" s="3"/>
      <c r="W166" s="3"/>
      <c r="X166" s="2">
        <f t="shared" si="78"/>
        <v>43422.524814814817</v>
      </c>
      <c r="Y166" s="33">
        <f t="shared" si="73"/>
        <v>0</v>
      </c>
      <c r="Z166" s="33">
        <f t="shared" si="74"/>
        <v>0</v>
      </c>
      <c r="AA166" s="30"/>
      <c r="AB166" s="30">
        <f t="shared" si="79"/>
        <v>0</v>
      </c>
      <c r="AC166" s="30">
        <f>IF(IF(B166="☆",(IF(L166&gt;S166,L166-X166,S166-X166)),M166-X166)&lt;0,0,IF(B166="☆",(IF(L166&gt;S166,L166-X166,S166-X166)),M166-X166))</f>
        <v>1.9386574072996154E-2</v>
      </c>
      <c r="AD166" s="10"/>
      <c r="AE166" s="10"/>
      <c r="AG166" s="3" t="s">
        <v>1045</v>
      </c>
    </row>
    <row r="167" spans="1:33" s="7" customFormat="1" hidden="1" x14ac:dyDescent="0.4">
      <c r="A167" s="16" t="str">
        <f t="shared" si="83"/>
        <v>-</v>
      </c>
      <c r="B167" s="16" t="str">
        <f t="shared" si="84"/>
        <v>☆</v>
      </c>
      <c r="C167" s="7">
        <v>12</v>
      </c>
      <c r="D167" s="2">
        <v>43422.524965277778</v>
      </c>
      <c r="E167" s="3" t="s">
        <v>797</v>
      </c>
      <c r="F167" s="3">
        <v>15803</v>
      </c>
      <c r="G167" s="3" t="s">
        <v>32</v>
      </c>
      <c r="H167" s="3">
        <v>2535</v>
      </c>
      <c r="I167" s="3">
        <v>862</v>
      </c>
      <c r="J167" s="3">
        <v>2</v>
      </c>
      <c r="K167" s="3">
        <v>2</v>
      </c>
      <c r="L167" s="2">
        <v>43422.525081018517</v>
      </c>
      <c r="M167" s="3"/>
      <c r="N167" s="3"/>
      <c r="O167" s="3" t="s">
        <v>43</v>
      </c>
      <c r="P167" s="3" t="s">
        <v>89</v>
      </c>
      <c r="Q167" s="3" t="s">
        <v>57</v>
      </c>
      <c r="R167" s="3" t="s">
        <v>58</v>
      </c>
      <c r="S167" s="2">
        <v>43422.535787037035</v>
      </c>
      <c r="T167" s="3"/>
      <c r="U167" s="2">
        <v>43422.555439814816</v>
      </c>
      <c r="V167" s="3"/>
      <c r="W167" s="3"/>
      <c r="X167" s="2">
        <f t="shared" si="78"/>
        <v>43422.524965277778</v>
      </c>
      <c r="Y167" s="33">
        <f t="shared" si="73"/>
        <v>0</v>
      </c>
      <c r="Z167" s="33">
        <f t="shared" si="74"/>
        <v>0</v>
      </c>
      <c r="AA167" s="30"/>
      <c r="AB167" s="30">
        <f t="shared" si="79"/>
        <v>0</v>
      </c>
      <c r="AC167" s="30"/>
      <c r="AD167" s="10"/>
      <c r="AE167" s="10"/>
      <c r="AG167" s="3" t="s">
        <v>127</v>
      </c>
    </row>
    <row r="168" spans="1:33" s="7" customFormat="1" hidden="1" x14ac:dyDescent="0.4">
      <c r="A168" s="16" t="str">
        <f t="shared" ref="A168:A171" si="85">IF(W168&gt;0, "★", "-")</f>
        <v>-</v>
      </c>
      <c r="B168" s="16" t="str">
        <f t="shared" si="84"/>
        <v>☆</v>
      </c>
      <c r="C168" s="7">
        <v>12</v>
      </c>
      <c r="D168" s="2">
        <v>43422.525057870371</v>
      </c>
      <c r="E168" s="3" t="s">
        <v>854</v>
      </c>
      <c r="F168" s="3">
        <v>15804</v>
      </c>
      <c r="G168" s="3" t="s">
        <v>95</v>
      </c>
      <c r="H168" s="3">
        <v>0</v>
      </c>
      <c r="I168" s="3">
        <v>256</v>
      </c>
      <c r="J168" s="3">
        <v>3</v>
      </c>
      <c r="K168" s="3">
        <v>2</v>
      </c>
      <c r="L168" s="2">
        <v>43422.527037037034</v>
      </c>
      <c r="M168" s="3"/>
      <c r="N168" s="3"/>
      <c r="O168" s="3" t="s">
        <v>43</v>
      </c>
      <c r="P168" s="3" t="s">
        <v>89</v>
      </c>
      <c r="Q168" s="3" t="s">
        <v>30</v>
      </c>
      <c r="R168" s="3" t="s">
        <v>31</v>
      </c>
      <c r="S168" s="2">
        <v>43422.543379629627</v>
      </c>
      <c r="T168" s="3"/>
      <c r="U168" s="2">
        <v>43422.553483796299</v>
      </c>
      <c r="V168" s="3"/>
      <c r="W168" s="3"/>
      <c r="X168" s="2">
        <f t="shared" si="78"/>
        <v>43422.525057870371</v>
      </c>
      <c r="Y168" s="33">
        <f t="shared" si="73"/>
        <v>0</v>
      </c>
      <c r="Z168" s="33">
        <f t="shared" si="74"/>
        <v>0</v>
      </c>
      <c r="AA168" s="30"/>
      <c r="AB168" s="30">
        <f t="shared" si="79"/>
        <v>0</v>
      </c>
      <c r="AC168" s="30">
        <f>IF(IF(B168="☆",(IF(L168&gt;S168,L168-X168,S168-X168)),M168-X168)&lt;0,0,IF(B168="☆",(IF(L168&gt;S168,L168-X168,S168-X168)),M168-X168))</f>
        <v>1.8321759256650694E-2</v>
      </c>
      <c r="AD168" s="10"/>
      <c r="AE168" s="10"/>
      <c r="AG168" s="3"/>
    </row>
    <row r="169" spans="1:33" s="7" customFormat="1" hidden="1" x14ac:dyDescent="0.4">
      <c r="A169" s="16" t="str">
        <f t="shared" si="85"/>
        <v>-</v>
      </c>
      <c r="B169" s="16" t="str">
        <f t="shared" si="84"/>
        <v>☆</v>
      </c>
      <c r="C169" s="7">
        <v>12</v>
      </c>
      <c r="D169" s="2">
        <v>43422.525266203702</v>
      </c>
      <c r="E169" s="3" t="s">
        <v>797</v>
      </c>
      <c r="F169" s="3">
        <v>15805</v>
      </c>
      <c r="G169" s="3" t="s">
        <v>32</v>
      </c>
      <c r="H169" s="3">
        <v>2535</v>
      </c>
      <c r="I169" s="3">
        <v>71</v>
      </c>
      <c r="J169" s="3">
        <v>2</v>
      </c>
      <c r="K169" s="3">
        <v>2</v>
      </c>
      <c r="L169" s="2">
        <v>43422.525347222225</v>
      </c>
      <c r="M169" s="3"/>
      <c r="N169" s="3"/>
      <c r="O169" s="3" t="s">
        <v>43</v>
      </c>
      <c r="P169" s="3" t="s">
        <v>89</v>
      </c>
      <c r="Q169" s="3" t="s">
        <v>33</v>
      </c>
      <c r="R169" s="3" t="s">
        <v>34</v>
      </c>
      <c r="S169" s="2">
        <v>43422.535787037035</v>
      </c>
      <c r="T169" s="3"/>
      <c r="U169" s="2">
        <v>43422.552673611113</v>
      </c>
      <c r="V169" s="3"/>
      <c r="W169" s="3"/>
      <c r="X169" s="2">
        <f t="shared" si="78"/>
        <v>43422.525266203702</v>
      </c>
      <c r="Y169" s="33">
        <f t="shared" si="73"/>
        <v>0</v>
      </c>
      <c r="Z169" s="33">
        <f t="shared" si="74"/>
        <v>0</v>
      </c>
      <c r="AA169" s="30"/>
      <c r="AB169" s="30">
        <f t="shared" si="79"/>
        <v>0</v>
      </c>
      <c r="AC169" s="30"/>
      <c r="AD169" s="10"/>
      <c r="AE169" s="10"/>
      <c r="AG169" s="3" t="s">
        <v>127</v>
      </c>
    </row>
    <row r="170" spans="1:33" s="7" customFormat="1" hidden="1" x14ac:dyDescent="0.4">
      <c r="A170" s="16" t="str">
        <f t="shared" si="85"/>
        <v>-</v>
      </c>
      <c r="B170" s="16" t="str">
        <f t="shared" si="84"/>
        <v>☆</v>
      </c>
      <c r="C170" s="7">
        <v>12</v>
      </c>
      <c r="D170" s="2">
        <v>43422.525902777779</v>
      </c>
      <c r="E170" s="3" t="s">
        <v>806</v>
      </c>
      <c r="F170" s="3">
        <v>15806</v>
      </c>
      <c r="G170" s="3" t="s">
        <v>18</v>
      </c>
      <c r="H170" s="3">
        <v>6434</v>
      </c>
      <c r="I170" s="3">
        <v>668</v>
      </c>
      <c r="J170" s="3">
        <v>1</v>
      </c>
      <c r="K170" s="3">
        <v>2</v>
      </c>
      <c r="L170" s="2">
        <v>43422.527326388888</v>
      </c>
      <c r="M170" s="3"/>
      <c r="N170" s="3"/>
      <c r="O170" s="3" t="s">
        <v>39</v>
      </c>
      <c r="P170" s="3" t="s">
        <v>40</v>
      </c>
      <c r="Q170" s="3" t="s">
        <v>38</v>
      </c>
      <c r="R170" s="3" t="s">
        <v>126</v>
      </c>
      <c r="S170" s="2">
        <v>43422.550682870373</v>
      </c>
      <c r="T170" s="3"/>
      <c r="U170" s="2">
        <v>43422.556712962964</v>
      </c>
      <c r="V170" s="3"/>
      <c r="W170" s="3"/>
      <c r="X170" s="2">
        <f t="shared" si="78"/>
        <v>43422.525902777779</v>
      </c>
      <c r="Y170" s="33">
        <f t="shared" si="73"/>
        <v>0</v>
      </c>
      <c r="Z170" s="33">
        <f t="shared" si="74"/>
        <v>0</v>
      </c>
      <c r="AA170" s="30"/>
      <c r="AB170" s="30">
        <f t="shared" si="79"/>
        <v>0</v>
      </c>
      <c r="AC170" s="30"/>
      <c r="AD170" s="10"/>
      <c r="AE170" s="10"/>
      <c r="AG170" s="3" t="s">
        <v>1046</v>
      </c>
    </row>
    <row r="171" spans="1:33" s="7" customFormat="1" hidden="1" x14ac:dyDescent="0.4">
      <c r="A171" s="16" t="str">
        <f t="shared" si="85"/>
        <v>-</v>
      </c>
      <c r="B171" s="16" t="str">
        <f t="shared" si="84"/>
        <v>☆</v>
      </c>
      <c r="C171" s="7">
        <v>12</v>
      </c>
      <c r="D171" s="2">
        <v>43422.526585648149</v>
      </c>
      <c r="E171" s="3" t="s">
        <v>797</v>
      </c>
      <c r="F171" s="3">
        <v>15807</v>
      </c>
      <c r="G171" s="3" t="s">
        <v>32</v>
      </c>
      <c r="H171" s="3">
        <v>2535</v>
      </c>
      <c r="I171" s="3">
        <v>452</v>
      </c>
      <c r="J171" s="3">
        <v>4</v>
      </c>
      <c r="K171" s="3">
        <v>2</v>
      </c>
      <c r="L171" s="2">
        <v>43422.526701388888</v>
      </c>
      <c r="M171" s="3"/>
      <c r="N171" s="3"/>
      <c r="O171" s="3" t="s">
        <v>77</v>
      </c>
      <c r="P171" s="3" t="s">
        <v>78</v>
      </c>
      <c r="Q171" s="3" t="s">
        <v>33</v>
      </c>
      <c r="R171" s="3" t="s">
        <v>34</v>
      </c>
      <c r="S171" s="2">
        <v>43422.552384259259</v>
      </c>
      <c r="T171" s="3"/>
      <c r="U171" s="2">
        <v>43422.562060185184</v>
      </c>
      <c r="V171" s="3"/>
      <c r="W171" s="3"/>
      <c r="X171" s="2">
        <f t="shared" si="78"/>
        <v>43422.526585648149</v>
      </c>
      <c r="Y171" s="33">
        <f t="shared" si="73"/>
        <v>0</v>
      </c>
      <c r="Z171" s="33">
        <f t="shared" si="74"/>
        <v>0</v>
      </c>
      <c r="AA171" s="30"/>
      <c r="AB171" s="30">
        <f t="shared" si="79"/>
        <v>0</v>
      </c>
      <c r="AC171" s="30"/>
      <c r="AD171" s="10"/>
      <c r="AE171" s="10"/>
      <c r="AG171" s="3" t="s">
        <v>127</v>
      </c>
    </row>
    <row r="172" spans="1:33" s="7" customFormat="1" hidden="1" x14ac:dyDescent="0.4">
      <c r="A172" s="16" t="str">
        <f t="shared" ref="A172:A190" si="86">IF(W172&gt;0, "★", "-")</f>
        <v>-</v>
      </c>
      <c r="B172" s="16" t="str">
        <f t="shared" si="84"/>
        <v>☆</v>
      </c>
      <c r="C172" s="7">
        <v>12</v>
      </c>
      <c r="D172" s="2">
        <v>43422.52721064815</v>
      </c>
      <c r="E172" s="3" t="s">
        <v>855</v>
      </c>
      <c r="F172" s="3">
        <v>15808</v>
      </c>
      <c r="G172" s="3" t="s">
        <v>95</v>
      </c>
      <c r="H172" s="3">
        <v>0</v>
      </c>
      <c r="I172" s="3">
        <v>345</v>
      </c>
      <c r="J172" s="3">
        <v>3</v>
      </c>
      <c r="K172" s="3">
        <v>3</v>
      </c>
      <c r="L172" s="2">
        <v>43422.534108796295</v>
      </c>
      <c r="M172" s="3"/>
      <c r="N172" s="3"/>
      <c r="O172" s="3" t="s">
        <v>61</v>
      </c>
      <c r="P172" s="3" t="s">
        <v>62</v>
      </c>
      <c r="Q172" s="3" t="s">
        <v>39</v>
      </c>
      <c r="R172" s="3" t="s">
        <v>40</v>
      </c>
      <c r="S172" s="2">
        <v>43422.550324074073</v>
      </c>
      <c r="T172" s="3"/>
      <c r="U172" s="2">
        <v>43422.564155092594</v>
      </c>
      <c r="V172" s="3"/>
      <c r="W172" s="3"/>
      <c r="X172" s="2">
        <f t="shared" ref="X172:X192" si="87">IF(W172&gt;0,W172,D172)</f>
        <v>43422.52721064815</v>
      </c>
      <c r="Y172" s="33">
        <f t="shared" si="73"/>
        <v>0</v>
      </c>
      <c r="Z172" s="33">
        <f t="shared" si="74"/>
        <v>0</v>
      </c>
      <c r="AA172" s="30"/>
      <c r="AB172" s="30">
        <f t="shared" ref="AB172:AB192" si="88">IF(IF(A172="☆",L172-S172,M172-S172)&lt;0,0,IF(A172="☆",L172-S172,M172-S172))</f>
        <v>0</v>
      </c>
      <c r="AC172" s="30">
        <f>IF(IF(B172="☆",(IF(L172&gt;S172,L172-X172,S172-X172)),M172-X172)&lt;0,0,IF(B172="☆",(IF(L172&gt;S172,L172-X172,S172-X172)),M172-X172))</f>
        <v>2.3113425922929309E-2</v>
      </c>
      <c r="AD172" s="10"/>
      <c r="AE172" s="10"/>
    </row>
    <row r="173" spans="1:33" s="7" customFormat="1" hidden="1" x14ac:dyDescent="0.4">
      <c r="A173" s="16" t="str">
        <f t="shared" si="86"/>
        <v>★</v>
      </c>
      <c r="B173" s="16" t="str">
        <f t="shared" si="84"/>
        <v>☆</v>
      </c>
      <c r="C173" s="7">
        <v>12</v>
      </c>
      <c r="D173" s="2">
        <v>43422.528194444443</v>
      </c>
      <c r="E173" s="3" t="s">
        <v>767</v>
      </c>
      <c r="F173" s="3">
        <v>15811</v>
      </c>
      <c r="G173" s="3" t="s">
        <v>32</v>
      </c>
      <c r="H173" s="3">
        <v>6570</v>
      </c>
      <c r="I173" s="3">
        <v>568</v>
      </c>
      <c r="J173" s="3">
        <v>15</v>
      </c>
      <c r="K173" s="3">
        <v>4</v>
      </c>
      <c r="L173" s="2">
        <v>43422.529942129629</v>
      </c>
      <c r="M173" s="3"/>
      <c r="N173" s="3"/>
      <c r="O173" s="3" t="s">
        <v>20</v>
      </c>
      <c r="P173" s="3" t="s">
        <v>21</v>
      </c>
      <c r="Q173" s="3" t="s">
        <v>70</v>
      </c>
      <c r="R173" s="3" t="s">
        <v>125</v>
      </c>
      <c r="S173" s="2">
        <v>43422.557037037041</v>
      </c>
      <c r="T173" s="3"/>
      <c r="U173" s="2">
        <v>43422.566250000003</v>
      </c>
      <c r="V173" s="3"/>
      <c r="W173" s="2">
        <v>43422.535127314812</v>
      </c>
      <c r="X173" s="2">
        <f t="shared" si="87"/>
        <v>43422.535127314812</v>
      </c>
      <c r="Y173" s="33">
        <f t="shared" si="73"/>
        <v>0</v>
      </c>
      <c r="Z173" s="33">
        <f t="shared" si="74"/>
        <v>0</v>
      </c>
      <c r="AA173" s="30"/>
      <c r="AB173" s="30">
        <f t="shared" si="88"/>
        <v>0</v>
      </c>
      <c r="AC173" s="30">
        <f>IF(IF(B173="☆",(IF(L173&gt;S173,L173-X173,S173-X173)),M173-X173)&lt;0,0,IF(B173="☆",(IF(L173&gt;S173,L173-X173,S173-X173)),M173-X173))</f>
        <v>2.1909722228883766E-2</v>
      </c>
      <c r="AD173" s="10"/>
      <c r="AE173" s="10"/>
      <c r="AG173" s="3" t="s">
        <v>113</v>
      </c>
    </row>
    <row r="174" spans="1:33" s="7" customFormat="1" hidden="1" x14ac:dyDescent="0.4">
      <c r="A174" s="16" t="str">
        <f t="shared" si="86"/>
        <v>-</v>
      </c>
      <c r="B174" s="16" t="str">
        <f t="shared" si="84"/>
        <v>☆</v>
      </c>
      <c r="C174" s="7">
        <v>12</v>
      </c>
      <c r="D174" s="2">
        <v>43422.528831018521</v>
      </c>
      <c r="E174" s="3" t="s">
        <v>857</v>
      </c>
      <c r="F174" s="3">
        <v>15812</v>
      </c>
      <c r="G174" s="3" t="s">
        <v>95</v>
      </c>
      <c r="H174" s="3">
        <v>0</v>
      </c>
      <c r="I174" s="3">
        <v>135</v>
      </c>
      <c r="J174" s="3">
        <v>5</v>
      </c>
      <c r="K174" s="3">
        <v>4</v>
      </c>
      <c r="L174" s="2">
        <v>43422.544733796298</v>
      </c>
      <c r="M174" s="3"/>
      <c r="N174" s="3"/>
      <c r="O174" s="3" t="s">
        <v>61</v>
      </c>
      <c r="P174" s="3" t="s">
        <v>62</v>
      </c>
      <c r="Q174" s="3" t="s">
        <v>38</v>
      </c>
      <c r="R174" s="3" t="s">
        <v>126</v>
      </c>
      <c r="S174" s="2">
        <v>43422.559745370374</v>
      </c>
      <c r="T174" s="3"/>
      <c r="U174" s="2">
        <v>43422.574895833335</v>
      </c>
      <c r="V174" s="3"/>
      <c r="W174" s="3"/>
      <c r="X174" s="2">
        <f t="shared" si="87"/>
        <v>43422.528831018521</v>
      </c>
      <c r="Y174" s="33">
        <f t="shared" si="73"/>
        <v>0</v>
      </c>
      <c r="Z174" s="33">
        <f t="shared" si="74"/>
        <v>0</v>
      </c>
      <c r="AA174" s="30"/>
      <c r="AB174" s="30">
        <f t="shared" si="88"/>
        <v>0</v>
      </c>
      <c r="AC174" s="30">
        <f>IF(IF(B174="☆",(IF(L174&gt;S174,L174-X174,S174-X174)),M174-X174)&lt;0,0,IF(B174="☆",(IF(L174&gt;S174,L174-X174,S174-X174)),M174-X174))</f>
        <v>3.0914351853425615E-2</v>
      </c>
      <c r="AD174" s="10"/>
      <c r="AE174" s="10"/>
      <c r="AG174" s="3"/>
    </row>
    <row r="175" spans="1:33" s="7" customFormat="1" hidden="1" x14ac:dyDescent="0.4">
      <c r="A175" s="16" t="str">
        <f t="shared" si="86"/>
        <v>-</v>
      </c>
      <c r="B175" s="16" t="str">
        <f t="shared" si="84"/>
        <v>☆</v>
      </c>
      <c r="C175" s="7">
        <v>12</v>
      </c>
      <c r="D175" s="2">
        <v>43422.529652777775</v>
      </c>
      <c r="E175" s="3" t="s">
        <v>858</v>
      </c>
      <c r="F175" s="3">
        <v>15813</v>
      </c>
      <c r="G175" s="3" t="s">
        <v>18</v>
      </c>
      <c r="H175" s="3">
        <v>6550</v>
      </c>
      <c r="I175" s="3">
        <v>340</v>
      </c>
      <c r="J175" s="3">
        <v>4</v>
      </c>
      <c r="K175" s="3">
        <v>3</v>
      </c>
      <c r="L175" s="2">
        <v>43422.537442129629</v>
      </c>
      <c r="M175" s="3"/>
      <c r="N175" s="3"/>
      <c r="O175" s="3" t="s">
        <v>43</v>
      </c>
      <c r="P175" s="3" t="s">
        <v>89</v>
      </c>
      <c r="Q175" s="3" t="s">
        <v>75</v>
      </c>
      <c r="R175" s="3" t="s">
        <v>76</v>
      </c>
      <c r="S175" s="2">
        <v>43422.552453703705</v>
      </c>
      <c r="T175" s="3"/>
      <c r="U175" s="2">
        <v>43422.556111111109</v>
      </c>
      <c r="V175" s="3"/>
      <c r="W175" s="3"/>
      <c r="X175" s="2">
        <f t="shared" si="87"/>
        <v>43422.529652777775</v>
      </c>
      <c r="Y175" s="33">
        <f t="shared" si="73"/>
        <v>0</v>
      </c>
      <c r="Z175" s="33">
        <f t="shared" si="74"/>
        <v>0</v>
      </c>
      <c r="AA175" s="30"/>
      <c r="AB175" s="30">
        <f t="shared" si="88"/>
        <v>0</v>
      </c>
      <c r="AC175" s="30">
        <f>IF(IF(B175="☆",(IF(L175&gt;S175,L175-X175,S175-X175)),M175-X175)&lt;0,0,IF(B175="☆",(IF(L175&gt;S175,L175-X175,S175-X175)),M175-X175))</f>
        <v>2.2800925929914229E-2</v>
      </c>
      <c r="AD175" s="10"/>
      <c r="AE175" s="10"/>
      <c r="AG175" s="3"/>
    </row>
    <row r="176" spans="1:33" s="7" customFormat="1" hidden="1" x14ac:dyDescent="0.4">
      <c r="A176" s="16" t="str">
        <f t="shared" si="86"/>
        <v>-</v>
      </c>
      <c r="B176" s="16" t="str">
        <f t="shared" si="84"/>
        <v>☆</v>
      </c>
      <c r="C176" s="7">
        <v>12</v>
      </c>
      <c r="D176" s="2">
        <v>43422.530266203707</v>
      </c>
      <c r="E176" s="3" t="s">
        <v>860</v>
      </c>
      <c r="F176" s="3">
        <v>15816</v>
      </c>
      <c r="G176" s="3" t="s">
        <v>97</v>
      </c>
      <c r="H176" s="3">
        <v>6606</v>
      </c>
      <c r="I176" s="3">
        <v>920</v>
      </c>
      <c r="J176" s="3">
        <v>15</v>
      </c>
      <c r="K176" s="3">
        <v>2</v>
      </c>
      <c r="L176" s="2">
        <v>43422.530740740738</v>
      </c>
      <c r="M176" s="3"/>
      <c r="N176" s="3"/>
      <c r="O176" s="3" t="s">
        <v>108</v>
      </c>
      <c r="P176" s="3" t="s">
        <v>19</v>
      </c>
      <c r="Q176" s="3" t="s">
        <v>30</v>
      </c>
      <c r="R176" s="3" t="s">
        <v>31</v>
      </c>
      <c r="S176" s="2">
        <v>43422.553969907407</v>
      </c>
      <c r="T176" s="3"/>
      <c r="U176" s="2">
        <v>43422.5622337963</v>
      </c>
      <c r="V176" s="3"/>
      <c r="W176" s="3"/>
      <c r="X176" s="2">
        <f t="shared" si="87"/>
        <v>43422.530266203707</v>
      </c>
      <c r="Y176" s="33">
        <f t="shared" si="73"/>
        <v>0</v>
      </c>
      <c r="Z176" s="33">
        <f t="shared" si="74"/>
        <v>0</v>
      </c>
      <c r="AA176" s="30"/>
      <c r="AB176" s="30">
        <f t="shared" si="88"/>
        <v>0</v>
      </c>
      <c r="AC176" s="30">
        <f>IF(IF(B176="☆",(IF(L176&gt;S176,L176-X176,S176-X176)),M176-X176)&lt;0,0,IF(B176="☆",(IF(L176&gt;S176,L176-X176,S176-X176)),M176-X176))</f>
        <v>2.3703703700448386E-2</v>
      </c>
      <c r="AD176" s="10"/>
      <c r="AE176" s="10"/>
    </row>
    <row r="177" spans="1:33" s="7" customFormat="1" hidden="1" x14ac:dyDescent="0.4">
      <c r="A177" s="16" t="str">
        <f t="shared" si="86"/>
        <v>-</v>
      </c>
      <c r="B177" s="16" t="str">
        <f t="shared" si="84"/>
        <v>☆</v>
      </c>
      <c r="C177" s="7">
        <v>12</v>
      </c>
      <c r="D177" s="2">
        <v>43422.530393518522</v>
      </c>
      <c r="E177" s="3" t="s">
        <v>767</v>
      </c>
      <c r="F177" s="3">
        <v>15817</v>
      </c>
      <c r="G177" s="3" t="s">
        <v>32</v>
      </c>
      <c r="H177" s="3">
        <v>6570</v>
      </c>
      <c r="I177" s="3">
        <v>326</v>
      </c>
      <c r="J177" s="3">
        <v>13</v>
      </c>
      <c r="K177" s="3">
        <v>4</v>
      </c>
      <c r="L177" s="2">
        <v>43422.5312037037</v>
      </c>
      <c r="M177" s="3"/>
      <c r="N177" s="3"/>
      <c r="O177" s="3" t="s">
        <v>20</v>
      </c>
      <c r="P177" s="3" t="s">
        <v>21</v>
      </c>
      <c r="Q177" s="3" t="s">
        <v>70</v>
      </c>
      <c r="R177" s="3" t="s">
        <v>125</v>
      </c>
      <c r="S177" s="2">
        <v>43422.560023148151</v>
      </c>
      <c r="T177" s="3"/>
      <c r="U177" s="2">
        <v>43422.569236111114</v>
      </c>
      <c r="V177" s="3"/>
      <c r="W177" s="3"/>
      <c r="X177" s="2">
        <f t="shared" si="87"/>
        <v>43422.530393518522</v>
      </c>
      <c r="Y177" s="33">
        <f t="shared" si="73"/>
        <v>0</v>
      </c>
      <c r="Z177" s="33">
        <f t="shared" si="74"/>
        <v>0</v>
      </c>
      <c r="AA177" s="30"/>
      <c r="AB177" s="30">
        <f t="shared" si="88"/>
        <v>0</v>
      </c>
      <c r="AC177" s="30"/>
      <c r="AD177" s="10"/>
      <c r="AE177" s="10"/>
      <c r="AG177" s="3" t="s">
        <v>1047</v>
      </c>
    </row>
    <row r="178" spans="1:33" s="7" customFormat="1" hidden="1" x14ac:dyDescent="0.4">
      <c r="A178" s="16" t="str">
        <f t="shared" si="86"/>
        <v>-</v>
      </c>
      <c r="B178" s="16" t="str">
        <f t="shared" si="84"/>
        <v>☆</v>
      </c>
      <c r="C178" s="7">
        <v>12</v>
      </c>
      <c r="D178" s="2">
        <v>43422.530509259261</v>
      </c>
      <c r="E178" s="3" t="s">
        <v>861</v>
      </c>
      <c r="F178" s="3">
        <v>15818</v>
      </c>
      <c r="G178" s="3" t="s">
        <v>32</v>
      </c>
      <c r="H178" s="3">
        <v>4028</v>
      </c>
      <c r="I178" s="3">
        <v>777</v>
      </c>
      <c r="J178" s="3">
        <v>4</v>
      </c>
      <c r="K178" s="3">
        <v>2</v>
      </c>
      <c r="L178" s="2">
        <v>43422.530821759261</v>
      </c>
      <c r="M178" s="3"/>
      <c r="N178" s="3"/>
      <c r="O178" s="3" t="s">
        <v>24</v>
      </c>
      <c r="P178" s="3" t="s">
        <v>25</v>
      </c>
      <c r="Q178" s="3" t="s">
        <v>61</v>
      </c>
      <c r="R178" s="3" t="s">
        <v>62</v>
      </c>
      <c r="S178" s="2">
        <v>43422.56449074074</v>
      </c>
      <c r="T178" s="3"/>
      <c r="U178" s="2">
        <v>43422.573287037034</v>
      </c>
      <c r="V178" s="3"/>
      <c r="W178" s="3"/>
      <c r="X178" s="2">
        <f t="shared" si="87"/>
        <v>43422.530509259261</v>
      </c>
      <c r="Y178" s="33">
        <f t="shared" si="73"/>
        <v>0</v>
      </c>
      <c r="Z178" s="33">
        <f t="shared" si="74"/>
        <v>0</v>
      </c>
      <c r="AA178" s="30"/>
      <c r="AB178" s="30">
        <f t="shared" si="88"/>
        <v>0</v>
      </c>
      <c r="AC178" s="30">
        <f>IF(IF(B178="☆",(IF(L178&gt;S178,L178-X178,S178-X178)),M178-X178)&lt;0,0,IF(B178="☆",(IF(L178&gt;S178,L178-X178,S178-X178)),M178-X178))</f>
        <v>3.3981481479713693E-2</v>
      </c>
      <c r="AD178" s="10"/>
      <c r="AE178" s="10"/>
      <c r="AG178" s="3"/>
    </row>
    <row r="179" spans="1:33" s="7" customFormat="1" hidden="1" x14ac:dyDescent="0.4">
      <c r="A179" s="16" t="str">
        <f t="shared" si="86"/>
        <v>★</v>
      </c>
      <c r="B179" s="16" t="str">
        <f t="shared" si="84"/>
        <v>☆</v>
      </c>
      <c r="C179" s="7">
        <v>12</v>
      </c>
      <c r="D179" s="2">
        <v>43422.531307870369</v>
      </c>
      <c r="E179" s="3" t="s">
        <v>862</v>
      </c>
      <c r="F179" s="3">
        <v>15819</v>
      </c>
      <c r="G179" s="3" t="s">
        <v>32</v>
      </c>
      <c r="H179" s="3">
        <v>4599</v>
      </c>
      <c r="I179" s="3">
        <v>628</v>
      </c>
      <c r="J179" s="3">
        <v>15</v>
      </c>
      <c r="K179" s="3">
        <v>2</v>
      </c>
      <c r="L179" s="2">
        <v>43422.531481481485</v>
      </c>
      <c r="M179" s="3"/>
      <c r="N179" s="3"/>
      <c r="O179" s="3" t="s">
        <v>68</v>
      </c>
      <c r="P179" s="3" t="s">
        <v>69</v>
      </c>
      <c r="Q179" s="3" t="s">
        <v>70</v>
      </c>
      <c r="R179" s="3" t="s">
        <v>125</v>
      </c>
      <c r="S179" s="2">
        <v>43422.555671296293</v>
      </c>
      <c r="T179" s="3"/>
      <c r="U179" s="2">
        <v>43422.565844907411</v>
      </c>
      <c r="V179" s="3"/>
      <c r="W179" s="2">
        <v>43422.538240740738</v>
      </c>
      <c r="X179" s="2">
        <f t="shared" si="87"/>
        <v>43422.538240740738</v>
      </c>
      <c r="Y179" s="33">
        <f t="shared" si="73"/>
        <v>0</v>
      </c>
      <c r="Z179" s="33">
        <f t="shared" si="74"/>
        <v>0</v>
      </c>
      <c r="AA179" s="30"/>
      <c r="AB179" s="30">
        <f t="shared" si="88"/>
        <v>0</v>
      </c>
      <c r="AC179" s="30"/>
      <c r="AD179" s="10"/>
      <c r="AE179" s="10"/>
      <c r="AG179" s="3" t="s">
        <v>1048</v>
      </c>
    </row>
    <row r="180" spans="1:33" s="7" customFormat="1" hidden="1" x14ac:dyDescent="0.4">
      <c r="A180" s="16" t="str">
        <f t="shared" si="86"/>
        <v>★</v>
      </c>
      <c r="B180" s="16" t="str">
        <f t="shared" si="84"/>
        <v>☆</v>
      </c>
      <c r="C180" s="7">
        <v>12</v>
      </c>
      <c r="D180" s="2">
        <v>43422.531365740739</v>
      </c>
      <c r="E180" s="3" t="s">
        <v>829</v>
      </c>
      <c r="F180" s="3">
        <v>15820</v>
      </c>
      <c r="G180" s="3" t="s">
        <v>18</v>
      </c>
      <c r="H180" s="3">
        <v>4464</v>
      </c>
      <c r="I180" s="3">
        <v>888</v>
      </c>
      <c r="J180" s="3">
        <v>4</v>
      </c>
      <c r="K180" s="3">
        <v>5</v>
      </c>
      <c r="L180" s="2">
        <v>43422.547106481485</v>
      </c>
      <c r="M180" s="3"/>
      <c r="N180" s="3"/>
      <c r="O180" s="3" t="s">
        <v>55</v>
      </c>
      <c r="P180" s="3" t="s">
        <v>56</v>
      </c>
      <c r="Q180" s="3" t="s">
        <v>24</v>
      </c>
      <c r="R180" s="3" t="s">
        <v>25</v>
      </c>
      <c r="S180" s="2">
        <v>43422.560555555552</v>
      </c>
      <c r="T180" s="3"/>
      <c r="U180" s="2">
        <v>43422.570439814815</v>
      </c>
      <c r="V180" s="3"/>
      <c r="W180" s="2">
        <v>43422.538275462961</v>
      </c>
      <c r="X180" s="2">
        <f t="shared" si="87"/>
        <v>43422.538275462961</v>
      </c>
      <c r="Y180" s="33">
        <f t="shared" si="73"/>
        <v>0</v>
      </c>
      <c r="Z180" s="33">
        <f t="shared" si="74"/>
        <v>0</v>
      </c>
      <c r="AA180" s="30"/>
      <c r="AB180" s="30">
        <f t="shared" si="88"/>
        <v>0</v>
      </c>
      <c r="AC180" s="30">
        <f>IF(IF(B180="☆",(IF(L180&gt;S180,L180-X180,S180-X180)),M180-X180)&lt;0,0,IF(B180="☆",(IF(L180&gt;S180,L180-X180,S180-X180)),M180-X180))</f>
        <v>2.2280092591245193E-2</v>
      </c>
      <c r="AD180" s="10"/>
      <c r="AE180" s="10"/>
    </row>
    <row r="181" spans="1:33" s="7" customFormat="1" hidden="1" x14ac:dyDescent="0.4">
      <c r="A181" s="16" t="str">
        <f t="shared" si="86"/>
        <v>-</v>
      </c>
      <c r="B181" s="16" t="str">
        <f t="shared" ref="B181" si="89">IF(L181&gt;0, "☆", "-")</f>
        <v>☆</v>
      </c>
      <c r="C181" s="7">
        <v>12</v>
      </c>
      <c r="D181" s="2">
        <v>43422.531782407408</v>
      </c>
      <c r="E181" s="3" t="s">
        <v>864</v>
      </c>
      <c r="F181" s="3">
        <v>15822</v>
      </c>
      <c r="G181" s="3" t="s">
        <v>32</v>
      </c>
      <c r="H181" s="3">
        <v>4599</v>
      </c>
      <c r="I181" s="3">
        <v>16</v>
      </c>
      <c r="J181" s="3">
        <v>8</v>
      </c>
      <c r="K181" s="3">
        <v>1</v>
      </c>
      <c r="L181" s="2">
        <v>43422.531886574077</v>
      </c>
      <c r="M181" s="3"/>
      <c r="N181" s="3"/>
      <c r="O181" s="3" t="s">
        <v>68</v>
      </c>
      <c r="P181" s="3" t="s">
        <v>69</v>
      </c>
      <c r="Q181" s="3" t="s">
        <v>70</v>
      </c>
      <c r="R181" s="3" t="s">
        <v>125</v>
      </c>
      <c r="S181" s="2">
        <v>43422.546134259261</v>
      </c>
      <c r="T181" s="3"/>
      <c r="U181" s="2">
        <v>43422.55741898148</v>
      </c>
      <c r="V181" s="3"/>
      <c r="W181" s="3"/>
      <c r="X181" s="2">
        <f t="shared" si="87"/>
        <v>43422.531782407408</v>
      </c>
      <c r="Y181" s="33">
        <f t="shared" si="73"/>
        <v>0</v>
      </c>
      <c r="Z181" s="33">
        <f t="shared" si="74"/>
        <v>0</v>
      </c>
      <c r="AA181" s="30"/>
      <c r="AB181" s="30">
        <f t="shared" si="88"/>
        <v>0</v>
      </c>
      <c r="AC181" s="30">
        <f>IF(IF(B181="☆",(IF(L181&gt;S181,L181-X181,S181-X181)),M181-X181)&lt;0,0,IF(B181="☆",(IF(L181&gt;S181,L181-X181,S181-X181)),M181-X181))</f>
        <v>1.43518518525525E-2</v>
      </c>
      <c r="AD181" s="10"/>
      <c r="AE181" s="10"/>
      <c r="AG181" s="3" t="s">
        <v>1049</v>
      </c>
    </row>
    <row r="182" spans="1:33" s="7" customFormat="1" hidden="1" x14ac:dyDescent="0.4">
      <c r="A182" s="16" t="str">
        <f t="shared" si="86"/>
        <v>★</v>
      </c>
      <c r="B182" s="16" t="str">
        <f t="shared" ref="B182:B190" si="90">IF(L182&gt;0, "☆", "-")</f>
        <v>☆</v>
      </c>
      <c r="C182" s="7">
        <v>12</v>
      </c>
      <c r="D182" s="2">
        <v>43422.532986111109</v>
      </c>
      <c r="E182" s="3" t="s">
        <v>440</v>
      </c>
      <c r="F182" s="3">
        <v>15824</v>
      </c>
      <c r="G182" s="3" t="s">
        <v>32</v>
      </c>
      <c r="H182" s="3">
        <v>6447</v>
      </c>
      <c r="I182" s="3">
        <v>24</v>
      </c>
      <c r="J182" s="3">
        <v>15</v>
      </c>
      <c r="K182" s="3">
        <v>1</v>
      </c>
      <c r="L182" s="2">
        <v>43422.536145833335</v>
      </c>
      <c r="M182" s="3"/>
      <c r="N182" s="3"/>
      <c r="O182" s="3" t="s">
        <v>108</v>
      </c>
      <c r="P182" s="3" t="s">
        <v>19</v>
      </c>
      <c r="Q182" s="3" t="s">
        <v>43</v>
      </c>
      <c r="R182" s="3" t="s">
        <v>89</v>
      </c>
      <c r="S182" s="2">
        <v>43422.553969907407</v>
      </c>
      <c r="T182" s="3"/>
      <c r="U182" s="2">
        <v>43422.561793981484</v>
      </c>
      <c r="V182" s="3"/>
      <c r="W182" s="2">
        <v>43422.539918981478</v>
      </c>
      <c r="X182" s="2">
        <f t="shared" si="87"/>
        <v>43422.539918981478</v>
      </c>
      <c r="Y182" s="33">
        <f t="shared" si="73"/>
        <v>0</v>
      </c>
      <c r="Z182" s="33">
        <f t="shared" si="74"/>
        <v>0</v>
      </c>
      <c r="AA182" s="30"/>
      <c r="AB182" s="30">
        <f t="shared" si="88"/>
        <v>0</v>
      </c>
      <c r="AC182" s="30">
        <f>IF(IF(B182="☆",(IF(L182&gt;S182,L182-X182,S182-X182)),M182-X182)&lt;0,0,IF(B182="☆",(IF(L182&gt;S182,L182-X182,S182-X182)),M182-X182))</f>
        <v>1.4050925929041114E-2</v>
      </c>
      <c r="AD182" s="10"/>
      <c r="AE182" s="10"/>
    </row>
    <row r="183" spans="1:33" s="7" customFormat="1" hidden="1" x14ac:dyDescent="0.4">
      <c r="A183" s="16" t="str">
        <f t="shared" si="86"/>
        <v>-</v>
      </c>
      <c r="B183" s="16" t="str">
        <f t="shared" si="90"/>
        <v>☆</v>
      </c>
      <c r="C183" s="7">
        <v>12</v>
      </c>
      <c r="D183" s="2">
        <v>43422.53434027778</v>
      </c>
      <c r="E183" s="3" t="s">
        <v>868</v>
      </c>
      <c r="F183" s="3">
        <v>15828</v>
      </c>
      <c r="G183" s="3" t="s">
        <v>32</v>
      </c>
      <c r="H183" s="3">
        <v>6541</v>
      </c>
      <c r="I183" s="3">
        <v>702</v>
      </c>
      <c r="J183" s="3">
        <v>3</v>
      </c>
      <c r="K183" s="3">
        <v>2</v>
      </c>
      <c r="L183" s="2">
        <v>43422.53466435185</v>
      </c>
      <c r="M183" s="3"/>
      <c r="N183" s="3"/>
      <c r="O183" s="3" t="s">
        <v>24</v>
      </c>
      <c r="P183" s="3" t="s">
        <v>25</v>
      </c>
      <c r="Q183" s="3" t="s">
        <v>39</v>
      </c>
      <c r="R183" s="3" t="s">
        <v>40</v>
      </c>
      <c r="S183" s="2">
        <v>43422.551898148151</v>
      </c>
      <c r="T183" s="3"/>
      <c r="U183" s="2">
        <v>43422.561388888891</v>
      </c>
      <c r="V183" s="3"/>
      <c r="W183" s="3"/>
      <c r="X183" s="2">
        <f t="shared" si="87"/>
        <v>43422.53434027778</v>
      </c>
      <c r="Y183" s="33">
        <f t="shared" si="73"/>
        <v>0</v>
      </c>
      <c r="Z183" s="33">
        <f t="shared" si="74"/>
        <v>0</v>
      </c>
      <c r="AA183" s="30"/>
      <c r="AB183" s="30">
        <f t="shared" si="88"/>
        <v>0</v>
      </c>
      <c r="AC183" s="30">
        <f>IF(IF(B183="☆",(IF(L183&gt;S183,L183-X183,S183-X183)),M183-X183)&lt;0,0,IF(B183="☆",(IF(L183&gt;S183,L183-X183,S183-X183)),M183-X183))</f>
        <v>1.7557870371092577E-2</v>
      </c>
      <c r="AD183" s="10"/>
      <c r="AE183" s="10"/>
      <c r="AG183" s="3"/>
    </row>
    <row r="184" spans="1:33" s="7" customFormat="1" hidden="1" x14ac:dyDescent="0.4">
      <c r="A184" s="16" t="str">
        <f t="shared" si="86"/>
        <v>-</v>
      </c>
      <c r="B184" s="16" t="str">
        <f t="shared" si="90"/>
        <v>☆</v>
      </c>
      <c r="C184" s="7">
        <v>12</v>
      </c>
      <c r="D184" s="2">
        <v>43422.537638888891</v>
      </c>
      <c r="E184" s="3" t="s">
        <v>789</v>
      </c>
      <c r="F184" s="3">
        <v>15833</v>
      </c>
      <c r="G184" s="3" t="s">
        <v>98</v>
      </c>
      <c r="H184" s="3">
        <v>6577</v>
      </c>
      <c r="I184" s="3">
        <v>594</v>
      </c>
      <c r="J184" s="3">
        <v>3</v>
      </c>
      <c r="K184" s="3">
        <v>3</v>
      </c>
      <c r="L184" s="2">
        <v>43422.538518518515</v>
      </c>
      <c r="M184" s="3"/>
      <c r="N184" s="3"/>
      <c r="O184" s="3" t="s">
        <v>28</v>
      </c>
      <c r="P184" s="3" t="s">
        <v>29</v>
      </c>
      <c r="Q184" s="3" t="s">
        <v>38</v>
      </c>
      <c r="R184" s="3" t="s">
        <v>126</v>
      </c>
      <c r="S184" s="2">
        <v>43422.56927083333</v>
      </c>
      <c r="T184" s="3"/>
      <c r="U184" s="2">
        <v>43422.582291666666</v>
      </c>
      <c r="V184" s="3"/>
      <c r="W184" s="3"/>
      <c r="X184" s="2">
        <f t="shared" si="87"/>
        <v>43422.537638888891</v>
      </c>
      <c r="Y184" s="33">
        <f t="shared" si="73"/>
        <v>0</v>
      </c>
      <c r="Z184" s="33">
        <f t="shared" si="74"/>
        <v>0</v>
      </c>
      <c r="AA184" s="30"/>
      <c r="AB184" s="30">
        <f t="shared" si="88"/>
        <v>0</v>
      </c>
      <c r="AC184" s="30"/>
      <c r="AD184" s="10"/>
      <c r="AE184" s="10"/>
      <c r="AG184" s="3" t="s">
        <v>1053</v>
      </c>
    </row>
    <row r="185" spans="1:33" s="7" customFormat="1" hidden="1" x14ac:dyDescent="0.4">
      <c r="A185" s="16" t="str">
        <f t="shared" si="86"/>
        <v>-</v>
      </c>
      <c r="B185" s="16" t="str">
        <f t="shared" si="90"/>
        <v>☆</v>
      </c>
      <c r="C185" s="7">
        <v>12</v>
      </c>
      <c r="D185" s="2">
        <v>43422.539317129631</v>
      </c>
      <c r="E185" s="3" t="s">
        <v>862</v>
      </c>
      <c r="F185" s="3">
        <v>15834</v>
      </c>
      <c r="G185" s="3" t="s">
        <v>32</v>
      </c>
      <c r="H185" s="3">
        <v>4599</v>
      </c>
      <c r="I185" s="3">
        <v>401</v>
      </c>
      <c r="J185" s="3">
        <v>3</v>
      </c>
      <c r="K185" s="3">
        <v>2</v>
      </c>
      <c r="L185" s="2">
        <v>43422.539479166669</v>
      </c>
      <c r="M185" s="3"/>
      <c r="N185" s="3"/>
      <c r="O185" s="3" t="s">
        <v>68</v>
      </c>
      <c r="P185" s="3" t="s">
        <v>69</v>
      </c>
      <c r="Q185" s="3" t="s">
        <v>70</v>
      </c>
      <c r="R185" s="3" t="s">
        <v>125</v>
      </c>
      <c r="S185" s="2">
        <v>43422.560740740744</v>
      </c>
      <c r="T185" s="3"/>
      <c r="U185" s="2">
        <v>43422.570914351854</v>
      </c>
      <c r="V185" s="3"/>
      <c r="W185" s="3"/>
      <c r="X185" s="2">
        <f t="shared" si="87"/>
        <v>43422.539317129631</v>
      </c>
      <c r="Y185" s="33">
        <f t="shared" si="73"/>
        <v>0</v>
      </c>
      <c r="Z185" s="33">
        <f t="shared" si="74"/>
        <v>0</v>
      </c>
      <c r="AA185" s="30"/>
      <c r="AB185" s="30">
        <f t="shared" si="88"/>
        <v>0</v>
      </c>
      <c r="AC185" s="30"/>
      <c r="AD185" s="10"/>
      <c r="AE185" s="10"/>
      <c r="AG185" s="3" t="s">
        <v>1050</v>
      </c>
    </row>
    <row r="186" spans="1:33" s="7" customFormat="1" hidden="1" x14ac:dyDescent="0.4">
      <c r="A186" s="16" t="str">
        <f t="shared" si="86"/>
        <v>-</v>
      </c>
      <c r="B186" s="16" t="str">
        <f t="shared" si="90"/>
        <v>☆</v>
      </c>
      <c r="C186" s="7">
        <v>12</v>
      </c>
      <c r="D186" s="2">
        <v>43422.539467592593</v>
      </c>
      <c r="E186" s="3" t="s">
        <v>789</v>
      </c>
      <c r="F186" s="3">
        <v>15835</v>
      </c>
      <c r="G186" s="3" t="s">
        <v>50</v>
      </c>
      <c r="H186" s="3">
        <v>6577</v>
      </c>
      <c r="I186" s="3">
        <v>589</v>
      </c>
      <c r="J186" s="3">
        <v>10</v>
      </c>
      <c r="K186" s="3">
        <v>3</v>
      </c>
      <c r="L186" s="2">
        <v>43422.53979166667</v>
      </c>
      <c r="M186" s="3"/>
      <c r="N186" s="3"/>
      <c r="O186" s="3" t="s">
        <v>28</v>
      </c>
      <c r="P186" s="3" t="s">
        <v>29</v>
      </c>
      <c r="Q186" s="3" t="s">
        <v>41</v>
      </c>
      <c r="R186" s="3" t="s">
        <v>42</v>
      </c>
      <c r="S186" s="2">
        <v>43422.568090277775</v>
      </c>
      <c r="T186" s="3"/>
      <c r="U186" s="2">
        <v>43422.583136574074</v>
      </c>
      <c r="V186" s="3"/>
      <c r="W186" s="3"/>
      <c r="X186" s="2">
        <f t="shared" si="87"/>
        <v>43422.539467592593</v>
      </c>
      <c r="Y186" s="33">
        <f t="shared" si="73"/>
        <v>0</v>
      </c>
      <c r="Z186" s="33">
        <f t="shared" si="74"/>
        <v>0</v>
      </c>
      <c r="AA186" s="30"/>
      <c r="AB186" s="30">
        <f t="shared" si="88"/>
        <v>0</v>
      </c>
      <c r="AC186" s="30">
        <f>IF(IF(B186="☆",(IF(L186&gt;S186,L186-X186,S186-X186)),M186-X186)&lt;0,0,IF(B186="☆",(IF(L186&gt;S186,L186-X186,S186-X186)),M186-X186))</f>
        <v>2.8622685182199348E-2</v>
      </c>
      <c r="AD186" s="10"/>
      <c r="AE186" s="10"/>
      <c r="AG186" s="3" t="s">
        <v>114</v>
      </c>
    </row>
    <row r="187" spans="1:33" s="7" customFormat="1" hidden="1" x14ac:dyDescent="0.4">
      <c r="A187" s="16" t="str">
        <f t="shared" si="86"/>
        <v>-</v>
      </c>
      <c r="B187" s="16" t="str">
        <f t="shared" si="90"/>
        <v>☆</v>
      </c>
      <c r="C187" s="7">
        <v>12</v>
      </c>
      <c r="D187" s="2">
        <v>43422.540081018517</v>
      </c>
      <c r="E187" s="3" t="s">
        <v>828</v>
      </c>
      <c r="F187" s="3">
        <v>15836</v>
      </c>
      <c r="G187" s="3" t="s">
        <v>18</v>
      </c>
      <c r="H187" s="3">
        <v>3674</v>
      </c>
      <c r="I187" s="3">
        <v>805</v>
      </c>
      <c r="J187" s="3">
        <v>3</v>
      </c>
      <c r="K187" s="3">
        <v>1</v>
      </c>
      <c r="L187" s="2">
        <v>43422.540219907409</v>
      </c>
      <c r="M187" s="3"/>
      <c r="N187" s="3"/>
      <c r="O187" s="3" t="s">
        <v>75</v>
      </c>
      <c r="P187" s="3" t="s">
        <v>76</v>
      </c>
      <c r="Q187" s="3" t="s">
        <v>66</v>
      </c>
      <c r="R187" s="3" t="s">
        <v>67</v>
      </c>
      <c r="S187" s="2">
        <v>43422.560763888891</v>
      </c>
      <c r="T187" s="3"/>
      <c r="U187" s="2">
        <v>43422.567847222221</v>
      </c>
      <c r="V187" s="3"/>
      <c r="W187" s="3"/>
      <c r="X187" s="2">
        <f t="shared" si="87"/>
        <v>43422.540081018517</v>
      </c>
      <c r="Y187" s="33">
        <f t="shared" si="73"/>
        <v>0</v>
      </c>
      <c r="Z187" s="33">
        <f t="shared" si="74"/>
        <v>0</v>
      </c>
      <c r="AA187" s="30"/>
      <c r="AB187" s="30">
        <f t="shared" si="88"/>
        <v>0</v>
      </c>
      <c r="AC187" s="30">
        <f>IF(IF(B187="☆",(IF(L187&gt;S187,L187-X187,S187-X187)),M187-X187)&lt;0,0,IF(B187="☆",(IF(L187&gt;S187,L187-X187,S187-X187)),M187-X187))</f>
        <v>2.068287037400296E-2</v>
      </c>
      <c r="AD187" s="10"/>
      <c r="AE187" s="10"/>
      <c r="AG187" s="3" t="s">
        <v>1051</v>
      </c>
    </row>
    <row r="188" spans="1:33" s="7" customFormat="1" hidden="1" x14ac:dyDescent="0.4">
      <c r="A188" s="16" t="str">
        <f t="shared" si="86"/>
        <v>-</v>
      </c>
      <c r="B188" s="16" t="str">
        <f t="shared" si="90"/>
        <v>☆</v>
      </c>
      <c r="C188" s="7">
        <v>12</v>
      </c>
      <c r="D188" s="2">
        <v>43422.540844907409</v>
      </c>
      <c r="E188" s="3" t="s">
        <v>874</v>
      </c>
      <c r="F188" s="3">
        <v>15839</v>
      </c>
      <c r="G188" s="3" t="s">
        <v>32</v>
      </c>
      <c r="H188" s="3">
        <v>3869</v>
      </c>
      <c r="I188" s="3">
        <v>162</v>
      </c>
      <c r="J188" s="3">
        <v>3</v>
      </c>
      <c r="K188" s="3">
        <v>4</v>
      </c>
      <c r="L188" s="2">
        <v>43422.541064814817</v>
      </c>
      <c r="M188" s="3"/>
      <c r="N188" s="3"/>
      <c r="O188" s="3" t="s">
        <v>22</v>
      </c>
      <c r="P188" s="3" t="s">
        <v>23</v>
      </c>
      <c r="Q188" s="3" t="s">
        <v>68</v>
      </c>
      <c r="R188" s="3" t="s">
        <v>69</v>
      </c>
      <c r="S188" s="2">
        <v>43422.572708333333</v>
      </c>
      <c r="T188" s="3"/>
      <c r="U188" s="2">
        <v>43422.588287037041</v>
      </c>
      <c r="V188" s="3"/>
      <c r="W188" s="3"/>
      <c r="X188" s="2">
        <f t="shared" si="87"/>
        <v>43422.540844907409</v>
      </c>
      <c r="Y188" s="33">
        <f t="shared" si="73"/>
        <v>0</v>
      </c>
      <c r="Z188" s="33">
        <f t="shared" si="74"/>
        <v>0</v>
      </c>
      <c r="AA188" s="30"/>
      <c r="AB188" s="30">
        <f t="shared" si="88"/>
        <v>0</v>
      </c>
      <c r="AC188" s="30">
        <f>IF(IF(B188="☆",(IF(L188&gt;S188,L188-X188,S188-X188)),M188-X188)&lt;0,0,IF(B188="☆",(IF(L188&gt;S188,L188-X188,S188-X188)),M188-X188))</f>
        <v>3.1863425923802424E-2</v>
      </c>
      <c r="AD188" s="10"/>
      <c r="AE188" s="10"/>
      <c r="AG188" s="3"/>
    </row>
    <row r="189" spans="1:33" s="7" customFormat="1" hidden="1" x14ac:dyDescent="0.4">
      <c r="A189" s="16" t="str">
        <f t="shared" si="86"/>
        <v>-</v>
      </c>
      <c r="B189" s="16" t="str">
        <f t="shared" si="90"/>
        <v>☆</v>
      </c>
      <c r="C189" s="7">
        <v>12</v>
      </c>
      <c r="D189" s="2">
        <v>43422.54105324074</v>
      </c>
      <c r="E189" s="3" t="s">
        <v>828</v>
      </c>
      <c r="F189" s="3">
        <v>15840</v>
      </c>
      <c r="G189" s="3" t="s">
        <v>18</v>
      </c>
      <c r="H189" s="3">
        <v>3674</v>
      </c>
      <c r="I189" s="3">
        <v>317</v>
      </c>
      <c r="J189" s="3">
        <v>6</v>
      </c>
      <c r="K189" s="3">
        <v>1</v>
      </c>
      <c r="L189" s="2">
        <v>43422.541168981479</v>
      </c>
      <c r="M189" s="3"/>
      <c r="N189" s="3"/>
      <c r="O189" s="3" t="s">
        <v>75</v>
      </c>
      <c r="P189" s="3" t="s">
        <v>76</v>
      </c>
      <c r="Q189" s="3" t="s">
        <v>66</v>
      </c>
      <c r="R189" s="3" t="s">
        <v>67</v>
      </c>
      <c r="S189" s="2">
        <v>43422.568136574075</v>
      </c>
      <c r="T189" s="3"/>
      <c r="U189" s="2">
        <v>43422.575219907405</v>
      </c>
      <c r="V189" s="3"/>
      <c r="W189" s="3"/>
      <c r="X189" s="2">
        <f t="shared" si="87"/>
        <v>43422.54105324074</v>
      </c>
      <c r="Y189" s="33">
        <f t="shared" si="73"/>
        <v>0</v>
      </c>
      <c r="Z189" s="33">
        <f t="shared" si="74"/>
        <v>0</v>
      </c>
      <c r="AA189" s="30"/>
      <c r="AB189" s="30">
        <f t="shared" si="88"/>
        <v>0</v>
      </c>
      <c r="AC189" s="30"/>
      <c r="AD189" s="10"/>
      <c r="AE189" s="10"/>
      <c r="AG189" s="3" t="s">
        <v>1052</v>
      </c>
    </row>
    <row r="190" spans="1:33" s="12" customFormat="1" hidden="1" x14ac:dyDescent="0.4">
      <c r="A190" s="17" t="str">
        <f t="shared" si="86"/>
        <v>-</v>
      </c>
      <c r="B190" s="17" t="str">
        <f t="shared" si="90"/>
        <v>☆</v>
      </c>
      <c r="C190" s="12">
        <v>12</v>
      </c>
      <c r="D190" s="4">
        <v>43422.541458333333</v>
      </c>
      <c r="E190" s="5" t="s">
        <v>875</v>
      </c>
      <c r="F190" s="5">
        <v>15841</v>
      </c>
      <c r="G190" s="5" t="s">
        <v>32</v>
      </c>
      <c r="H190" s="5">
        <v>6550</v>
      </c>
      <c r="I190" s="5">
        <v>261</v>
      </c>
      <c r="J190" s="5">
        <v>9</v>
      </c>
      <c r="K190" s="5">
        <v>1</v>
      </c>
      <c r="L190" s="4">
        <v>43422.541574074072</v>
      </c>
      <c r="M190" s="5"/>
      <c r="N190" s="5"/>
      <c r="O190" s="5" t="s">
        <v>77</v>
      </c>
      <c r="P190" s="5" t="s">
        <v>78</v>
      </c>
      <c r="Q190" s="5" t="s">
        <v>39</v>
      </c>
      <c r="R190" s="5" t="s">
        <v>40</v>
      </c>
      <c r="S190" s="4">
        <v>43422.553819444445</v>
      </c>
      <c r="T190" s="5"/>
      <c r="U190" s="4">
        <v>43422.557488425926</v>
      </c>
      <c r="V190" s="5"/>
      <c r="W190" s="5"/>
      <c r="X190" s="4">
        <f t="shared" si="87"/>
        <v>43422.541458333333</v>
      </c>
      <c r="Y190" s="34">
        <f t="shared" si="73"/>
        <v>0</v>
      </c>
      <c r="Z190" s="34">
        <f t="shared" si="74"/>
        <v>0</v>
      </c>
      <c r="AA190" s="31"/>
      <c r="AB190" s="31">
        <f t="shared" si="88"/>
        <v>0</v>
      </c>
      <c r="AC190" s="31">
        <f>IF(IF(B190="☆",(IF(L190&gt;S190,L190-X190,S190-X190)),M190-X190)&lt;0,0,IF(B190="☆",(IF(L190&gt;S190,L190-X190,S190-X190)),M190-X190))</f>
        <v>1.2361111112113576E-2</v>
      </c>
      <c r="AD190" s="19"/>
      <c r="AE190" s="19"/>
    </row>
    <row r="191" spans="1:33" s="23" customFormat="1" x14ac:dyDescent="0.4">
      <c r="A191" s="20" t="str">
        <f t="shared" ref="A191" si="91">IF(W191&gt;0, "★", "-")</f>
        <v>★</v>
      </c>
      <c r="B191" s="20" t="str">
        <f t="shared" ref="B191" si="92">IF(L191&gt;0, "☆", "-")</f>
        <v>-</v>
      </c>
      <c r="C191" s="23">
        <v>13</v>
      </c>
      <c r="D191" s="22">
        <v>43422.518784722219</v>
      </c>
      <c r="E191" s="21" t="s">
        <v>849</v>
      </c>
      <c r="F191" s="21">
        <v>15789</v>
      </c>
      <c r="G191" s="21" t="s">
        <v>18</v>
      </c>
      <c r="H191" s="21">
        <v>6603</v>
      </c>
      <c r="I191" s="21">
        <v>921</v>
      </c>
      <c r="J191" s="21">
        <v>11</v>
      </c>
      <c r="K191" s="21">
        <v>2</v>
      </c>
      <c r="L191" s="21"/>
      <c r="M191" s="22">
        <v>43422.558912037035</v>
      </c>
      <c r="N191" s="22">
        <v>43422.566562499997</v>
      </c>
      <c r="O191" s="21" t="s">
        <v>108</v>
      </c>
      <c r="P191" s="21" t="s">
        <v>19</v>
      </c>
      <c r="Q191" s="21" t="s">
        <v>43</v>
      </c>
      <c r="R191" s="21" t="s">
        <v>89</v>
      </c>
      <c r="S191" s="22">
        <v>43422.560428240744</v>
      </c>
      <c r="T191" s="22">
        <v>43422.560428240744</v>
      </c>
      <c r="U191" s="22">
        <v>43422.56894675926</v>
      </c>
      <c r="V191" s="22">
        <v>43422.570335648146</v>
      </c>
      <c r="W191" s="22">
        <v>43422.560428240744</v>
      </c>
      <c r="X191" s="22">
        <f t="shared" si="87"/>
        <v>43422.560428240744</v>
      </c>
      <c r="Y191" s="35">
        <f t="shared" si="73"/>
        <v>7.6504629614646547E-3</v>
      </c>
      <c r="Z191" s="35">
        <f t="shared" si="74"/>
        <v>1.5300925922929309E-2</v>
      </c>
      <c r="AA191" s="32">
        <f>SUM(Z191:Z250)</f>
        <v>0.58856481487600831</v>
      </c>
      <c r="AB191" s="32">
        <f t="shared" si="88"/>
        <v>0</v>
      </c>
      <c r="AC191" s="32">
        <f>IF(IF(B191="☆",(IF(L191&gt;S191,L191-X191,S191-X191)),M191-X191)&lt;0,0,IF(B191="☆",(IF(L191&gt;S191,L191-X191,S191-X191)),M191-X191))</f>
        <v>0</v>
      </c>
      <c r="AD191" s="26">
        <f>AVERAGE(AC191:AC250)</f>
        <v>9.1518169107796393E-3</v>
      </c>
      <c r="AE191" s="26">
        <f>MEDIAN(AC191:AC250)</f>
        <v>8.182870369637385E-3</v>
      </c>
      <c r="AG191" s="21"/>
    </row>
    <row r="192" spans="1:33" s="7" customFormat="1" x14ac:dyDescent="0.4">
      <c r="A192" s="16" t="str">
        <f>IF(W192&gt;0, "★", "-")</f>
        <v>★</v>
      </c>
      <c r="B192" s="16" t="str">
        <f>IF(L192&gt;0, "☆", "-")</f>
        <v>-</v>
      </c>
      <c r="C192" s="7">
        <v>13</v>
      </c>
      <c r="D192" s="2">
        <v>43422.540081018517</v>
      </c>
      <c r="E192" s="3" t="s">
        <v>831</v>
      </c>
      <c r="F192" s="3">
        <v>15837</v>
      </c>
      <c r="G192" s="3" t="s">
        <v>32</v>
      </c>
      <c r="H192" s="3">
        <v>2146</v>
      </c>
      <c r="I192" s="3">
        <v>926</v>
      </c>
      <c r="J192" s="3">
        <v>5</v>
      </c>
      <c r="K192" s="3">
        <v>4</v>
      </c>
      <c r="L192" s="3"/>
      <c r="M192" s="2">
        <v>43422.579340277778</v>
      </c>
      <c r="N192" s="2">
        <v>43422.585578703707</v>
      </c>
      <c r="O192" s="3" t="s">
        <v>43</v>
      </c>
      <c r="P192" s="3" t="s">
        <v>89</v>
      </c>
      <c r="Q192" s="3" t="s">
        <v>108</v>
      </c>
      <c r="R192" s="3" t="s">
        <v>19</v>
      </c>
      <c r="S192" s="2">
        <v>43422.581736111111</v>
      </c>
      <c r="T192" s="2">
        <v>43422.581736111111</v>
      </c>
      <c r="U192" s="2">
        <v>43422.591944444444</v>
      </c>
      <c r="V192" s="2">
        <v>43422.591944444444</v>
      </c>
      <c r="W192" s="2">
        <v>43422.581736111111</v>
      </c>
      <c r="X192" s="2">
        <f t="shared" si="87"/>
        <v>43422.581736111111</v>
      </c>
      <c r="Y192" s="33">
        <f t="shared" si="73"/>
        <v>6.2384259290411137E-3</v>
      </c>
      <c r="Z192" s="33">
        <f t="shared" si="74"/>
        <v>2.4953703716164455E-2</v>
      </c>
      <c r="AA192" s="30"/>
      <c r="AB192" s="30">
        <f t="shared" si="88"/>
        <v>0</v>
      </c>
      <c r="AC192" s="30">
        <f>IF(IF(B192="☆",(IF(L192&gt;S192,L192-X192,S192-X192)),M192-X192)&lt;0,0,IF(B192="☆",(IF(L192&gt;S192,L192-X192,S192-X192)),M192-X192))</f>
        <v>0</v>
      </c>
      <c r="AD192" s="10"/>
      <c r="AE192" s="10"/>
    </row>
    <row r="193" spans="1:33" s="7" customFormat="1" x14ac:dyDescent="0.4">
      <c r="A193" s="16" t="str">
        <f t="shared" ref="A193:A195" si="93">IF(W193&gt;0, "★", "-")</f>
        <v>-</v>
      </c>
      <c r="B193" s="16" t="str">
        <f t="shared" ref="B193:B195" si="94">IF(L193&gt;0, "☆", "-")</f>
        <v>-</v>
      </c>
      <c r="C193" s="7">
        <v>13</v>
      </c>
      <c r="D193" s="2">
        <v>43422.541863425926</v>
      </c>
      <c r="E193" s="3" t="s">
        <v>858</v>
      </c>
      <c r="F193" s="3">
        <v>15842</v>
      </c>
      <c r="G193" s="3" t="s">
        <v>32</v>
      </c>
      <c r="H193" s="3">
        <v>6550</v>
      </c>
      <c r="I193" s="3">
        <v>195</v>
      </c>
      <c r="J193" s="3">
        <v>9</v>
      </c>
      <c r="K193" s="3">
        <v>3</v>
      </c>
      <c r="L193" s="3"/>
      <c r="M193" s="2">
        <v>43422.551886574074</v>
      </c>
      <c r="N193" s="2">
        <v>43422.557511574072</v>
      </c>
      <c r="O193" s="3" t="s">
        <v>77</v>
      </c>
      <c r="P193" s="3" t="s">
        <v>78</v>
      </c>
      <c r="Q193" s="3" t="s">
        <v>39</v>
      </c>
      <c r="R193" s="3" t="s">
        <v>40</v>
      </c>
      <c r="S193" s="2">
        <v>43422.553541666668</v>
      </c>
      <c r="T193" s="2">
        <v>43422.553541666668</v>
      </c>
      <c r="U193" s="2">
        <v>43422.558599537035</v>
      </c>
      <c r="V193" s="2">
        <v>43422.558599537035</v>
      </c>
      <c r="W193" s="3"/>
      <c r="X193" s="2">
        <f t="shared" ref="X193:X199" si="95">IF(W193&gt;0,W193,D193)</f>
        <v>43422.541863425926</v>
      </c>
      <c r="Y193" s="33">
        <f t="shared" si="73"/>
        <v>5.6249999979627319E-3</v>
      </c>
      <c r="Z193" s="33">
        <f t="shared" si="74"/>
        <v>1.6874999993888196E-2</v>
      </c>
      <c r="AA193" s="30"/>
      <c r="AB193" s="30">
        <f t="shared" ref="AB193:AB227" si="96">IF(IF(A193="☆",L193-S193,M193-S193)&lt;0,0,IF(A193="☆",L193-S193,M193-S193))</f>
        <v>0</v>
      </c>
      <c r="AC193" s="30">
        <f t="shared" ref="AC193:AC227" si="97">IF(IF(B193="☆",(IF(L193&gt;S193,L193-X193,S193-X193)),M193-X193)&lt;0,0,IF(B193="☆",(IF(L193&gt;S193,L193-X193,S193-X193)),M193-X193))</f>
        <v>1.0023148148320615E-2</v>
      </c>
      <c r="AD193" s="10"/>
      <c r="AE193" s="10"/>
    </row>
    <row r="194" spans="1:33" s="7" customFormat="1" hidden="1" x14ac:dyDescent="0.4">
      <c r="A194" s="16" t="str">
        <f t="shared" si="93"/>
        <v>-</v>
      </c>
      <c r="B194" s="16" t="str">
        <f t="shared" si="94"/>
        <v>-</v>
      </c>
      <c r="C194" s="7">
        <v>13</v>
      </c>
      <c r="D194" s="2">
        <v>43422.543090277781</v>
      </c>
      <c r="E194" s="3" t="s">
        <v>795</v>
      </c>
      <c r="F194" s="3">
        <v>15843</v>
      </c>
      <c r="G194" s="3" t="s">
        <v>96</v>
      </c>
      <c r="H194" s="3">
        <v>0</v>
      </c>
      <c r="I194" s="3">
        <v>166</v>
      </c>
      <c r="J194" s="3">
        <v>9</v>
      </c>
      <c r="K194" s="3">
        <v>1</v>
      </c>
      <c r="L194" s="3"/>
      <c r="M194" s="2">
        <v>43422.55940972222</v>
      </c>
      <c r="N194" s="2">
        <v>43422.564409722225</v>
      </c>
      <c r="O194" s="3" t="s">
        <v>88</v>
      </c>
      <c r="P194" s="3" t="s">
        <v>35</v>
      </c>
      <c r="Q194" s="3" t="s">
        <v>36</v>
      </c>
      <c r="R194" s="3" t="s">
        <v>37</v>
      </c>
      <c r="S194" s="2">
        <v>43422.560682870368</v>
      </c>
      <c r="T194" s="2">
        <v>43422.560682870368</v>
      </c>
      <c r="U194" s="2">
        <v>43422.57234953704</v>
      </c>
      <c r="V194" s="2">
        <v>43422.57234953704</v>
      </c>
      <c r="W194" s="3"/>
      <c r="X194" s="2">
        <f t="shared" si="95"/>
        <v>43422.543090277781</v>
      </c>
      <c r="Y194" s="33">
        <f t="shared" ref="Y194:Y257" si="98">N194-M194</f>
        <v>5.0000000046566129E-3</v>
      </c>
      <c r="Z194" s="33">
        <f t="shared" ref="Z194:Z257" si="99">Y194*K194</f>
        <v>5.0000000046566129E-3</v>
      </c>
      <c r="AA194" s="30"/>
      <c r="AB194" s="30">
        <f t="shared" si="96"/>
        <v>0</v>
      </c>
      <c r="AC194" s="30">
        <f t="shared" si="97"/>
        <v>1.6319444439432118E-2</v>
      </c>
      <c r="AD194" s="10"/>
      <c r="AE194" s="10"/>
    </row>
    <row r="195" spans="1:33" s="7" customFormat="1" x14ac:dyDescent="0.4">
      <c r="A195" s="16" t="str">
        <f t="shared" si="93"/>
        <v>-</v>
      </c>
      <c r="B195" s="16" t="str">
        <f t="shared" si="94"/>
        <v>-</v>
      </c>
      <c r="C195" s="7">
        <v>13</v>
      </c>
      <c r="D195" s="2">
        <v>43422.543240740742</v>
      </c>
      <c r="E195" s="3" t="s">
        <v>876</v>
      </c>
      <c r="F195" s="3">
        <v>15844</v>
      </c>
      <c r="G195" s="3" t="s">
        <v>98</v>
      </c>
      <c r="H195" s="3">
        <v>6585</v>
      </c>
      <c r="I195" s="3">
        <v>751</v>
      </c>
      <c r="J195" s="3">
        <v>3</v>
      </c>
      <c r="K195" s="3">
        <v>2</v>
      </c>
      <c r="L195" s="3"/>
      <c r="M195" s="2">
        <v>43422.554201388892</v>
      </c>
      <c r="N195" s="2">
        <v>43422.561342592591</v>
      </c>
      <c r="O195" s="3" t="s">
        <v>73</v>
      </c>
      <c r="P195" s="3" t="s">
        <v>74</v>
      </c>
      <c r="Q195" s="3" t="s">
        <v>43</v>
      </c>
      <c r="R195" s="3" t="s">
        <v>89</v>
      </c>
      <c r="S195" s="2">
        <v>43422.560752314814</v>
      </c>
      <c r="T195" s="2">
        <v>43422.560752314814</v>
      </c>
      <c r="U195" s="2">
        <v>43422.570393518516</v>
      </c>
      <c r="V195" s="2">
        <v>43422.570393518516</v>
      </c>
      <c r="W195" s="3"/>
      <c r="X195" s="2">
        <f t="shared" si="95"/>
        <v>43422.543240740742</v>
      </c>
      <c r="Y195" s="33">
        <f t="shared" si="98"/>
        <v>7.1412036995752715E-3</v>
      </c>
      <c r="Z195" s="33">
        <f t="shared" si="99"/>
        <v>1.4282407399150543E-2</v>
      </c>
      <c r="AA195" s="30"/>
      <c r="AB195" s="30">
        <f t="shared" si="96"/>
        <v>0</v>
      </c>
      <c r="AC195" s="30">
        <f t="shared" si="97"/>
        <v>1.096064814919373E-2</v>
      </c>
      <c r="AD195" s="10"/>
      <c r="AE195" s="10"/>
    </row>
    <row r="196" spans="1:33" s="7" customFormat="1" hidden="1" x14ac:dyDescent="0.4">
      <c r="A196" s="16" t="str">
        <f t="shared" ref="A196:A197" si="100">IF(W196&gt;0, "★", "-")</f>
        <v>-</v>
      </c>
      <c r="B196" s="16" t="str">
        <f t="shared" ref="B196" si="101">IF(L196&gt;0, "☆", "-")</f>
        <v>-</v>
      </c>
      <c r="C196" s="7">
        <v>13</v>
      </c>
      <c r="D196" s="2">
        <v>43422.544039351851</v>
      </c>
      <c r="E196" s="3" t="s">
        <v>877</v>
      </c>
      <c r="F196" s="3">
        <v>15846</v>
      </c>
      <c r="G196" s="3" t="s">
        <v>96</v>
      </c>
      <c r="H196" s="3">
        <v>0</v>
      </c>
      <c r="I196" s="3">
        <v>920</v>
      </c>
      <c r="J196" s="3">
        <v>10</v>
      </c>
      <c r="K196" s="3">
        <v>3</v>
      </c>
      <c r="L196" s="3"/>
      <c r="M196" s="2">
        <v>43422.574444444443</v>
      </c>
      <c r="N196" s="2">
        <v>43422.585787037038</v>
      </c>
      <c r="O196" s="3" t="s">
        <v>28</v>
      </c>
      <c r="P196" s="3" t="s">
        <v>29</v>
      </c>
      <c r="Q196" s="3" t="s">
        <v>51</v>
      </c>
      <c r="R196" s="3" t="s">
        <v>52</v>
      </c>
      <c r="S196" s="2">
        <v>43422.568090277775</v>
      </c>
      <c r="T196" s="2">
        <v>43422.568090277775</v>
      </c>
      <c r="U196" s="2">
        <v>43422.580138888887</v>
      </c>
      <c r="V196" s="2">
        <v>43422.58048611111</v>
      </c>
      <c r="W196" s="3"/>
      <c r="X196" s="2">
        <f t="shared" si="95"/>
        <v>43422.544039351851</v>
      </c>
      <c r="Y196" s="33">
        <f t="shared" si="98"/>
        <v>1.1342592595610768E-2</v>
      </c>
      <c r="Z196" s="33">
        <f t="shared" si="99"/>
        <v>3.4027777786832303E-2</v>
      </c>
      <c r="AA196" s="30"/>
      <c r="AB196" s="30">
        <f t="shared" si="96"/>
        <v>6.3541666677338071E-3</v>
      </c>
      <c r="AC196" s="30">
        <f t="shared" si="97"/>
        <v>3.0405092591536231E-2</v>
      </c>
      <c r="AD196" s="10"/>
      <c r="AE196" s="10"/>
    </row>
    <row r="197" spans="1:33" s="7" customFormat="1" x14ac:dyDescent="0.4">
      <c r="A197" s="16" t="str">
        <f t="shared" si="100"/>
        <v>★</v>
      </c>
      <c r="B197" s="16" t="str">
        <f t="shared" ref="B197" si="102">IF(L197&gt;0, "☆", "-")</f>
        <v>-</v>
      </c>
      <c r="C197" s="7">
        <v>13</v>
      </c>
      <c r="D197" s="2">
        <v>43422.544606481482</v>
      </c>
      <c r="E197" s="3" t="s">
        <v>811</v>
      </c>
      <c r="F197" s="3">
        <v>15848</v>
      </c>
      <c r="G197" s="3" t="s">
        <v>98</v>
      </c>
      <c r="H197" s="3">
        <v>6494</v>
      </c>
      <c r="I197" s="3">
        <v>592</v>
      </c>
      <c r="J197" s="3">
        <v>10</v>
      </c>
      <c r="K197" s="3">
        <v>1</v>
      </c>
      <c r="L197" s="3"/>
      <c r="M197" s="2">
        <v>43422.573506944442</v>
      </c>
      <c r="N197" s="2">
        <v>43422.590381944443</v>
      </c>
      <c r="O197" s="3" t="s">
        <v>28</v>
      </c>
      <c r="P197" s="3" t="s">
        <v>29</v>
      </c>
      <c r="Q197" s="3" t="s">
        <v>48</v>
      </c>
      <c r="R197" s="3" t="s">
        <v>49</v>
      </c>
      <c r="S197" s="2">
        <v>43422.569131944445</v>
      </c>
      <c r="T197" s="2">
        <v>43422.569131944445</v>
      </c>
      <c r="U197" s="2">
        <v>43422.582627314812</v>
      </c>
      <c r="V197" s="2">
        <v>43422.582627314812</v>
      </c>
      <c r="W197" s="2">
        <v>43422.551550925928</v>
      </c>
      <c r="X197" s="2">
        <f t="shared" si="95"/>
        <v>43422.551550925928</v>
      </c>
      <c r="Y197" s="33">
        <f t="shared" si="98"/>
        <v>1.6875000001164153E-2</v>
      </c>
      <c r="Z197" s="33">
        <f t="shared" si="99"/>
        <v>1.6875000001164153E-2</v>
      </c>
      <c r="AA197" s="30"/>
      <c r="AB197" s="30">
        <f t="shared" si="96"/>
        <v>4.3749999967985786E-3</v>
      </c>
      <c r="AC197" s="30">
        <f t="shared" si="97"/>
        <v>2.1956018514174502E-2</v>
      </c>
      <c r="AD197" s="10"/>
      <c r="AE197" s="10"/>
    </row>
    <row r="198" spans="1:33" s="7" customFormat="1" x14ac:dyDescent="0.4">
      <c r="A198" s="16" t="str">
        <f t="shared" ref="A198:A199" si="103">IF(W198&gt;0, "★", "-")</f>
        <v>-</v>
      </c>
      <c r="B198" s="16" t="str">
        <f t="shared" ref="B198:B199" si="104">IF(L198&gt;0, "☆", "-")</f>
        <v>-</v>
      </c>
      <c r="C198" s="7">
        <v>13</v>
      </c>
      <c r="D198" s="2">
        <v>43422.545185185183</v>
      </c>
      <c r="E198" s="3" t="s">
        <v>879</v>
      </c>
      <c r="F198" s="3">
        <v>15851</v>
      </c>
      <c r="G198" s="3" t="s">
        <v>18</v>
      </c>
      <c r="H198" s="3">
        <v>6595</v>
      </c>
      <c r="I198" s="3">
        <v>268</v>
      </c>
      <c r="J198" s="3">
        <v>5</v>
      </c>
      <c r="K198" s="3">
        <v>2</v>
      </c>
      <c r="L198" s="3"/>
      <c r="M198" s="2">
        <v>43422.551770833335</v>
      </c>
      <c r="N198" s="2">
        <v>43422.553449074076</v>
      </c>
      <c r="O198" s="3" t="s">
        <v>20</v>
      </c>
      <c r="P198" s="3" t="s">
        <v>21</v>
      </c>
      <c r="Q198" s="3" t="s">
        <v>24</v>
      </c>
      <c r="R198" s="3" t="s">
        <v>25</v>
      </c>
      <c r="S198" s="2">
        <v>43422.553923611114</v>
      </c>
      <c r="T198" s="2">
        <v>43422.553923611114</v>
      </c>
      <c r="U198" s="2">
        <v>43422.558761574073</v>
      </c>
      <c r="V198" s="2">
        <v>43422.558761574073</v>
      </c>
      <c r="W198" s="3"/>
      <c r="X198" s="2">
        <f t="shared" si="95"/>
        <v>43422.545185185183</v>
      </c>
      <c r="Y198" s="33">
        <f t="shared" si="98"/>
        <v>1.6782407401478849E-3</v>
      </c>
      <c r="Z198" s="33">
        <f t="shared" si="99"/>
        <v>3.3564814802957699E-3</v>
      </c>
      <c r="AA198" s="30"/>
      <c r="AB198" s="30">
        <f t="shared" si="96"/>
        <v>0</v>
      </c>
      <c r="AC198" s="30">
        <f t="shared" si="97"/>
        <v>6.5856481523951516E-3</v>
      </c>
      <c r="AD198" s="10"/>
      <c r="AE198" s="10"/>
    </row>
    <row r="199" spans="1:33" s="7" customFormat="1" x14ac:dyDescent="0.4">
      <c r="A199" s="16" t="str">
        <f t="shared" si="103"/>
        <v>-</v>
      </c>
      <c r="B199" s="16" t="str">
        <f t="shared" si="104"/>
        <v>-</v>
      </c>
      <c r="C199" s="7">
        <v>13</v>
      </c>
      <c r="D199" s="2">
        <v>43422.545266203706</v>
      </c>
      <c r="E199" s="3" t="s">
        <v>438</v>
      </c>
      <c r="F199" s="3">
        <v>15852</v>
      </c>
      <c r="G199" s="3" t="s">
        <v>18</v>
      </c>
      <c r="H199" s="3">
        <v>6347</v>
      </c>
      <c r="I199" s="3">
        <v>685</v>
      </c>
      <c r="J199" s="3">
        <v>5</v>
      </c>
      <c r="K199" s="3">
        <v>3</v>
      </c>
      <c r="L199" s="3"/>
      <c r="M199" s="2">
        <v>43422.554386574076</v>
      </c>
      <c r="N199" s="2">
        <v>43422.558611111112</v>
      </c>
      <c r="O199" s="3" t="s">
        <v>24</v>
      </c>
      <c r="P199" s="3" t="s">
        <v>25</v>
      </c>
      <c r="Q199" s="3" t="s">
        <v>22</v>
      </c>
      <c r="R199" s="3" t="s">
        <v>23</v>
      </c>
      <c r="S199" s="2">
        <v>43422.558761574073</v>
      </c>
      <c r="T199" s="2">
        <v>43422.558761574073</v>
      </c>
      <c r="U199" s="2">
        <v>43422.56659722222</v>
      </c>
      <c r="V199" s="2">
        <v>43422.56659722222</v>
      </c>
      <c r="W199" s="3"/>
      <c r="X199" s="2">
        <f t="shared" si="95"/>
        <v>43422.545266203706</v>
      </c>
      <c r="Y199" s="33">
        <f t="shared" si="98"/>
        <v>4.2245370350428857E-3</v>
      </c>
      <c r="Z199" s="33">
        <f t="shared" si="99"/>
        <v>1.2673611105128657E-2</v>
      </c>
      <c r="AA199" s="30"/>
      <c r="AB199" s="30">
        <f t="shared" si="96"/>
        <v>0</v>
      </c>
      <c r="AC199" s="30">
        <f t="shared" si="97"/>
        <v>9.1203703705104999E-3</v>
      </c>
      <c r="AD199" s="10"/>
      <c r="AE199" s="10"/>
    </row>
    <row r="200" spans="1:33" s="7" customFormat="1" x14ac:dyDescent="0.4">
      <c r="A200" s="16" t="str">
        <f t="shared" ref="A200:A205" si="105">IF(W200&gt;0, "★", "-")</f>
        <v>-</v>
      </c>
      <c r="B200" s="16" t="str">
        <f t="shared" ref="B200:B205" si="106">IF(L200&gt;0, "☆", "-")</f>
        <v>-</v>
      </c>
      <c r="C200" s="7">
        <v>13</v>
      </c>
      <c r="D200" s="2">
        <v>43422.546724537038</v>
      </c>
      <c r="E200" s="3" t="s">
        <v>824</v>
      </c>
      <c r="F200" s="3">
        <v>15857</v>
      </c>
      <c r="G200" s="3" t="s">
        <v>65</v>
      </c>
      <c r="H200" s="3">
        <v>3620</v>
      </c>
      <c r="I200" s="3">
        <v>355</v>
      </c>
      <c r="J200" s="3">
        <v>7</v>
      </c>
      <c r="K200" s="3">
        <v>3</v>
      </c>
      <c r="L200" s="3"/>
      <c r="M200" s="2">
        <v>43422.568854166668</v>
      </c>
      <c r="N200" s="2">
        <v>43422.575439814813</v>
      </c>
      <c r="O200" s="3" t="s">
        <v>30</v>
      </c>
      <c r="P200" s="3" t="s">
        <v>31</v>
      </c>
      <c r="Q200" s="3" t="s">
        <v>61</v>
      </c>
      <c r="R200" s="3" t="s">
        <v>62</v>
      </c>
      <c r="S200" s="2">
        <v>43422.568379629629</v>
      </c>
      <c r="T200" s="2">
        <v>43422.568379629629</v>
      </c>
      <c r="U200" s="2">
        <v>43422.580196759256</v>
      </c>
      <c r="V200" s="2">
        <v>43422.580196759256</v>
      </c>
      <c r="W200" s="3"/>
      <c r="X200" s="2">
        <f t="shared" ref="X200:X205" si="107">IF(W200&gt;0,W200,D200)</f>
        <v>43422.546724537038</v>
      </c>
      <c r="Y200" s="33">
        <f t="shared" si="98"/>
        <v>6.5856481451191939E-3</v>
      </c>
      <c r="Z200" s="33">
        <f t="shared" si="99"/>
        <v>1.9756944435357582E-2</v>
      </c>
      <c r="AA200" s="30"/>
      <c r="AB200" s="30">
        <f t="shared" si="96"/>
        <v>4.7453703882638365E-4</v>
      </c>
      <c r="AC200" s="30">
        <f t="shared" si="97"/>
        <v>2.21296296294895E-2</v>
      </c>
      <c r="AD200" s="10"/>
      <c r="AE200" s="10"/>
    </row>
    <row r="201" spans="1:33" s="7" customFormat="1" x14ac:dyDescent="0.4">
      <c r="A201" s="16" t="str">
        <f t="shared" si="105"/>
        <v>★</v>
      </c>
      <c r="B201" s="16" t="str">
        <f t="shared" si="106"/>
        <v>-</v>
      </c>
      <c r="C201" s="7">
        <v>13</v>
      </c>
      <c r="D201" s="2">
        <v>43422.547962962963</v>
      </c>
      <c r="E201" s="3" t="s">
        <v>592</v>
      </c>
      <c r="F201" s="3">
        <v>15860</v>
      </c>
      <c r="G201" s="3" t="s">
        <v>32</v>
      </c>
      <c r="H201" s="3">
        <v>2737</v>
      </c>
      <c r="I201" s="3">
        <v>581</v>
      </c>
      <c r="J201" s="3">
        <v>1</v>
      </c>
      <c r="K201" s="3">
        <v>1</v>
      </c>
      <c r="L201" s="3"/>
      <c r="M201" s="2">
        <v>43422.553472222222</v>
      </c>
      <c r="N201" s="2">
        <v>43422.557141203702</v>
      </c>
      <c r="O201" s="3" t="s">
        <v>26</v>
      </c>
      <c r="P201" s="3" t="s">
        <v>27</v>
      </c>
      <c r="Q201" s="3" t="s">
        <v>33</v>
      </c>
      <c r="R201" s="3" t="s">
        <v>34</v>
      </c>
      <c r="S201" s="2">
        <v>43422.554895833331</v>
      </c>
      <c r="T201" s="2">
        <v>43422.554895833331</v>
      </c>
      <c r="U201" s="2">
        <v>43422.561469907407</v>
      </c>
      <c r="V201" s="2">
        <v>43422.561469907407</v>
      </c>
      <c r="W201" s="2">
        <v>43422.554895833331</v>
      </c>
      <c r="X201" s="2">
        <f t="shared" si="107"/>
        <v>43422.554895833331</v>
      </c>
      <c r="Y201" s="33">
        <f t="shared" si="98"/>
        <v>3.6689814805868082E-3</v>
      </c>
      <c r="Z201" s="33">
        <f t="shared" si="99"/>
        <v>3.6689814805868082E-3</v>
      </c>
      <c r="AA201" s="30"/>
      <c r="AB201" s="30">
        <f t="shared" si="96"/>
        <v>0</v>
      </c>
      <c r="AC201" s="30">
        <f t="shared" si="97"/>
        <v>0</v>
      </c>
      <c r="AD201" s="10"/>
      <c r="AE201" s="10"/>
      <c r="AG201" s="3"/>
    </row>
    <row r="202" spans="1:33" s="7" customFormat="1" hidden="1" x14ac:dyDescent="0.4">
      <c r="A202" s="16" t="str">
        <f t="shared" si="105"/>
        <v>-</v>
      </c>
      <c r="B202" s="16" t="str">
        <f t="shared" si="106"/>
        <v>-</v>
      </c>
      <c r="C202" s="7">
        <v>13</v>
      </c>
      <c r="D202" s="2">
        <v>43422.548055555555</v>
      </c>
      <c r="E202" s="3" t="s">
        <v>792</v>
      </c>
      <c r="F202" s="3">
        <v>15861</v>
      </c>
      <c r="G202" s="3" t="s">
        <v>95</v>
      </c>
      <c r="H202" s="3">
        <v>0</v>
      </c>
      <c r="I202" s="3">
        <v>968</v>
      </c>
      <c r="J202" s="3">
        <v>2</v>
      </c>
      <c r="K202" s="3">
        <v>5</v>
      </c>
      <c r="L202" s="3"/>
      <c r="M202" s="2">
        <v>43422.55505787037</v>
      </c>
      <c r="N202" s="2">
        <v>43422.561226851853</v>
      </c>
      <c r="O202" s="3" t="s">
        <v>73</v>
      </c>
      <c r="P202" s="3" t="s">
        <v>74</v>
      </c>
      <c r="Q202" s="3" t="s">
        <v>68</v>
      </c>
      <c r="R202" s="3" t="s">
        <v>69</v>
      </c>
      <c r="S202" s="2">
        <v>43422.555787037039</v>
      </c>
      <c r="T202" s="2">
        <v>43422.555787037039</v>
      </c>
      <c r="U202" s="2">
        <v>43422.568206018521</v>
      </c>
      <c r="V202" s="2">
        <v>43422.568206018521</v>
      </c>
      <c r="W202" s="3"/>
      <c r="X202" s="2">
        <f t="shared" si="107"/>
        <v>43422.548055555555</v>
      </c>
      <c r="Y202" s="33">
        <f t="shared" si="98"/>
        <v>6.1689814829151146E-3</v>
      </c>
      <c r="Z202" s="33">
        <f t="shared" si="99"/>
        <v>3.0844907414575573E-2</v>
      </c>
      <c r="AA202" s="30"/>
      <c r="AB202" s="30">
        <f t="shared" si="96"/>
        <v>0</v>
      </c>
      <c r="AC202" s="30">
        <f t="shared" si="97"/>
        <v>7.0023148145992309E-3</v>
      </c>
      <c r="AD202" s="10"/>
      <c r="AE202" s="10"/>
    </row>
    <row r="203" spans="1:33" s="7" customFormat="1" x14ac:dyDescent="0.4">
      <c r="A203" s="16" t="str">
        <f t="shared" si="105"/>
        <v>-</v>
      </c>
      <c r="B203" s="16" t="str">
        <f t="shared" si="106"/>
        <v>-</v>
      </c>
      <c r="C203" s="7">
        <v>13</v>
      </c>
      <c r="D203" s="2">
        <v>43422.55327546296</v>
      </c>
      <c r="E203" s="3" t="s">
        <v>884</v>
      </c>
      <c r="F203" s="3">
        <v>15867</v>
      </c>
      <c r="G203" s="3" t="s">
        <v>32</v>
      </c>
      <c r="H203" s="3">
        <v>4393</v>
      </c>
      <c r="I203" s="3">
        <v>149</v>
      </c>
      <c r="J203" s="3">
        <v>4</v>
      </c>
      <c r="K203" s="3">
        <v>2</v>
      </c>
      <c r="L203" s="3"/>
      <c r="M203" s="2">
        <v>43422.558287037034</v>
      </c>
      <c r="N203" s="2">
        <v>43422.562719907408</v>
      </c>
      <c r="O203" s="3" t="s">
        <v>26</v>
      </c>
      <c r="P203" s="3" t="s">
        <v>27</v>
      </c>
      <c r="Q203" s="3" t="s">
        <v>44</v>
      </c>
      <c r="R203" s="3" t="s">
        <v>45</v>
      </c>
      <c r="S203" s="2">
        <v>43422.554884259262</v>
      </c>
      <c r="T203" s="2">
        <v>43422.554884259262</v>
      </c>
      <c r="U203" s="2">
        <v>43422.5625</v>
      </c>
      <c r="V203" s="2">
        <v>43422.5625</v>
      </c>
      <c r="W203" s="3"/>
      <c r="X203" s="2">
        <f t="shared" si="107"/>
        <v>43422.55327546296</v>
      </c>
      <c r="Y203" s="33">
        <f t="shared" si="98"/>
        <v>4.432870373420883E-3</v>
      </c>
      <c r="Z203" s="33">
        <f t="shared" si="99"/>
        <v>8.8657407468417659E-3</v>
      </c>
      <c r="AA203" s="30"/>
      <c r="AB203" s="30">
        <f t="shared" si="96"/>
        <v>3.4027777728624642E-3</v>
      </c>
      <c r="AC203" s="30">
        <f t="shared" si="97"/>
        <v>5.0115740741603076E-3</v>
      </c>
      <c r="AD203" s="10"/>
      <c r="AE203" s="10"/>
    </row>
    <row r="204" spans="1:33" s="7" customFormat="1" hidden="1" x14ac:dyDescent="0.4">
      <c r="A204" s="16" t="str">
        <f t="shared" si="105"/>
        <v>-</v>
      </c>
      <c r="B204" s="16" t="str">
        <f t="shared" si="106"/>
        <v>-</v>
      </c>
      <c r="C204" s="7">
        <v>13</v>
      </c>
      <c r="D204" s="2">
        <v>43422.553784722222</v>
      </c>
      <c r="E204" s="3" t="s">
        <v>885</v>
      </c>
      <c r="F204" s="3">
        <v>15868</v>
      </c>
      <c r="G204" s="3" t="s">
        <v>96</v>
      </c>
      <c r="H204" s="3">
        <v>0</v>
      </c>
      <c r="I204" s="3">
        <v>23</v>
      </c>
      <c r="J204" s="3">
        <v>13</v>
      </c>
      <c r="K204" s="3">
        <v>2</v>
      </c>
      <c r="L204" s="3"/>
      <c r="M204" s="2">
        <v>43422.563622685186</v>
      </c>
      <c r="N204" s="2">
        <v>43422.575648148151</v>
      </c>
      <c r="O204" s="3" t="s">
        <v>30</v>
      </c>
      <c r="P204" s="3" t="s">
        <v>31</v>
      </c>
      <c r="Q204" s="3" t="s">
        <v>53</v>
      </c>
      <c r="R204" s="3" t="s">
        <v>54</v>
      </c>
      <c r="S204" s="2">
        <v>43422.561793981484</v>
      </c>
      <c r="T204" s="2">
        <v>43422.563090277778</v>
      </c>
      <c r="U204" s="2">
        <v>43422.571053240739</v>
      </c>
      <c r="V204" s="2">
        <v>43422.575474537036</v>
      </c>
      <c r="W204" s="3"/>
      <c r="X204" s="2">
        <f t="shared" si="107"/>
        <v>43422.553784722222</v>
      </c>
      <c r="Y204" s="33">
        <f t="shared" si="98"/>
        <v>1.2025462965539191E-2</v>
      </c>
      <c r="Z204" s="33">
        <f t="shared" si="99"/>
        <v>2.4050925931078382E-2</v>
      </c>
      <c r="AA204" s="30"/>
      <c r="AB204" s="30">
        <f t="shared" si="96"/>
        <v>1.8287037019035779E-3</v>
      </c>
      <c r="AC204" s="30">
        <f t="shared" si="97"/>
        <v>9.8379629635019228E-3</v>
      </c>
      <c r="AD204" s="10"/>
      <c r="AE204" s="10"/>
    </row>
    <row r="205" spans="1:33" s="7" customFormat="1" hidden="1" x14ac:dyDescent="0.4">
      <c r="A205" s="16" t="str">
        <f t="shared" si="105"/>
        <v>-</v>
      </c>
      <c r="B205" s="16" t="str">
        <f t="shared" si="106"/>
        <v>-</v>
      </c>
      <c r="C205" s="7">
        <v>13</v>
      </c>
      <c r="D205" s="2">
        <v>43422.555254629631</v>
      </c>
      <c r="E205" s="3" t="s">
        <v>886</v>
      </c>
      <c r="F205" s="3">
        <v>15869</v>
      </c>
      <c r="G205" s="3" t="s">
        <v>96</v>
      </c>
      <c r="H205" s="3">
        <v>0</v>
      </c>
      <c r="I205" s="3">
        <v>144</v>
      </c>
      <c r="J205" s="3">
        <v>3</v>
      </c>
      <c r="K205" s="3">
        <v>2</v>
      </c>
      <c r="L205" s="3"/>
      <c r="M205" s="2">
        <v>43422.561400462961</v>
      </c>
      <c r="N205" s="2">
        <v>43422.571481481478</v>
      </c>
      <c r="O205" s="3" t="s">
        <v>43</v>
      </c>
      <c r="P205" s="3" t="s">
        <v>89</v>
      </c>
      <c r="Q205" s="3" t="s">
        <v>36</v>
      </c>
      <c r="R205" s="3" t="s">
        <v>37</v>
      </c>
      <c r="S205" s="2">
        <v>43422.563738425924</v>
      </c>
      <c r="T205" s="2">
        <v>43422.563738425924</v>
      </c>
      <c r="U205" s="2">
        <v>43422.57775462963</v>
      </c>
      <c r="V205" s="2">
        <v>43422.57775462963</v>
      </c>
      <c r="W205" s="3"/>
      <c r="X205" s="2">
        <f t="shared" si="107"/>
        <v>43422.555254629631</v>
      </c>
      <c r="Y205" s="33">
        <f t="shared" si="98"/>
        <v>1.0081018517666962E-2</v>
      </c>
      <c r="Z205" s="33">
        <f t="shared" si="99"/>
        <v>2.0162037035333924E-2</v>
      </c>
      <c r="AA205" s="30"/>
      <c r="AB205" s="30">
        <f t="shared" si="96"/>
        <v>0</v>
      </c>
      <c r="AC205" s="30">
        <f t="shared" si="97"/>
        <v>6.1458333293558098E-3</v>
      </c>
      <c r="AD205" s="10"/>
      <c r="AE205" s="10"/>
    </row>
    <row r="206" spans="1:33" s="7" customFormat="1" hidden="1" x14ac:dyDescent="0.4">
      <c r="A206" s="16" t="str">
        <f t="shared" ref="A206:A208" si="108">IF(W206&gt;0, "★", "-")</f>
        <v>-</v>
      </c>
      <c r="B206" s="16" t="str">
        <f t="shared" ref="B206:B208" si="109">IF(L206&gt;0, "☆", "-")</f>
        <v>-</v>
      </c>
      <c r="C206" s="7">
        <v>13</v>
      </c>
      <c r="D206" s="2">
        <v>43422.556886574072</v>
      </c>
      <c r="E206" s="3" t="s">
        <v>887</v>
      </c>
      <c r="F206" s="3">
        <v>15870</v>
      </c>
      <c r="G206" s="3" t="s">
        <v>96</v>
      </c>
      <c r="H206" s="3">
        <v>0</v>
      </c>
      <c r="I206" s="3">
        <v>880</v>
      </c>
      <c r="J206" s="3">
        <v>1</v>
      </c>
      <c r="K206" s="3">
        <v>3</v>
      </c>
      <c r="L206" s="3"/>
      <c r="M206" s="2">
        <v>43422.566481481481</v>
      </c>
      <c r="N206" s="2">
        <v>43422.57435185185</v>
      </c>
      <c r="O206" s="3" t="s">
        <v>30</v>
      </c>
      <c r="P206" s="3" t="s">
        <v>31</v>
      </c>
      <c r="Q206" s="3" t="s">
        <v>46</v>
      </c>
      <c r="R206" s="3" t="s">
        <v>47</v>
      </c>
      <c r="S206" s="2">
        <v>43422.566967592589</v>
      </c>
      <c r="T206" s="2">
        <v>43422.566967592589</v>
      </c>
      <c r="U206" s="2">
        <v>43422.577465277776</v>
      </c>
      <c r="V206" s="2">
        <v>43422.577465277776</v>
      </c>
      <c r="W206" s="3"/>
      <c r="X206" s="2">
        <f t="shared" ref="X206:X208" si="110">IF(W206&gt;0,W206,D206)</f>
        <v>43422.556886574072</v>
      </c>
      <c r="Y206" s="33">
        <f t="shared" si="98"/>
        <v>7.8703703693463467E-3</v>
      </c>
      <c r="Z206" s="33">
        <f t="shared" si="99"/>
        <v>2.361111110803904E-2</v>
      </c>
      <c r="AA206" s="30"/>
      <c r="AB206" s="30">
        <f t="shared" si="96"/>
        <v>0</v>
      </c>
      <c r="AC206" s="30">
        <f t="shared" si="97"/>
        <v>9.5949074093368836E-3</v>
      </c>
      <c r="AD206" s="10"/>
      <c r="AE206" s="10"/>
    </row>
    <row r="207" spans="1:33" s="7" customFormat="1" x14ac:dyDescent="0.4">
      <c r="A207" s="16" t="str">
        <f t="shared" si="108"/>
        <v>-</v>
      </c>
      <c r="B207" s="16" t="str">
        <f t="shared" si="109"/>
        <v>-</v>
      </c>
      <c r="C207" s="7">
        <v>13</v>
      </c>
      <c r="D207" s="2">
        <v>43422.558692129627</v>
      </c>
      <c r="E207" s="3" t="s">
        <v>889</v>
      </c>
      <c r="F207" s="3">
        <v>15872</v>
      </c>
      <c r="G207" s="3" t="s">
        <v>97</v>
      </c>
      <c r="H207" s="3">
        <v>6615</v>
      </c>
      <c r="I207" s="3">
        <v>46</v>
      </c>
      <c r="J207" s="3">
        <v>11</v>
      </c>
      <c r="K207" s="3">
        <v>2</v>
      </c>
      <c r="L207" s="3"/>
      <c r="M207" s="2">
        <v>43422.561689814815</v>
      </c>
      <c r="N207" s="2">
        <v>43422.566516203704</v>
      </c>
      <c r="O207" s="3" t="s">
        <v>108</v>
      </c>
      <c r="P207" s="3" t="s">
        <v>19</v>
      </c>
      <c r="Q207" s="3" t="s">
        <v>43</v>
      </c>
      <c r="R207" s="3" t="s">
        <v>89</v>
      </c>
      <c r="S207" s="2">
        <v>43422.561122685183</v>
      </c>
      <c r="T207" s="2">
        <v>43422.561122685183</v>
      </c>
      <c r="U207" s="2">
        <v>43422.569641203707</v>
      </c>
      <c r="V207" s="2">
        <v>43422.569641203707</v>
      </c>
      <c r="W207" s="3"/>
      <c r="X207" s="2">
        <f t="shared" si="110"/>
        <v>43422.558692129627</v>
      </c>
      <c r="Y207" s="33">
        <f t="shared" si="98"/>
        <v>4.8263888893416151E-3</v>
      </c>
      <c r="Z207" s="33">
        <f t="shared" si="99"/>
        <v>9.6527777786832303E-3</v>
      </c>
      <c r="AA207" s="30"/>
      <c r="AB207" s="30">
        <f t="shared" si="96"/>
        <v>5.671296312357299E-4</v>
      </c>
      <c r="AC207" s="30">
        <f t="shared" si="97"/>
        <v>2.9976851874380372E-3</v>
      </c>
      <c r="AD207" s="10"/>
      <c r="AE207" s="10"/>
    </row>
    <row r="208" spans="1:33" s="7" customFormat="1" x14ac:dyDescent="0.4">
      <c r="A208" s="16" t="str">
        <f t="shared" si="108"/>
        <v>-</v>
      </c>
      <c r="B208" s="16" t="str">
        <f t="shared" si="109"/>
        <v>-</v>
      </c>
      <c r="C208" s="7">
        <v>13</v>
      </c>
      <c r="D208" s="2">
        <v>43422.559351851851</v>
      </c>
      <c r="E208" s="3" t="s">
        <v>890</v>
      </c>
      <c r="F208" s="3">
        <v>15873</v>
      </c>
      <c r="G208" s="3" t="s">
        <v>18</v>
      </c>
      <c r="H208" s="3">
        <v>6586</v>
      </c>
      <c r="I208" s="3">
        <v>3</v>
      </c>
      <c r="J208" s="3">
        <v>4</v>
      </c>
      <c r="K208" s="3">
        <v>3</v>
      </c>
      <c r="L208" s="3"/>
      <c r="M208" s="2">
        <v>43422.56517361111</v>
      </c>
      <c r="N208" s="2">
        <v>43422.570879629631</v>
      </c>
      <c r="O208" s="3" t="s">
        <v>73</v>
      </c>
      <c r="P208" s="3" t="s">
        <v>74</v>
      </c>
      <c r="Q208" s="3" t="s">
        <v>43</v>
      </c>
      <c r="R208" s="3" t="s">
        <v>89</v>
      </c>
      <c r="S208" s="2">
        <v>43422.569780092592</v>
      </c>
      <c r="T208" s="2">
        <v>43422.569780092592</v>
      </c>
      <c r="U208" s="2">
        <v>43422.579768518517</v>
      </c>
      <c r="V208" s="2">
        <v>43422.579768518517</v>
      </c>
      <c r="W208" s="3"/>
      <c r="X208" s="2">
        <f t="shared" si="110"/>
        <v>43422.559351851851</v>
      </c>
      <c r="Y208" s="33">
        <f t="shared" si="98"/>
        <v>5.7060185208683833E-3</v>
      </c>
      <c r="Z208" s="33">
        <f t="shared" si="99"/>
        <v>1.711805556260515E-2</v>
      </c>
      <c r="AA208" s="30"/>
      <c r="AB208" s="30">
        <f t="shared" si="96"/>
        <v>0</v>
      </c>
      <c r="AC208" s="30">
        <f t="shared" si="97"/>
        <v>5.8217592595610768E-3</v>
      </c>
      <c r="AD208" s="10"/>
      <c r="AE208" s="10"/>
    </row>
    <row r="209" spans="1:33" s="7" customFormat="1" x14ac:dyDescent="0.4">
      <c r="A209" s="16" t="str">
        <f t="shared" ref="A209:A259" si="111">IF(W209&gt;0, "★", "-")</f>
        <v>-</v>
      </c>
      <c r="B209" s="16" t="str">
        <f t="shared" ref="B209:B259" si="112">IF(L209&gt;0, "☆", "-")</f>
        <v>-</v>
      </c>
      <c r="C209" s="7">
        <v>13</v>
      </c>
      <c r="D209" s="2">
        <v>43422.560335648152</v>
      </c>
      <c r="E209" s="3" t="s">
        <v>825</v>
      </c>
      <c r="F209" s="3">
        <v>15874</v>
      </c>
      <c r="G209" s="3" t="s">
        <v>18</v>
      </c>
      <c r="H209" s="3">
        <v>6596</v>
      </c>
      <c r="I209" s="3">
        <v>888</v>
      </c>
      <c r="J209" s="3">
        <v>2</v>
      </c>
      <c r="K209" s="3">
        <v>3</v>
      </c>
      <c r="L209" s="3"/>
      <c r="M209" s="2">
        <v>43422.563831018517</v>
      </c>
      <c r="N209" s="2">
        <v>43422.571909722225</v>
      </c>
      <c r="O209" s="3" t="s">
        <v>43</v>
      </c>
      <c r="P209" s="3" t="s">
        <v>89</v>
      </c>
      <c r="Q209" s="3" t="s">
        <v>28</v>
      </c>
      <c r="R209" s="3" t="s">
        <v>29</v>
      </c>
      <c r="S209" s="2">
        <v>43422.566377314812</v>
      </c>
      <c r="T209" s="2">
        <v>43422.566377314812</v>
      </c>
      <c r="U209" s="2">
        <v>43422.579386574071</v>
      </c>
      <c r="V209" s="2">
        <v>43422.579386574071</v>
      </c>
      <c r="W209" s="3"/>
      <c r="X209" s="2">
        <f t="shared" ref="X209:X259" si="113">IF(W209&gt;0,W209,D209)</f>
        <v>43422.560335648152</v>
      </c>
      <c r="Y209" s="33">
        <f t="shared" si="98"/>
        <v>8.078703707724344E-3</v>
      </c>
      <c r="Z209" s="33">
        <f t="shared" si="99"/>
        <v>2.4236111123173032E-2</v>
      </c>
      <c r="AA209" s="30"/>
      <c r="AB209" s="30">
        <f t="shared" si="96"/>
        <v>0</v>
      </c>
      <c r="AC209" s="30">
        <f t="shared" si="97"/>
        <v>3.4953703652718104E-3</v>
      </c>
      <c r="AD209" s="10"/>
      <c r="AE209" s="10"/>
    </row>
    <row r="210" spans="1:33" s="7" customFormat="1" x14ac:dyDescent="0.4">
      <c r="A210" s="16" t="str">
        <f t="shared" si="111"/>
        <v>-</v>
      </c>
      <c r="B210" s="16" t="str">
        <f t="shared" si="112"/>
        <v>-</v>
      </c>
      <c r="C210" s="7">
        <v>13</v>
      </c>
      <c r="D210" s="2">
        <v>43422.560555555552</v>
      </c>
      <c r="E210" s="3" t="s">
        <v>891</v>
      </c>
      <c r="F210" s="3">
        <v>15875</v>
      </c>
      <c r="G210" s="3" t="s">
        <v>32</v>
      </c>
      <c r="H210" s="3">
        <v>6541</v>
      </c>
      <c r="I210" s="3">
        <v>51</v>
      </c>
      <c r="J210" s="3">
        <v>13</v>
      </c>
      <c r="K210" s="3">
        <v>2</v>
      </c>
      <c r="L210" s="3"/>
      <c r="M210" s="2">
        <v>43422.563703703701</v>
      </c>
      <c r="N210" s="2">
        <v>43422.570960648147</v>
      </c>
      <c r="O210" s="3" t="s">
        <v>30</v>
      </c>
      <c r="P210" s="3" t="s">
        <v>31</v>
      </c>
      <c r="Q210" s="3" t="s">
        <v>48</v>
      </c>
      <c r="R210" s="3" t="s">
        <v>49</v>
      </c>
      <c r="S210" s="2">
        <v>43422.563784722224</v>
      </c>
      <c r="T210" s="2">
        <v>43422.563784722224</v>
      </c>
      <c r="U210" s="2">
        <v>43422.570798611108</v>
      </c>
      <c r="V210" s="2">
        <v>43422.570798611108</v>
      </c>
      <c r="W210" s="3"/>
      <c r="X210" s="2">
        <f t="shared" si="113"/>
        <v>43422.560555555552</v>
      </c>
      <c r="Y210" s="33">
        <f t="shared" si="98"/>
        <v>7.2569444455439225E-3</v>
      </c>
      <c r="Z210" s="33">
        <f t="shared" si="99"/>
        <v>1.4513888891087845E-2</v>
      </c>
      <c r="AA210" s="30"/>
      <c r="AB210" s="30">
        <f t="shared" si="96"/>
        <v>0</v>
      </c>
      <c r="AC210" s="30">
        <f t="shared" si="97"/>
        <v>3.1481481491937302E-3</v>
      </c>
      <c r="AD210" s="10"/>
      <c r="AE210" s="10"/>
      <c r="AG210" s="3"/>
    </row>
    <row r="211" spans="1:33" s="7" customFormat="1" hidden="1" x14ac:dyDescent="0.4">
      <c r="A211" s="16" t="str">
        <f t="shared" si="111"/>
        <v>-</v>
      </c>
      <c r="B211" s="16" t="str">
        <f t="shared" si="112"/>
        <v>-</v>
      </c>
      <c r="C211" s="7">
        <v>13</v>
      </c>
      <c r="D211" s="2">
        <v>43422.561944444446</v>
      </c>
      <c r="E211" s="3" t="s">
        <v>892</v>
      </c>
      <c r="F211" s="3">
        <v>15877</v>
      </c>
      <c r="G211" s="3" t="s">
        <v>95</v>
      </c>
      <c r="H211" s="3">
        <v>0</v>
      </c>
      <c r="I211" s="3">
        <v>517</v>
      </c>
      <c r="J211" s="3">
        <v>15</v>
      </c>
      <c r="K211" s="3">
        <v>1</v>
      </c>
      <c r="L211" s="3"/>
      <c r="M211" s="2">
        <v>43422.566377314812</v>
      </c>
      <c r="N211" s="2">
        <v>43422.571400462963</v>
      </c>
      <c r="O211" s="3" t="s">
        <v>38</v>
      </c>
      <c r="P211" s="3" t="s">
        <v>126</v>
      </c>
      <c r="Q211" s="3" t="s">
        <v>26</v>
      </c>
      <c r="R211" s="3" t="s">
        <v>27</v>
      </c>
      <c r="S211" s="2">
        <v>43422.566168981481</v>
      </c>
      <c r="T211" s="2">
        <v>43422.566168981481</v>
      </c>
      <c r="U211" s="2">
        <v>43422.573587962965</v>
      </c>
      <c r="V211" s="2">
        <v>43422.574062500003</v>
      </c>
      <c r="W211" s="3"/>
      <c r="X211" s="2">
        <f t="shared" si="113"/>
        <v>43422.561944444446</v>
      </c>
      <c r="Y211" s="33">
        <f t="shared" si="98"/>
        <v>5.02314815093996E-3</v>
      </c>
      <c r="Z211" s="33">
        <f t="shared" si="99"/>
        <v>5.02314815093996E-3</v>
      </c>
      <c r="AA211" s="30"/>
      <c r="AB211" s="30">
        <f t="shared" si="96"/>
        <v>2.0833333110203966E-4</v>
      </c>
      <c r="AC211" s="30">
        <f t="shared" si="97"/>
        <v>4.4328703661449254E-3</v>
      </c>
      <c r="AD211" s="10"/>
      <c r="AE211" s="10"/>
      <c r="AG211" s="3"/>
    </row>
    <row r="212" spans="1:33" s="7" customFormat="1" x14ac:dyDescent="0.4">
      <c r="A212" s="16" t="str">
        <f t="shared" si="111"/>
        <v>-</v>
      </c>
      <c r="B212" s="16" t="str">
        <f t="shared" si="112"/>
        <v>-</v>
      </c>
      <c r="C212" s="7">
        <v>13</v>
      </c>
      <c r="D212" s="2">
        <v>43422.562696759262</v>
      </c>
      <c r="E212" s="3" t="s">
        <v>893</v>
      </c>
      <c r="F212" s="3">
        <v>15878</v>
      </c>
      <c r="G212" s="3" t="s">
        <v>32</v>
      </c>
      <c r="H212" s="3">
        <v>4983</v>
      </c>
      <c r="I212" s="3">
        <v>799</v>
      </c>
      <c r="J212" s="3">
        <v>11</v>
      </c>
      <c r="K212" s="3">
        <v>2</v>
      </c>
      <c r="L212" s="3"/>
      <c r="M212" s="2">
        <v>43422.570081018515</v>
      </c>
      <c r="N212" s="2">
        <v>43422.578912037039</v>
      </c>
      <c r="O212" s="3" t="s">
        <v>68</v>
      </c>
      <c r="P212" s="3" t="s">
        <v>69</v>
      </c>
      <c r="Q212" s="3" t="s">
        <v>22</v>
      </c>
      <c r="R212" s="3" t="s">
        <v>23</v>
      </c>
      <c r="S212" s="2">
        <v>43422.572129629632</v>
      </c>
      <c r="T212" s="2">
        <v>43422.572129629632</v>
      </c>
      <c r="U212" s="2">
        <v>43422.587442129632</v>
      </c>
      <c r="V212" s="2">
        <v>43422.587442129632</v>
      </c>
      <c r="W212" s="3"/>
      <c r="X212" s="2">
        <f t="shared" si="113"/>
        <v>43422.562696759262</v>
      </c>
      <c r="Y212" s="33">
        <f t="shared" si="98"/>
        <v>8.8310185237787664E-3</v>
      </c>
      <c r="Z212" s="33">
        <f t="shared" si="99"/>
        <v>1.7662037047557533E-2</v>
      </c>
      <c r="AA212" s="30"/>
      <c r="AB212" s="30">
        <f t="shared" si="96"/>
        <v>0</v>
      </c>
      <c r="AC212" s="30">
        <f t="shared" si="97"/>
        <v>7.3842592537403107E-3</v>
      </c>
      <c r="AD212" s="10"/>
      <c r="AE212" s="10"/>
    </row>
    <row r="213" spans="1:33" s="7" customFormat="1" hidden="1" x14ac:dyDescent="0.4">
      <c r="A213" s="16" t="str">
        <f t="shared" si="111"/>
        <v>-</v>
      </c>
      <c r="B213" s="16" t="str">
        <f t="shared" si="112"/>
        <v>-</v>
      </c>
      <c r="C213" s="7">
        <v>13</v>
      </c>
      <c r="D213" s="2">
        <v>43422.563645833332</v>
      </c>
      <c r="E213" s="3" t="s">
        <v>894</v>
      </c>
      <c r="F213" s="3">
        <v>15880</v>
      </c>
      <c r="G213" s="3" t="s">
        <v>96</v>
      </c>
      <c r="H213" s="3">
        <v>0</v>
      </c>
      <c r="I213" s="3">
        <v>220</v>
      </c>
      <c r="J213" s="3">
        <v>9</v>
      </c>
      <c r="K213" s="3">
        <v>1</v>
      </c>
      <c r="L213" s="3"/>
      <c r="M213" s="2">
        <v>43422.569618055553</v>
      </c>
      <c r="N213" s="2">
        <v>43422.578310185185</v>
      </c>
      <c r="O213" s="3" t="s">
        <v>61</v>
      </c>
      <c r="P213" s="3" t="s">
        <v>62</v>
      </c>
      <c r="Q213" s="3" t="s">
        <v>41</v>
      </c>
      <c r="R213" s="3" t="s">
        <v>42</v>
      </c>
      <c r="S213" s="2">
        <v>43422.574189814812</v>
      </c>
      <c r="T213" s="2">
        <v>43422.574189814812</v>
      </c>
      <c r="U213" s="2">
        <v>43422.587881944448</v>
      </c>
      <c r="V213" s="2">
        <v>43422.587881944448</v>
      </c>
      <c r="W213" s="3"/>
      <c r="X213" s="2">
        <f t="shared" si="113"/>
        <v>43422.563645833332</v>
      </c>
      <c r="Y213" s="33">
        <f t="shared" si="98"/>
        <v>8.6921296315267682E-3</v>
      </c>
      <c r="Z213" s="33">
        <f t="shared" si="99"/>
        <v>8.6921296315267682E-3</v>
      </c>
      <c r="AA213" s="30"/>
      <c r="AB213" s="30">
        <f t="shared" si="96"/>
        <v>0</v>
      </c>
      <c r="AC213" s="30">
        <f t="shared" si="97"/>
        <v>5.9722222213167697E-3</v>
      </c>
      <c r="AD213" s="10"/>
      <c r="AE213" s="10"/>
      <c r="AG213" s="3"/>
    </row>
    <row r="214" spans="1:33" s="7" customFormat="1" x14ac:dyDescent="0.4">
      <c r="A214" s="16" t="str">
        <f t="shared" si="111"/>
        <v>-</v>
      </c>
      <c r="B214" s="16" t="str">
        <f t="shared" si="112"/>
        <v>-</v>
      </c>
      <c r="C214" s="7">
        <v>13</v>
      </c>
      <c r="D214" s="2">
        <v>43422.565000000002</v>
      </c>
      <c r="E214" s="3" t="s">
        <v>858</v>
      </c>
      <c r="F214" s="3">
        <v>15883</v>
      </c>
      <c r="G214" s="3" t="s">
        <v>32</v>
      </c>
      <c r="H214" s="3">
        <v>6550</v>
      </c>
      <c r="I214" s="3">
        <v>416</v>
      </c>
      <c r="J214" s="3">
        <v>8</v>
      </c>
      <c r="K214" s="3">
        <v>3</v>
      </c>
      <c r="L214" s="3"/>
      <c r="M214" s="2">
        <v>43422.572118055556</v>
      </c>
      <c r="N214" s="2">
        <v>43422.584594907406</v>
      </c>
      <c r="O214" s="3" t="s">
        <v>39</v>
      </c>
      <c r="P214" s="3" t="s">
        <v>40</v>
      </c>
      <c r="Q214" s="3" t="s">
        <v>30</v>
      </c>
      <c r="R214" s="3" t="s">
        <v>31</v>
      </c>
      <c r="S214" s="2">
        <v>43422.572835648149</v>
      </c>
      <c r="T214" s="2">
        <v>43422.572835648149</v>
      </c>
      <c r="U214" s="2">
        <v>43422.583344907405</v>
      </c>
      <c r="V214" s="2">
        <v>43422.583344907405</v>
      </c>
      <c r="W214" s="3"/>
      <c r="X214" s="2">
        <f t="shared" si="113"/>
        <v>43422.565000000002</v>
      </c>
      <c r="Y214" s="33">
        <f t="shared" si="98"/>
        <v>1.247685185080627E-2</v>
      </c>
      <c r="Z214" s="33">
        <f t="shared" si="99"/>
        <v>3.7430555552418809E-2</v>
      </c>
      <c r="AA214" s="30"/>
      <c r="AB214" s="30">
        <f t="shared" si="96"/>
        <v>0</v>
      </c>
      <c r="AC214" s="30">
        <f t="shared" si="97"/>
        <v>7.1180555532919243E-3</v>
      </c>
      <c r="AD214" s="10"/>
      <c r="AE214" s="10"/>
    </row>
    <row r="215" spans="1:33" s="7" customFormat="1" x14ac:dyDescent="0.4">
      <c r="A215" s="16" t="str">
        <f t="shared" si="111"/>
        <v>★</v>
      </c>
      <c r="B215" s="16" t="str">
        <f t="shared" si="112"/>
        <v>-</v>
      </c>
      <c r="C215" s="7">
        <v>13</v>
      </c>
      <c r="D215" s="2">
        <v>43422.565092592595</v>
      </c>
      <c r="E215" s="3" t="s">
        <v>896</v>
      </c>
      <c r="F215" s="3">
        <v>15884</v>
      </c>
      <c r="G215" s="3" t="s">
        <v>97</v>
      </c>
      <c r="H215" s="3">
        <v>6518</v>
      </c>
      <c r="I215" s="3">
        <v>567</v>
      </c>
      <c r="J215" s="3">
        <v>3</v>
      </c>
      <c r="K215" s="3">
        <v>2</v>
      </c>
      <c r="L215" s="3"/>
      <c r="M215" s="2">
        <v>43422.575243055559</v>
      </c>
      <c r="N215" s="2">
        <v>43422.584664351853</v>
      </c>
      <c r="O215" s="3" t="s">
        <v>63</v>
      </c>
      <c r="P215" s="3" t="s">
        <v>64</v>
      </c>
      <c r="Q215" s="3" t="s">
        <v>26</v>
      </c>
      <c r="R215" s="3" t="s">
        <v>27</v>
      </c>
      <c r="S215" s="2">
        <v>43422.578043981484</v>
      </c>
      <c r="T215" s="2">
        <v>43422.578043981484</v>
      </c>
      <c r="U215" s="2">
        <v>43422.58829861111</v>
      </c>
      <c r="V215" s="2">
        <v>43422.58829861111</v>
      </c>
      <c r="W215" s="2">
        <v>43422.5625</v>
      </c>
      <c r="X215" s="2">
        <f t="shared" si="113"/>
        <v>43422.5625</v>
      </c>
      <c r="Y215" s="33">
        <f t="shared" si="98"/>
        <v>9.4212962940218858E-3</v>
      </c>
      <c r="Z215" s="33">
        <f t="shared" si="99"/>
        <v>1.8842592588043772E-2</v>
      </c>
      <c r="AA215" s="30"/>
      <c r="AB215" s="30">
        <f t="shared" si="96"/>
        <v>0</v>
      </c>
      <c r="AC215" s="30">
        <f t="shared" si="97"/>
        <v>1.2743055558530614E-2</v>
      </c>
      <c r="AD215" s="10"/>
      <c r="AE215" s="10"/>
    </row>
    <row r="216" spans="1:33" s="7" customFormat="1" x14ac:dyDescent="0.4">
      <c r="A216" s="16" t="str">
        <f t="shared" si="111"/>
        <v>-</v>
      </c>
      <c r="B216" s="16" t="str">
        <f t="shared" si="112"/>
        <v>-</v>
      </c>
      <c r="C216" s="7">
        <v>13</v>
      </c>
      <c r="D216" s="2">
        <v>43422.566643518519</v>
      </c>
      <c r="E216" s="3" t="s">
        <v>898</v>
      </c>
      <c r="F216" s="3">
        <v>15886</v>
      </c>
      <c r="G216" s="3" t="s">
        <v>97</v>
      </c>
      <c r="H216" s="3">
        <v>6618</v>
      </c>
      <c r="I216" s="3">
        <v>807</v>
      </c>
      <c r="J216" s="3">
        <v>15</v>
      </c>
      <c r="K216" s="3">
        <v>3</v>
      </c>
      <c r="L216" s="3"/>
      <c r="M216" s="2">
        <v>43422.575590277775</v>
      </c>
      <c r="N216" s="2">
        <v>43422.579456018517</v>
      </c>
      <c r="O216" s="3" t="s">
        <v>108</v>
      </c>
      <c r="P216" s="3" t="s">
        <v>19</v>
      </c>
      <c r="Q216" s="3" t="s">
        <v>73</v>
      </c>
      <c r="R216" s="3" t="s">
        <v>74</v>
      </c>
      <c r="S216" s="2">
        <v>43422.578414351854</v>
      </c>
      <c r="T216" s="2">
        <v>43422.578414351854</v>
      </c>
      <c r="U216" s="2">
        <v>43422.58871527778</v>
      </c>
      <c r="V216" s="2">
        <v>43422.58871527778</v>
      </c>
      <c r="W216" s="3"/>
      <c r="X216" s="2">
        <f t="shared" si="113"/>
        <v>43422.566643518519</v>
      </c>
      <c r="Y216" s="33">
        <f t="shared" si="98"/>
        <v>3.8657407421851531E-3</v>
      </c>
      <c r="Z216" s="33">
        <f t="shared" si="99"/>
        <v>1.1597222226555459E-2</v>
      </c>
      <c r="AA216" s="30"/>
      <c r="AB216" s="30">
        <f t="shared" si="96"/>
        <v>0</v>
      </c>
      <c r="AC216" s="30">
        <f t="shared" si="97"/>
        <v>8.9467592551955022E-3</v>
      </c>
      <c r="AD216" s="10"/>
      <c r="AE216" s="10"/>
    </row>
    <row r="217" spans="1:33" s="7" customFormat="1" x14ac:dyDescent="0.4">
      <c r="A217" s="16" t="str">
        <f t="shared" si="111"/>
        <v>-</v>
      </c>
      <c r="B217" s="16" t="str">
        <f t="shared" si="112"/>
        <v>-</v>
      </c>
      <c r="C217" s="7">
        <v>13</v>
      </c>
      <c r="D217" s="2">
        <v>43422.569340277776</v>
      </c>
      <c r="E217" s="3" t="s">
        <v>819</v>
      </c>
      <c r="F217" s="3">
        <v>15887</v>
      </c>
      <c r="G217" s="3" t="s">
        <v>65</v>
      </c>
      <c r="H217" s="3">
        <v>6559</v>
      </c>
      <c r="I217" s="3">
        <v>110</v>
      </c>
      <c r="J217" s="3">
        <v>4</v>
      </c>
      <c r="K217" s="3">
        <v>2</v>
      </c>
      <c r="L217" s="3"/>
      <c r="M217" s="2">
        <v>43422.579583333332</v>
      </c>
      <c r="N217" s="2">
        <v>43422.58834490741</v>
      </c>
      <c r="O217" s="3" t="s">
        <v>70</v>
      </c>
      <c r="P217" s="3" t="s">
        <v>125</v>
      </c>
      <c r="Q217" s="3" t="s">
        <v>39</v>
      </c>
      <c r="R217" s="3" t="s">
        <v>40</v>
      </c>
      <c r="S217" s="2">
        <v>43422.579780092594</v>
      </c>
      <c r="T217" s="2">
        <v>43422.580694444441</v>
      </c>
      <c r="U217" s="2">
        <v>43422.586608796293</v>
      </c>
      <c r="V217" s="2">
        <v>43422.587881944448</v>
      </c>
      <c r="W217" s="3"/>
      <c r="X217" s="2">
        <f t="shared" si="113"/>
        <v>43422.569340277776</v>
      </c>
      <c r="Y217" s="33">
        <f t="shared" si="98"/>
        <v>8.7615740776527673E-3</v>
      </c>
      <c r="Z217" s="33">
        <f t="shared" si="99"/>
        <v>1.7523148155305535E-2</v>
      </c>
      <c r="AA217" s="30"/>
      <c r="AB217" s="30">
        <f t="shared" si="96"/>
        <v>0</v>
      </c>
      <c r="AC217" s="30">
        <f t="shared" si="97"/>
        <v>1.0243055556202307E-2</v>
      </c>
      <c r="AD217" s="10"/>
      <c r="AE217" s="10"/>
      <c r="AG217" s="3"/>
    </row>
    <row r="218" spans="1:33" s="7" customFormat="1" x14ac:dyDescent="0.4">
      <c r="A218" s="16" t="str">
        <f t="shared" si="111"/>
        <v>-</v>
      </c>
      <c r="B218" s="16" t="str">
        <f t="shared" si="112"/>
        <v>-</v>
      </c>
      <c r="C218" s="7">
        <v>13</v>
      </c>
      <c r="D218" s="2">
        <v>43422.570370370369</v>
      </c>
      <c r="E218" s="3" t="s">
        <v>899</v>
      </c>
      <c r="F218" s="3">
        <v>15888</v>
      </c>
      <c r="G218" s="3" t="s">
        <v>32</v>
      </c>
      <c r="H218" s="3">
        <v>4185</v>
      </c>
      <c r="I218" s="3">
        <v>102</v>
      </c>
      <c r="J218" s="3">
        <v>2</v>
      </c>
      <c r="K218" s="3">
        <v>3</v>
      </c>
      <c r="L218" s="3"/>
      <c r="M218" s="2">
        <v>43422.57880787037</v>
      </c>
      <c r="N218" s="2">
        <v>43422.584097222221</v>
      </c>
      <c r="O218" s="3" t="s">
        <v>108</v>
      </c>
      <c r="P218" s="3" t="s">
        <v>19</v>
      </c>
      <c r="Q218" s="3" t="s">
        <v>26</v>
      </c>
      <c r="R218" s="3" t="s">
        <v>27</v>
      </c>
      <c r="S218" s="2">
        <v>43422.579050925924</v>
      </c>
      <c r="T218" s="2">
        <v>43422.579050925924</v>
      </c>
      <c r="U218" s="2">
        <v>43422.586736111109</v>
      </c>
      <c r="V218" s="2">
        <v>43422.586736111109</v>
      </c>
      <c r="W218" s="3"/>
      <c r="X218" s="2">
        <f t="shared" si="113"/>
        <v>43422.570370370369</v>
      </c>
      <c r="Y218" s="33">
        <f t="shared" si="98"/>
        <v>5.2893518513883464E-3</v>
      </c>
      <c r="Z218" s="33">
        <f t="shared" si="99"/>
        <v>1.5868055554165039E-2</v>
      </c>
      <c r="AA218" s="30"/>
      <c r="AB218" s="30">
        <f t="shared" si="96"/>
        <v>0</v>
      </c>
      <c r="AC218" s="30">
        <f t="shared" si="97"/>
        <v>8.4375000005820766E-3</v>
      </c>
      <c r="AD218" s="10"/>
      <c r="AE218" s="10"/>
      <c r="AG218" s="3"/>
    </row>
    <row r="219" spans="1:33" s="7" customFormat="1" x14ac:dyDescent="0.4">
      <c r="A219" s="16" t="str">
        <f t="shared" si="111"/>
        <v>-</v>
      </c>
      <c r="B219" s="16" t="str">
        <f t="shared" si="112"/>
        <v>-</v>
      </c>
      <c r="C219" s="7">
        <v>13</v>
      </c>
      <c r="D219" s="2">
        <v>43422.571006944447</v>
      </c>
      <c r="E219" s="3" t="s">
        <v>900</v>
      </c>
      <c r="F219" s="3">
        <v>15889</v>
      </c>
      <c r="G219" s="3" t="s">
        <v>97</v>
      </c>
      <c r="H219" s="3">
        <v>6625</v>
      </c>
      <c r="I219" s="3">
        <v>546</v>
      </c>
      <c r="J219" s="3">
        <v>1</v>
      </c>
      <c r="K219" s="3">
        <v>3</v>
      </c>
      <c r="L219" s="3"/>
      <c r="M219" s="2">
        <v>43422.579189814816</v>
      </c>
      <c r="N219" s="2">
        <v>43422.585694444446</v>
      </c>
      <c r="O219" s="3" t="s">
        <v>108</v>
      </c>
      <c r="P219" s="3" t="s">
        <v>19</v>
      </c>
      <c r="Q219" s="3" t="s">
        <v>24</v>
      </c>
      <c r="R219" s="3" t="s">
        <v>25</v>
      </c>
      <c r="S219" s="2">
        <v>43422.581979166665</v>
      </c>
      <c r="T219" s="2">
        <v>43422.581979166665</v>
      </c>
      <c r="U219" s="2">
        <v>43422.589479166665</v>
      </c>
      <c r="V219" s="2">
        <v>43422.589479166665</v>
      </c>
      <c r="W219" s="3"/>
      <c r="X219" s="2">
        <f t="shared" si="113"/>
        <v>43422.571006944447</v>
      </c>
      <c r="Y219" s="33">
        <f t="shared" si="98"/>
        <v>6.5046296294895001E-3</v>
      </c>
      <c r="Z219" s="33">
        <f t="shared" si="99"/>
        <v>1.95138888884685E-2</v>
      </c>
      <c r="AA219" s="30"/>
      <c r="AB219" s="30">
        <f t="shared" si="96"/>
        <v>0</v>
      </c>
      <c r="AC219" s="30">
        <f t="shared" si="97"/>
        <v>8.182870369637385E-3</v>
      </c>
      <c r="AD219" s="10"/>
      <c r="AE219" s="10"/>
      <c r="AG219" s="3"/>
    </row>
    <row r="220" spans="1:33" s="7" customFormat="1" x14ac:dyDescent="0.4">
      <c r="A220" s="16" t="str">
        <f t="shared" si="111"/>
        <v>-</v>
      </c>
      <c r="B220" s="16" t="str">
        <f t="shared" si="112"/>
        <v>-</v>
      </c>
      <c r="C220" s="7">
        <v>13</v>
      </c>
      <c r="D220" s="2">
        <v>43422.572824074072</v>
      </c>
      <c r="E220" s="3" t="s">
        <v>884</v>
      </c>
      <c r="F220" s="3">
        <v>15892</v>
      </c>
      <c r="G220" s="3" t="s">
        <v>32</v>
      </c>
      <c r="H220" s="3">
        <v>4393</v>
      </c>
      <c r="I220" s="3">
        <v>357</v>
      </c>
      <c r="J220" s="3">
        <v>8</v>
      </c>
      <c r="K220" s="3">
        <v>2</v>
      </c>
      <c r="L220" s="3"/>
      <c r="M220" s="2">
        <v>43422.578356481485</v>
      </c>
      <c r="N220" s="2">
        <v>43422.582650462966</v>
      </c>
      <c r="O220" s="3" t="s">
        <v>66</v>
      </c>
      <c r="P220" s="3" t="s">
        <v>67</v>
      </c>
      <c r="Q220" s="3" t="s">
        <v>44</v>
      </c>
      <c r="R220" s="3" t="s">
        <v>45</v>
      </c>
      <c r="S220" s="2">
        <v>43422.577291666668</v>
      </c>
      <c r="T220" s="2">
        <v>43422.577291666668</v>
      </c>
      <c r="U220" s="2">
        <v>43422.583090277774</v>
      </c>
      <c r="V220" s="2">
        <v>43422.583090277774</v>
      </c>
      <c r="W220" s="3"/>
      <c r="X220" s="2">
        <f t="shared" si="113"/>
        <v>43422.572824074072</v>
      </c>
      <c r="Y220" s="33">
        <f t="shared" si="98"/>
        <v>4.2939814811688848E-3</v>
      </c>
      <c r="Z220" s="33">
        <f t="shared" si="99"/>
        <v>8.5879629623377696E-3</v>
      </c>
      <c r="AA220" s="30"/>
      <c r="AB220" s="30">
        <f t="shared" si="96"/>
        <v>1.0648148163454607E-3</v>
      </c>
      <c r="AC220" s="30">
        <f t="shared" si="97"/>
        <v>5.5324074128293432E-3</v>
      </c>
      <c r="AD220" s="10"/>
      <c r="AE220" s="10"/>
      <c r="AG220" s="3"/>
    </row>
    <row r="221" spans="1:33" s="7" customFormat="1" x14ac:dyDescent="0.4">
      <c r="A221" s="16" t="str">
        <f t="shared" si="111"/>
        <v>★</v>
      </c>
      <c r="B221" s="16" t="str">
        <f t="shared" si="112"/>
        <v>-</v>
      </c>
      <c r="C221" s="7">
        <v>13</v>
      </c>
      <c r="D221" s="2">
        <v>43422.574467592596</v>
      </c>
      <c r="E221" s="3" t="s">
        <v>904</v>
      </c>
      <c r="F221" s="3">
        <v>15894</v>
      </c>
      <c r="G221" s="3" t="s">
        <v>18</v>
      </c>
      <c r="H221" s="3">
        <v>6626</v>
      </c>
      <c r="I221" s="3">
        <v>242</v>
      </c>
      <c r="J221" s="3">
        <v>4</v>
      </c>
      <c r="K221" s="3">
        <v>1</v>
      </c>
      <c r="L221" s="3"/>
      <c r="M221" s="2">
        <v>43422.57953703704</v>
      </c>
      <c r="N221" s="2">
        <v>43422.592905092592</v>
      </c>
      <c r="O221" s="3" t="s">
        <v>70</v>
      </c>
      <c r="P221" s="3" t="s">
        <v>125</v>
      </c>
      <c r="Q221" s="3" t="s">
        <v>38</v>
      </c>
      <c r="R221" s="3" t="s">
        <v>126</v>
      </c>
      <c r="S221" s="2">
        <v>43422.581400462965</v>
      </c>
      <c r="T221" s="2">
        <v>43422.581400462965</v>
      </c>
      <c r="U221" s="2">
        <v>43422.592870370368</v>
      </c>
      <c r="V221" s="2">
        <v>43422.592870370368</v>
      </c>
      <c r="W221" s="2">
        <v>43422.581400462965</v>
      </c>
      <c r="X221" s="2">
        <f t="shared" si="113"/>
        <v>43422.581400462965</v>
      </c>
      <c r="Y221" s="33">
        <f t="shared" si="98"/>
        <v>1.3368055551836733E-2</v>
      </c>
      <c r="Z221" s="33">
        <f t="shared" si="99"/>
        <v>1.3368055551836733E-2</v>
      </c>
      <c r="AA221" s="30"/>
      <c r="AB221" s="30">
        <f t="shared" si="96"/>
        <v>0</v>
      </c>
      <c r="AC221" s="30">
        <f t="shared" si="97"/>
        <v>0</v>
      </c>
      <c r="AD221" s="10"/>
      <c r="AE221" s="10"/>
    </row>
    <row r="222" spans="1:33" s="7" customFormat="1" hidden="1" x14ac:dyDescent="0.4">
      <c r="A222" s="16" t="str">
        <f t="shared" si="111"/>
        <v>-</v>
      </c>
      <c r="B222" s="16" t="str">
        <f t="shared" si="112"/>
        <v>-</v>
      </c>
      <c r="C222" s="7">
        <v>13</v>
      </c>
      <c r="D222" s="2">
        <v>43422.577314814815</v>
      </c>
      <c r="E222" s="3" t="s">
        <v>905</v>
      </c>
      <c r="F222" s="3">
        <v>15895</v>
      </c>
      <c r="G222" s="3" t="s">
        <v>96</v>
      </c>
      <c r="H222" s="3">
        <v>0</v>
      </c>
      <c r="I222" s="3">
        <v>51</v>
      </c>
      <c r="J222" s="3">
        <v>7</v>
      </c>
      <c r="K222" s="3">
        <v>3</v>
      </c>
      <c r="L222" s="3"/>
      <c r="M222" s="2">
        <v>43422.580381944441</v>
      </c>
      <c r="N222" s="2">
        <v>43422.585856481484</v>
      </c>
      <c r="O222" s="3" t="s">
        <v>61</v>
      </c>
      <c r="P222" s="3" t="s">
        <v>62</v>
      </c>
      <c r="Q222" s="3" t="s">
        <v>36</v>
      </c>
      <c r="R222" s="3" t="s">
        <v>37</v>
      </c>
      <c r="S222" s="2">
        <v>43422.580671296295</v>
      </c>
      <c r="T222" s="2">
        <v>43422.580671296295</v>
      </c>
      <c r="U222" s="2">
        <v>43422.588773148149</v>
      </c>
      <c r="V222" s="2">
        <v>43422.588773148149</v>
      </c>
      <c r="W222" s="3"/>
      <c r="X222" s="2">
        <f t="shared" si="113"/>
        <v>43422.577314814815</v>
      </c>
      <c r="Y222" s="33">
        <f t="shared" si="98"/>
        <v>5.4745370434829965E-3</v>
      </c>
      <c r="Z222" s="33">
        <f t="shared" si="99"/>
        <v>1.642361113044899E-2</v>
      </c>
      <c r="AA222" s="30"/>
      <c r="AB222" s="30">
        <f t="shared" si="96"/>
        <v>0</v>
      </c>
      <c r="AC222" s="30">
        <f t="shared" si="97"/>
        <v>3.0671296262880787E-3</v>
      </c>
      <c r="AD222" s="10"/>
      <c r="AE222" s="10"/>
    </row>
    <row r="223" spans="1:33" s="7" customFormat="1" x14ac:dyDescent="0.4">
      <c r="A223" s="16" t="str">
        <f t="shared" si="111"/>
        <v>-</v>
      </c>
      <c r="B223" s="16" t="str">
        <f t="shared" si="112"/>
        <v>-</v>
      </c>
      <c r="C223" s="7">
        <v>13</v>
      </c>
      <c r="D223" s="2">
        <v>43422.577418981484</v>
      </c>
      <c r="E223" s="3" t="s">
        <v>795</v>
      </c>
      <c r="F223" s="3">
        <v>15896</v>
      </c>
      <c r="G223" s="3" t="s">
        <v>18</v>
      </c>
      <c r="H223" s="3">
        <v>3162</v>
      </c>
      <c r="I223" s="3">
        <v>549</v>
      </c>
      <c r="J223" s="3">
        <v>11</v>
      </c>
      <c r="K223" s="3">
        <v>1</v>
      </c>
      <c r="L223" s="3"/>
      <c r="M223" s="2">
        <v>43422.582592592589</v>
      </c>
      <c r="N223" s="2">
        <v>43422.592650462961</v>
      </c>
      <c r="O223" s="3" t="s">
        <v>36</v>
      </c>
      <c r="P223" s="3" t="s">
        <v>37</v>
      </c>
      <c r="Q223" s="3" t="s">
        <v>39</v>
      </c>
      <c r="R223" s="3" t="s">
        <v>40</v>
      </c>
      <c r="S223" s="2">
        <v>43422.588969907411</v>
      </c>
      <c r="T223" s="2">
        <v>43422.588969907411</v>
      </c>
      <c r="U223" s="2">
        <v>43422.598090277781</v>
      </c>
      <c r="V223" s="2">
        <v>43422.598090277781</v>
      </c>
      <c r="W223" s="3"/>
      <c r="X223" s="2">
        <f t="shared" si="113"/>
        <v>43422.577418981484</v>
      </c>
      <c r="Y223" s="33">
        <f t="shared" si="98"/>
        <v>1.0057870371383615E-2</v>
      </c>
      <c r="Z223" s="33">
        <f t="shared" si="99"/>
        <v>1.0057870371383615E-2</v>
      </c>
      <c r="AA223" s="30"/>
      <c r="AB223" s="30">
        <f t="shared" si="96"/>
        <v>0</v>
      </c>
      <c r="AC223" s="30">
        <f t="shared" si="97"/>
        <v>5.1736111054196954E-3</v>
      </c>
      <c r="AD223" s="10"/>
      <c r="AE223" s="10"/>
    </row>
    <row r="224" spans="1:33" s="7" customFormat="1" x14ac:dyDescent="0.4">
      <c r="A224" s="16" t="str">
        <f t="shared" si="111"/>
        <v>-</v>
      </c>
      <c r="B224" s="16" t="str">
        <f t="shared" si="112"/>
        <v>-</v>
      </c>
      <c r="C224" s="7">
        <v>13</v>
      </c>
      <c r="D224" s="2">
        <v>43422.579270833332</v>
      </c>
      <c r="E224" s="3" t="s">
        <v>762</v>
      </c>
      <c r="F224" s="3">
        <v>15899</v>
      </c>
      <c r="G224" s="3" t="s">
        <v>32</v>
      </c>
      <c r="H224" s="3">
        <v>2855</v>
      </c>
      <c r="I224" s="3">
        <v>948</v>
      </c>
      <c r="J224" s="3">
        <v>9</v>
      </c>
      <c r="K224" s="3">
        <v>2</v>
      </c>
      <c r="L224" s="3"/>
      <c r="M224" s="2">
        <v>43422.58489583333</v>
      </c>
      <c r="N224" s="2">
        <v>43422.594305555554</v>
      </c>
      <c r="O224" s="3" t="s">
        <v>48</v>
      </c>
      <c r="P224" s="3" t="s">
        <v>49</v>
      </c>
      <c r="Q224" s="3" t="s">
        <v>22</v>
      </c>
      <c r="R224" s="3" t="s">
        <v>23</v>
      </c>
      <c r="S224" s="2">
        <v>43422.583182870374</v>
      </c>
      <c r="T224" s="2">
        <v>43422.583969907406</v>
      </c>
      <c r="U224" s="2">
        <v>43422.59784722222</v>
      </c>
      <c r="V224" s="2">
        <v>43422.598634259259</v>
      </c>
      <c r="W224" s="3"/>
      <c r="X224" s="2">
        <f t="shared" si="113"/>
        <v>43422.579270833332</v>
      </c>
      <c r="Y224" s="33">
        <f t="shared" si="98"/>
        <v>9.4097222245181911E-3</v>
      </c>
      <c r="Z224" s="33">
        <f t="shared" si="99"/>
        <v>1.8819444449036382E-2</v>
      </c>
      <c r="AA224" s="30"/>
      <c r="AB224" s="30">
        <f t="shared" si="96"/>
        <v>1.7129629559349269E-3</v>
      </c>
      <c r="AC224" s="30">
        <f t="shared" si="97"/>
        <v>5.6249999979627319E-3</v>
      </c>
      <c r="AD224" s="10"/>
      <c r="AE224" s="10"/>
      <c r="AG224" s="3"/>
    </row>
    <row r="225" spans="1:33" s="7" customFormat="1" x14ac:dyDescent="0.4">
      <c r="A225" s="16" t="str">
        <f t="shared" si="111"/>
        <v>-</v>
      </c>
      <c r="B225" s="16" t="str">
        <f t="shared" si="112"/>
        <v>-</v>
      </c>
      <c r="C225" s="7">
        <v>13</v>
      </c>
      <c r="D225" s="2">
        <v>43422.580254629633</v>
      </c>
      <c r="E225" s="3" t="s">
        <v>908</v>
      </c>
      <c r="F225" s="3">
        <v>15901</v>
      </c>
      <c r="G225" s="3" t="s">
        <v>18</v>
      </c>
      <c r="H225" s="3">
        <v>5714</v>
      </c>
      <c r="I225" s="3">
        <v>943</v>
      </c>
      <c r="J225" s="3">
        <v>6</v>
      </c>
      <c r="K225" s="3">
        <v>1</v>
      </c>
      <c r="L225" s="3"/>
      <c r="M225" s="2">
        <v>43422.582650462966</v>
      </c>
      <c r="N225" s="2">
        <v>43422.596377314818</v>
      </c>
      <c r="O225" s="3" t="s">
        <v>61</v>
      </c>
      <c r="P225" s="3" t="s">
        <v>62</v>
      </c>
      <c r="Q225" s="3" t="s">
        <v>70</v>
      </c>
      <c r="R225" s="3" t="s">
        <v>125</v>
      </c>
      <c r="S225" s="2">
        <v>43422.583472222221</v>
      </c>
      <c r="T225" s="2">
        <v>43422.583472222221</v>
      </c>
      <c r="U225" s="2">
        <v>43422.597592592596</v>
      </c>
      <c r="V225" s="2">
        <v>43422.597592592596</v>
      </c>
      <c r="W225" s="3"/>
      <c r="X225" s="2">
        <f t="shared" si="113"/>
        <v>43422.580254629633</v>
      </c>
      <c r="Y225" s="33">
        <f t="shared" si="98"/>
        <v>1.3726851851970423E-2</v>
      </c>
      <c r="Z225" s="33">
        <f t="shared" si="99"/>
        <v>1.3726851851970423E-2</v>
      </c>
      <c r="AA225" s="30"/>
      <c r="AB225" s="30">
        <f t="shared" si="96"/>
        <v>0</v>
      </c>
      <c r="AC225" s="30">
        <f t="shared" si="97"/>
        <v>2.3958333331393078E-3</v>
      </c>
      <c r="AD225" s="10"/>
      <c r="AE225" s="10"/>
      <c r="AG225" s="3"/>
    </row>
    <row r="226" spans="1:33" s="7" customFormat="1" hidden="1" x14ac:dyDescent="0.4">
      <c r="A226" s="16" t="str">
        <f t="shared" si="111"/>
        <v>-</v>
      </c>
      <c r="B226" s="16" t="str">
        <f t="shared" si="112"/>
        <v>-</v>
      </c>
      <c r="C226" s="7">
        <v>13</v>
      </c>
      <c r="D226" s="2">
        <v>43422.583287037036</v>
      </c>
      <c r="E226" s="3" t="s">
        <v>910</v>
      </c>
      <c r="F226" s="3">
        <v>15904</v>
      </c>
      <c r="G226" s="3" t="s">
        <v>95</v>
      </c>
      <c r="H226" s="3">
        <v>0</v>
      </c>
      <c r="I226" s="3">
        <v>483</v>
      </c>
      <c r="J226" s="3">
        <v>7</v>
      </c>
      <c r="K226" s="3">
        <v>2</v>
      </c>
      <c r="L226" s="3"/>
      <c r="M226" s="2">
        <v>43422.594652777778</v>
      </c>
      <c r="N226" s="2">
        <v>43422.598298611112</v>
      </c>
      <c r="O226" s="3" t="s">
        <v>63</v>
      </c>
      <c r="P226" s="3" t="s">
        <v>64</v>
      </c>
      <c r="Q226" s="3" t="s">
        <v>22</v>
      </c>
      <c r="R226" s="3" t="s">
        <v>23</v>
      </c>
      <c r="S226" s="2">
        <v>43422.590462962966</v>
      </c>
      <c r="T226" s="2">
        <v>43422.590462962966</v>
      </c>
      <c r="U226" s="2">
        <v>43422.59516203704</v>
      </c>
      <c r="V226" s="2">
        <v>43422.59516203704</v>
      </c>
      <c r="W226" s="3"/>
      <c r="X226" s="2">
        <f t="shared" si="113"/>
        <v>43422.583287037036</v>
      </c>
      <c r="Y226" s="33">
        <f t="shared" si="98"/>
        <v>3.645833334303461E-3</v>
      </c>
      <c r="Z226" s="33">
        <f t="shared" si="99"/>
        <v>7.291666668606922E-3</v>
      </c>
      <c r="AA226" s="30"/>
      <c r="AB226" s="30">
        <f t="shared" si="96"/>
        <v>4.1898148119798861E-3</v>
      </c>
      <c r="AC226" s="30">
        <f t="shared" si="97"/>
        <v>1.1365740741894115E-2</v>
      </c>
      <c r="AD226" s="10"/>
      <c r="AE226" s="10"/>
      <c r="AG226" s="3"/>
    </row>
    <row r="227" spans="1:33" s="7" customFormat="1" hidden="1" x14ac:dyDescent="0.4">
      <c r="A227" s="16" t="str">
        <f t="shared" si="111"/>
        <v>-</v>
      </c>
      <c r="B227" s="16" t="str">
        <f t="shared" si="112"/>
        <v>-</v>
      </c>
      <c r="C227" s="7">
        <v>13</v>
      </c>
      <c r="D227" s="2">
        <v>43422.583298611113</v>
      </c>
      <c r="E227" s="3" t="s">
        <v>911</v>
      </c>
      <c r="F227" s="3">
        <v>15905</v>
      </c>
      <c r="G227" s="3" t="s">
        <v>95</v>
      </c>
      <c r="H227" s="3">
        <v>0</v>
      </c>
      <c r="I227" s="3">
        <v>720</v>
      </c>
      <c r="J227" s="3">
        <v>1</v>
      </c>
      <c r="K227" s="3">
        <v>2</v>
      </c>
      <c r="L227" s="3"/>
      <c r="M227" s="2">
        <v>43422.595752314817</v>
      </c>
      <c r="N227" s="2">
        <v>43422.599907407406</v>
      </c>
      <c r="O227" s="3" t="s">
        <v>28</v>
      </c>
      <c r="P227" s="3" t="s">
        <v>29</v>
      </c>
      <c r="Q227" s="3" t="s">
        <v>30</v>
      </c>
      <c r="R227" s="3" t="s">
        <v>31</v>
      </c>
      <c r="S227" s="2">
        <v>43422.58898148148</v>
      </c>
      <c r="T227" s="2">
        <v>43422.58898148148</v>
      </c>
      <c r="U227" s="2">
        <v>43422.595648148148</v>
      </c>
      <c r="V227" s="2">
        <v>43422.595648148148</v>
      </c>
      <c r="W227" s="3"/>
      <c r="X227" s="2">
        <f t="shared" si="113"/>
        <v>43422.583298611113</v>
      </c>
      <c r="Y227" s="33">
        <f t="shared" si="98"/>
        <v>4.1550925889168866E-3</v>
      </c>
      <c r="Z227" s="33">
        <f t="shared" si="99"/>
        <v>8.3101851778337732E-3</v>
      </c>
      <c r="AA227" s="30"/>
      <c r="AB227" s="30">
        <f t="shared" si="96"/>
        <v>6.7708333372138441E-3</v>
      </c>
      <c r="AC227" s="30">
        <f t="shared" si="97"/>
        <v>1.2453703704522923E-2</v>
      </c>
      <c r="AD227" s="10"/>
      <c r="AE227" s="10"/>
      <c r="AG227" s="3"/>
    </row>
    <row r="228" spans="1:33" s="7" customFormat="1" hidden="1" x14ac:dyDescent="0.4">
      <c r="A228" s="16" t="str">
        <f>IF(W228&gt;0, "★", "-")</f>
        <v>★</v>
      </c>
      <c r="B228" s="16" t="str">
        <f>IF(L228&gt;0, "☆", "-")</f>
        <v>☆</v>
      </c>
      <c r="C228" s="7">
        <v>13</v>
      </c>
      <c r="D228" s="2">
        <v>43422.530185185184</v>
      </c>
      <c r="E228" s="3" t="s">
        <v>859</v>
      </c>
      <c r="F228" s="3">
        <v>15815</v>
      </c>
      <c r="G228" s="3" t="s">
        <v>96</v>
      </c>
      <c r="H228" s="3">
        <v>0</v>
      </c>
      <c r="I228" s="3">
        <v>770</v>
      </c>
      <c r="J228" s="3">
        <v>1</v>
      </c>
      <c r="K228" s="3">
        <v>4</v>
      </c>
      <c r="L228" s="2">
        <v>43422.549525462964</v>
      </c>
      <c r="M228" s="3"/>
      <c r="N228" s="3"/>
      <c r="O228" s="3" t="s">
        <v>61</v>
      </c>
      <c r="P228" s="3" t="s">
        <v>62</v>
      </c>
      <c r="Q228" s="3" t="s">
        <v>30</v>
      </c>
      <c r="R228" s="3" t="s">
        <v>31</v>
      </c>
      <c r="S228" s="2">
        <v>43422.571585648147</v>
      </c>
      <c r="T228" s="3"/>
      <c r="U228" s="2">
        <v>43422.583425925928</v>
      </c>
      <c r="V228" s="3"/>
      <c r="W228" s="2">
        <v>43422.571585648147</v>
      </c>
      <c r="X228" s="2">
        <f t="shared" ref="X228:X254" si="114">IF(W228&gt;0,W228,D228)</f>
        <v>43422.571585648147</v>
      </c>
      <c r="Y228" s="33">
        <f t="shared" si="98"/>
        <v>0</v>
      </c>
      <c r="Z228" s="33">
        <f t="shared" si="99"/>
        <v>0</v>
      </c>
      <c r="AA228" s="30"/>
      <c r="AB228" s="30">
        <f t="shared" ref="AB228:AB254" si="115">IF(IF(A228="☆",L228-S228,M228-S228)&lt;0,0,IF(A228="☆",L228-S228,M228-S228))</f>
        <v>0</v>
      </c>
      <c r="AC228" s="30">
        <f>IF(IF(B228="☆",(IF(L228&gt;S228,L228-X228,S228-X228)),M228-X228)&lt;0,0,IF(B228="☆",(IF(L228&gt;S228,L228-X228,S228-X228)),M228-X228))</f>
        <v>0</v>
      </c>
      <c r="AD228" s="10"/>
      <c r="AE228" s="10"/>
    </row>
    <row r="229" spans="1:33" s="7" customFormat="1" hidden="1" x14ac:dyDescent="0.4">
      <c r="A229" s="16" t="str">
        <f>IF(W229&gt;0, "★", "-")</f>
        <v>-</v>
      </c>
      <c r="B229" s="16" t="str">
        <f>IF(L229&gt;0, "☆", "-")</f>
        <v>☆</v>
      </c>
      <c r="C229" s="7">
        <v>13</v>
      </c>
      <c r="D229" s="2">
        <v>43422.543391203704</v>
      </c>
      <c r="E229" s="3" t="s">
        <v>440</v>
      </c>
      <c r="F229" s="3">
        <v>15845</v>
      </c>
      <c r="G229" s="3" t="s">
        <v>32</v>
      </c>
      <c r="H229" s="3">
        <v>6447</v>
      </c>
      <c r="I229" s="3">
        <v>296</v>
      </c>
      <c r="J229" s="3">
        <v>8</v>
      </c>
      <c r="K229" s="3">
        <v>1</v>
      </c>
      <c r="L229" s="2">
        <v>43422.543622685182</v>
      </c>
      <c r="M229" s="3"/>
      <c r="N229" s="3"/>
      <c r="O229" s="3" t="s">
        <v>108</v>
      </c>
      <c r="P229" s="3" t="s">
        <v>19</v>
      </c>
      <c r="Q229" s="3" t="s">
        <v>68</v>
      </c>
      <c r="R229" s="3" t="s">
        <v>69</v>
      </c>
      <c r="S229" s="2">
        <v>43422.573460648149</v>
      </c>
      <c r="T229" s="3"/>
      <c r="U229" s="2">
        <v>43422.582326388889</v>
      </c>
      <c r="V229" s="3"/>
      <c r="W229" s="3"/>
      <c r="X229" s="2">
        <f t="shared" si="114"/>
        <v>43422.543391203704</v>
      </c>
      <c r="Y229" s="33">
        <f t="shared" si="98"/>
        <v>0</v>
      </c>
      <c r="Z229" s="33">
        <f t="shared" si="99"/>
        <v>0</v>
      </c>
      <c r="AA229" s="30"/>
      <c r="AB229" s="30">
        <f t="shared" si="115"/>
        <v>0</v>
      </c>
      <c r="AC229" s="30">
        <f>IF(IF(B229="☆",(IF(L229&gt;S229,L229-X229,S229-X229)),M229-X229)&lt;0,0,IF(B229="☆",(IF(L229&gt;S229,L229-X229,S229-X229)),M229-X229))</f>
        <v>3.0069444444961846E-2</v>
      </c>
      <c r="AD229" s="10"/>
      <c r="AE229" s="10"/>
    </row>
    <row r="230" spans="1:33" s="7" customFormat="1" hidden="1" x14ac:dyDescent="0.4">
      <c r="A230" s="16" t="str">
        <f>IF(W230&gt;0, "★", "-")</f>
        <v>★</v>
      </c>
      <c r="B230" s="16" t="str">
        <f>IF(L230&gt;0, "☆", "-")</f>
        <v>☆</v>
      </c>
      <c r="C230" s="7">
        <v>13</v>
      </c>
      <c r="D230" s="2">
        <v>43422.54414351852</v>
      </c>
      <c r="E230" s="3" t="s">
        <v>438</v>
      </c>
      <c r="F230" s="3">
        <v>15847</v>
      </c>
      <c r="G230" s="3" t="s">
        <v>18</v>
      </c>
      <c r="H230" s="3">
        <v>6347</v>
      </c>
      <c r="I230" s="3">
        <v>684</v>
      </c>
      <c r="J230" s="3">
        <v>4</v>
      </c>
      <c r="K230" s="3">
        <v>3</v>
      </c>
      <c r="L230" s="2">
        <v>43422.544305555559</v>
      </c>
      <c r="M230" s="3"/>
      <c r="N230" s="3"/>
      <c r="O230" s="3" t="s">
        <v>24</v>
      </c>
      <c r="P230" s="3" t="s">
        <v>25</v>
      </c>
      <c r="Q230" s="3" t="s">
        <v>22</v>
      </c>
      <c r="R230" s="3" t="s">
        <v>23</v>
      </c>
      <c r="S230" s="2">
        <v>43422.570439814815</v>
      </c>
      <c r="T230" s="3"/>
      <c r="U230" s="2">
        <v>43422.578275462962</v>
      </c>
      <c r="V230" s="3"/>
      <c r="W230" s="2">
        <v>43422.551053240742</v>
      </c>
      <c r="X230" s="2">
        <f t="shared" si="114"/>
        <v>43422.551053240742</v>
      </c>
      <c r="Y230" s="33">
        <f t="shared" si="98"/>
        <v>0</v>
      </c>
      <c r="Z230" s="33">
        <f t="shared" si="99"/>
        <v>0</v>
      </c>
      <c r="AA230" s="30"/>
      <c r="AB230" s="30">
        <f t="shared" si="115"/>
        <v>0</v>
      </c>
      <c r="AC230" s="30"/>
      <c r="AD230" s="10"/>
      <c r="AE230" s="10"/>
      <c r="AG230" s="3" t="s">
        <v>1054</v>
      </c>
    </row>
    <row r="231" spans="1:33" s="7" customFormat="1" hidden="1" x14ac:dyDescent="0.4">
      <c r="A231" s="16" t="str">
        <f t="shared" ref="A231:A232" si="116">IF(W231&gt;0, "★", "-")</f>
        <v>-</v>
      </c>
      <c r="B231" s="16" t="str">
        <f t="shared" ref="B231:B232" si="117">IF(L231&gt;0, "☆", "-")</f>
        <v>☆</v>
      </c>
      <c r="C231" s="7">
        <v>13</v>
      </c>
      <c r="D231" s="2">
        <v>43422.544814814813</v>
      </c>
      <c r="E231" s="3" t="s">
        <v>878</v>
      </c>
      <c r="F231" s="3">
        <v>15849</v>
      </c>
      <c r="G231" s="3" t="s">
        <v>18</v>
      </c>
      <c r="H231" s="3">
        <v>6347</v>
      </c>
      <c r="I231" s="3">
        <v>930</v>
      </c>
      <c r="J231" s="3">
        <v>5</v>
      </c>
      <c r="K231" s="3">
        <v>1</v>
      </c>
      <c r="L231" s="2">
        <v>43422.544918981483</v>
      </c>
      <c r="M231" s="3"/>
      <c r="N231" s="3"/>
      <c r="O231" s="3" t="s">
        <v>24</v>
      </c>
      <c r="P231" s="3" t="s">
        <v>25</v>
      </c>
      <c r="Q231" s="3" t="s">
        <v>22</v>
      </c>
      <c r="R231" s="3" t="s">
        <v>23</v>
      </c>
      <c r="S231" s="2">
        <v>43422.554120370369</v>
      </c>
      <c r="T231" s="3"/>
      <c r="U231" s="2">
        <v>43422.560567129629</v>
      </c>
      <c r="V231" s="3"/>
      <c r="W231" s="3"/>
      <c r="X231" s="2">
        <f t="shared" si="114"/>
        <v>43422.544814814813</v>
      </c>
      <c r="Y231" s="33">
        <f t="shared" si="98"/>
        <v>0</v>
      </c>
      <c r="Z231" s="33">
        <f t="shared" si="99"/>
        <v>0</v>
      </c>
      <c r="AA231" s="30"/>
      <c r="AB231" s="30">
        <f t="shared" si="115"/>
        <v>0</v>
      </c>
      <c r="AC231" s="30">
        <f>IF(IF(B231="☆",(IF(L231&gt;S231,L231-X231,S231-X231)),M231-X231)&lt;0,0,IF(B231="☆",(IF(L231&gt;S231,L231-X231,S231-X231)),M231-X231))</f>
        <v>9.3055555553291924E-3</v>
      </c>
      <c r="AD231" s="10"/>
      <c r="AE231" s="10"/>
      <c r="AG231" s="3" t="s">
        <v>1055</v>
      </c>
    </row>
    <row r="232" spans="1:33" s="7" customFormat="1" hidden="1" x14ac:dyDescent="0.4">
      <c r="A232" s="16" t="str">
        <f t="shared" si="116"/>
        <v>-</v>
      </c>
      <c r="B232" s="16" t="str">
        <f t="shared" si="117"/>
        <v>☆</v>
      </c>
      <c r="C232" s="7">
        <v>13</v>
      </c>
      <c r="D232" s="2">
        <v>43422.544814814813</v>
      </c>
      <c r="E232" s="3" t="s">
        <v>824</v>
      </c>
      <c r="F232" s="3">
        <v>15850</v>
      </c>
      <c r="G232" s="3" t="s">
        <v>65</v>
      </c>
      <c r="H232" s="3">
        <v>3620</v>
      </c>
      <c r="I232" s="3">
        <v>881</v>
      </c>
      <c r="J232" s="3">
        <v>7</v>
      </c>
      <c r="K232" s="3">
        <v>3</v>
      </c>
      <c r="L232" s="2">
        <v>43422.545115740744</v>
      </c>
      <c r="M232" s="3"/>
      <c r="N232" s="3"/>
      <c r="O232" s="3" t="s">
        <v>20</v>
      </c>
      <c r="P232" s="3" t="s">
        <v>21</v>
      </c>
      <c r="Q232" s="3" t="s">
        <v>61</v>
      </c>
      <c r="R232" s="3" t="s">
        <v>62</v>
      </c>
      <c r="S232" s="2">
        <v>43422.569178240738</v>
      </c>
      <c r="T232" s="3"/>
      <c r="U232" s="2">
        <v>43422.580983796295</v>
      </c>
      <c r="V232" s="3"/>
      <c r="W232" s="3"/>
      <c r="X232" s="2">
        <f t="shared" si="114"/>
        <v>43422.544814814813</v>
      </c>
      <c r="Y232" s="33">
        <f t="shared" si="98"/>
        <v>0</v>
      </c>
      <c r="Z232" s="33">
        <f t="shared" si="99"/>
        <v>0</v>
      </c>
      <c r="AA232" s="30"/>
      <c r="AB232" s="30">
        <f t="shared" si="115"/>
        <v>0</v>
      </c>
      <c r="AC232" s="30"/>
      <c r="AD232" s="10"/>
      <c r="AE232" s="10"/>
      <c r="AG232" s="3" t="s">
        <v>1056</v>
      </c>
    </row>
    <row r="233" spans="1:33" s="7" customFormat="1" hidden="1" x14ac:dyDescent="0.4">
      <c r="A233" s="16" t="str">
        <f>IF(W233&gt;0, "★", "-")</f>
        <v>★</v>
      </c>
      <c r="B233" s="16" t="str">
        <f>IF(L233&gt;0, "☆", "-")</f>
        <v>☆</v>
      </c>
      <c r="C233" s="7">
        <v>13</v>
      </c>
      <c r="D233" s="2">
        <v>43422.545428240737</v>
      </c>
      <c r="E233" s="3" t="s">
        <v>592</v>
      </c>
      <c r="F233" s="3">
        <v>15853</v>
      </c>
      <c r="G233" s="3" t="s">
        <v>32</v>
      </c>
      <c r="H233" s="3">
        <v>2737</v>
      </c>
      <c r="I233" s="3">
        <v>586</v>
      </c>
      <c r="J233" s="3">
        <v>4</v>
      </c>
      <c r="K233" s="3">
        <v>1</v>
      </c>
      <c r="L233" s="2">
        <v>43422.545567129629</v>
      </c>
      <c r="M233" s="3"/>
      <c r="N233" s="3"/>
      <c r="O233" s="3" t="s">
        <v>26</v>
      </c>
      <c r="P233" s="3" t="s">
        <v>27</v>
      </c>
      <c r="Q233" s="3" t="s">
        <v>33</v>
      </c>
      <c r="R233" s="3" t="s">
        <v>34</v>
      </c>
      <c r="S233" s="2">
        <v>43422.552361111113</v>
      </c>
      <c r="T233" s="3"/>
      <c r="U233" s="2">
        <v>43422.558240740742</v>
      </c>
      <c r="V233" s="3"/>
      <c r="W233" s="2">
        <v>43422.552361111113</v>
      </c>
      <c r="X233" s="2">
        <f t="shared" si="114"/>
        <v>43422.552361111113</v>
      </c>
      <c r="Y233" s="33">
        <f t="shared" si="98"/>
        <v>0</v>
      </c>
      <c r="Z233" s="33">
        <f t="shared" si="99"/>
        <v>0</v>
      </c>
      <c r="AA233" s="30"/>
      <c r="AB233" s="30">
        <f t="shared" si="115"/>
        <v>0</v>
      </c>
      <c r="AC233" s="30">
        <f>IF(IF(B233="☆",(IF(L233&gt;S233,L233-X233,S233-X233)),M233-X233)&lt;0,0,IF(B233="☆",(IF(L233&gt;S233,L233-X233,S233-X233)),M233-X233))</f>
        <v>0</v>
      </c>
      <c r="AD233" s="10"/>
      <c r="AE233" s="10"/>
    </row>
    <row r="234" spans="1:33" s="7" customFormat="1" hidden="1" x14ac:dyDescent="0.4">
      <c r="A234" s="16" t="str">
        <f t="shared" ref="A234" si="118">IF(W234&gt;0, "★", "-")</f>
        <v>-</v>
      </c>
      <c r="B234" s="16" t="str">
        <f>IF(L234&gt;0, "☆", "-")</f>
        <v>☆</v>
      </c>
      <c r="C234" s="7">
        <v>13</v>
      </c>
      <c r="D234" s="2">
        <v>43422.545532407406</v>
      </c>
      <c r="E234" s="3" t="s">
        <v>880</v>
      </c>
      <c r="F234" s="3">
        <v>15854</v>
      </c>
      <c r="G234" s="3" t="s">
        <v>96</v>
      </c>
      <c r="H234" s="3">
        <v>0</v>
      </c>
      <c r="I234" s="3">
        <v>150</v>
      </c>
      <c r="J234" s="3">
        <v>9</v>
      </c>
      <c r="K234" s="3">
        <v>4</v>
      </c>
      <c r="L234" s="2">
        <v>43422.545868055553</v>
      </c>
      <c r="M234" s="3"/>
      <c r="N234" s="3"/>
      <c r="O234" s="3" t="s">
        <v>61</v>
      </c>
      <c r="P234" s="3" t="s">
        <v>62</v>
      </c>
      <c r="Q234" s="3" t="s">
        <v>108</v>
      </c>
      <c r="R234" s="3" t="s">
        <v>19</v>
      </c>
      <c r="S234" s="2">
        <v>43422.577800925923</v>
      </c>
      <c r="T234" s="3"/>
      <c r="U234" s="2">
        <v>43422.586168981485</v>
      </c>
      <c r="V234" s="3"/>
      <c r="W234" s="3"/>
      <c r="X234" s="2">
        <f t="shared" si="114"/>
        <v>43422.545532407406</v>
      </c>
      <c r="Y234" s="33">
        <f t="shared" si="98"/>
        <v>0</v>
      </c>
      <c r="Z234" s="33">
        <f t="shared" si="99"/>
        <v>0</v>
      </c>
      <c r="AA234" s="30"/>
      <c r="AB234" s="30">
        <f t="shared" si="115"/>
        <v>0</v>
      </c>
      <c r="AC234" s="30">
        <f>IF(IF(B234="☆",(IF(L234&gt;S234,L234-X234,S234-X234)),M234-X234)&lt;0,0,IF(B234="☆",(IF(L234&gt;S234,L234-X234,S234-X234)),M234-X234))</f>
        <v>3.2268518516502809E-2</v>
      </c>
      <c r="AD234" s="10"/>
      <c r="AE234" s="10"/>
    </row>
    <row r="235" spans="1:33" s="7" customFormat="1" hidden="1" x14ac:dyDescent="0.4">
      <c r="A235" s="16" t="str">
        <f t="shared" ref="A235" si="119">IF(W235&gt;0, "★", "-")</f>
        <v>★</v>
      </c>
      <c r="B235" s="16" t="str">
        <f t="shared" ref="B235" si="120">IF(L235&gt;0, "☆", "-")</f>
        <v>☆</v>
      </c>
      <c r="C235" s="7">
        <v>13</v>
      </c>
      <c r="D235" s="2">
        <v>43422.545613425929</v>
      </c>
      <c r="E235" s="3" t="s">
        <v>824</v>
      </c>
      <c r="F235" s="3">
        <v>15855</v>
      </c>
      <c r="G235" s="3" t="s">
        <v>65</v>
      </c>
      <c r="H235" s="3">
        <v>3620</v>
      </c>
      <c r="I235" s="3">
        <v>818</v>
      </c>
      <c r="J235" s="3">
        <v>7</v>
      </c>
      <c r="K235" s="3">
        <v>3</v>
      </c>
      <c r="L235" s="2">
        <v>43422.546064814815</v>
      </c>
      <c r="M235" s="3"/>
      <c r="N235" s="3"/>
      <c r="O235" s="3" t="s">
        <v>30</v>
      </c>
      <c r="P235" s="3" t="s">
        <v>31</v>
      </c>
      <c r="Q235" s="3" t="s">
        <v>61</v>
      </c>
      <c r="R235" s="3" t="s">
        <v>62</v>
      </c>
      <c r="S235" s="2">
        <v>43422.568379629629</v>
      </c>
      <c r="T235" s="3"/>
      <c r="U235" s="2">
        <v>43422.580196759256</v>
      </c>
      <c r="V235" s="3"/>
      <c r="W235" s="2">
        <v>43422.552546296298</v>
      </c>
      <c r="X235" s="2">
        <f t="shared" si="114"/>
        <v>43422.552546296298</v>
      </c>
      <c r="Y235" s="33">
        <f t="shared" si="98"/>
        <v>0</v>
      </c>
      <c r="Z235" s="33">
        <f t="shared" si="99"/>
        <v>0</v>
      </c>
      <c r="AA235" s="30"/>
      <c r="AB235" s="30">
        <f t="shared" si="115"/>
        <v>0</v>
      </c>
      <c r="AC235" s="30">
        <f>IF(IF(B235="☆",(IF(L235&gt;S235,L235-X235,S235-X235)),M235-X235)&lt;0,0,IF(B235="☆",(IF(L235&gt;S235,L235-X235,S235-X235)),M235-X235))</f>
        <v>1.583333333110204E-2</v>
      </c>
      <c r="AD235" s="10"/>
      <c r="AE235" s="10"/>
      <c r="AG235" s="3" t="s">
        <v>101</v>
      </c>
    </row>
    <row r="236" spans="1:33" s="7" customFormat="1" hidden="1" x14ac:dyDescent="0.4">
      <c r="A236" s="16" t="str">
        <f t="shared" ref="A236:A254" si="121">IF(W236&gt;0, "★", "-")</f>
        <v>-</v>
      </c>
      <c r="B236" s="16" t="str">
        <f t="shared" ref="B236:B254" si="122">IF(L236&gt;0, "☆", "-")</f>
        <v>☆</v>
      </c>
      <c r="C236" s="7">
        <v>13</v>
      </c>
      <c r="D236" s="2">
        <v>43422.545706018522</v>
      </c>
      <c r="E236" s="3" t="s">
        <v>815</v>
      </c>
      <c r="F236" s="3">
        <v>15856</v>
      </c>
      <c r="G236" s="3" t="s">
        <v>96</v>
      </c>
      <c r="H236" s="3">
        <v>0</v>
      </c>
      <c r="I236" s="3">
        <v>94</v>
      </c>
      <c r="J236" s="3">
        <v>6</v>
      </c>
      <c r="K236" s="3">
        <v>2</v>
      </c>
      <c r="L236" s="2">
        <v>43422.546446759261</v>
      </c>
      <c r="M236" s="3"/>
      <c r="N236" s="3"/>
      <c r="O236" s="3" t="s">
        <v>30</v>
      </c>
      <c r="P236" s="3" t="s">
        <v>31</v>
      </c>
      <c r="Q236" s="3" t="s">
        <v>36</v>
      </c>
      <c r="R236" s="3" t="s">
        <v>37</v>
      </c>
      <c r="S236" s="2">
        <v>43422.570196759261</v>
      </c>
      <c r="T236" s="3"/>
      <c r="U236" s="2">
        <v>43422.581192129626</v>
      </c>
      <c r="V236" s="3"/>
      <c r="W236" s="3"/>
      <c r="X236" s="2">
        <f t="shared" si="114"/>
        <v>43422.545706018522</v>
      </c>
      <c r="Y236" s="33">
        <f t="shared" si="98"/>
        <v>0</v>
      </c>
      <c r="Z236" s="33">
        <f t="shared" si="99"/>
        <v>0</v>
      </c>
      <c r="AA236" s="30"/>
      <c r="AB236" s="30">
        <f t="shared" si="115"/>
        <v>0</v>
      </c>
      <c r="AC236" s="30">
        <f>IF(IF(B236="☆",(IF(L236&gt;S236,L236-X236,S236-X236)),M236-X236)&lt;0,0,IF(B236="☆",(IF(L236&gt;S236,L236-X236,S236-X236)),M236-X236))</f>
        <v>2.4490740739565808E-2</v>
      </c>
      <c r="AD236" s="10"/>
      <c r="AE236" s="10"/>
      <c r="AG236" s="3" t="s">
        <v>115</v>
      </c>
    </row>
    <row r="237" spans="1:33" s="7" customFormat="1" hidden="1" x14ac:dyDescent="0.4">
      <c r="A237" s="16" t="str">
        <f t="shared" si="121"/>
        <v>-</v>
      </c>
      <c r="B237" s="16" t="str">
        <f t="shared" si="122"/>
        <v>☆</v>
      </c>
      <c r="C237" s="7">
        <v>13</v>
      </c>
      <c r="D237" s="2">
        <v>43422.547037037039</v>
      </c>
      <c r="E237" s="3" t="s">
        <v>815</v>
      </c>
      <c r="F237" s="3">
        <v>15858</v>
      </c>
      <c r="G237" s="3" t="s">
        <v>96</v>
      </c>
      <c r="H237" s="3">
        <v>0</v>
      </c>
      <c r="I237" s="3">
        <v>453</v>
      </c>
      <c r="J237" s="3">
        <v>6</v>
      </c>
      <c r="K237" s="3">
        <v>2</v>
      </c>
      <c r="L237" s="2">
        <v>43422.573298611111</v>
      </c>
      <c r="M237" s="3"/>
      <c r="N237" s="3"/>
      <c r="O237" s="3" t="s">
        <v>30</v>
      </c>
      <c r="P237" s="3" t="s">
        <v>31</v>
      </c>
      <c r="Q237" s="3" t="s">
        <v>46</v>
      </c>
      <c r="R237" s="3" t="s">
        <v>47</v>
      </c>
      <c r="S237" s="2">
        <v>43422.569768518515</v>
      </c>
      <c r="T237" s="3"/>
      <c r="U237" s="2">
        <v>43422.579571759263</v>
      </c>
      <c r="V237" s="3"/>
      <c r="W237" s="3"/>
      <c r="X237" s="2">
        <f t="shared" si="114"/>
        <v>43422.547037037039</v>
      </c>
      <c r="Y237" s="33">
        <f t="shared" si="98"/>
        <v>0</v>
      </c>
      <c r="Z237" s="33">
        <f t="shared" si="99"/>
        <v>0</v>
      </c>
      <c r="AA237" s="30"/>
      <c r="AB237" s="30">
        <f t="shared" si="115"/>
        <v>0</v>
      </c>
      <c r="AC237" s="30"/>
      <c r="AD237" s="10"/>
      <c r="AE237" s="10"/>
      <c r="AG237" s="3" t="s">
        <v>1057</v>
      </c>
    </row>
    <row r="238" spans="1:33" s="7" customFormat="1" hidden="1" x14ac:dyDescent="0.4">
      <c r="A238" s="16" t="str">
        <f t="shared" si="121"/>
        <v>-</v>
      </c>
      <c r="B238" s="16" t="str">
        <f t="shared" si="122"/>
        <v>☆</v>
      </c>
      <c r="C238" s="7">
        <v>13</v>
      </c>
      <c r="D238" s="2">
        <v>43422.547303240739</v>
      </c>
      <c r="E238" s="3" t="s">
        <v>881</v>
      </c>
      <c r="F238" s="3">
        <v>15859</v>
      </c>
      <c r="G238" s="3" t="s">
        <v>32</v>
      </c>
      <c r="H238" s="3">
        <v>4393</v>
      </c>
      <c r="I238" s="3">
        <v>26</v>
      </c>
      <c r="J238" s="3">
        <v>4</v>
      </c>
      <c r="K238" s="3">
        <v>2</v>
      </c>
      <c r="L238" s="2">
        <v>43422.547962962963</v>
      </c>
      <c r="M238" s="3"/>
      <c r="N238" s="3"/>
      <c r="O238" s="3" t="s">
        <v>26</v>
      </c>
      <c r="P238" s="3" t="s">
        <v>27</v>
      </c>
      <c r="Q238" s="3" t="s">
        <v>44</v>
      </c>
      <c r="R238" s="3" t="s">
        <v>45</v>
      </c>
      <c r="S238" s="2">
        <v>43422.551053240742</v>
      </c>
      <c r="T238" s="3"/>
      <c r="U238" s="2">
        <v>43422.558668981481</v>
      </c>
      <c r="V238" s="3"/>
      <c r="W238" s="3"/>
      <c r="X238" s="2">
        <f t="shared" si="114"/>
        <v>43422.547303240739</v>
      </c>
      <c r="Y238" s="33">
        <f t="shared" si="98"/>
        <v>0</v>
      </c>
      <c r="Z238" s="33">
        <f t="shared" si="99"/>
        <v>0</v>
      </c>
      <c r="AA238" s="30"/>
      <c r="AB238" s="30">
        <f t="shared" si="115"/>
        <v>0</v>
      </c>
      <c r="AC238" s="30"/>
      <c r="AD238" s="10"/>
      <c r="AE238" s="10"/>
      <c r="AG238" s="3" t="s">
        <v>1059</v>
      </c>
    </row>
    <row r="239" spans="1:33" s="7" customFormat="1" hidden="1" x14ac:dyDescent="0.4">
      <c r="A239" s="16" t="str">
        <f t="shared" si="121"/>
        <v>-</v>
      </c>
      <c r="B239" s="16" t="str">
        <f t="shared" si="122"/>
        <v>☆</v>
      </c>
      <c r="C239" s="7">
        <v>13</v>
      </c>
      <c r="D239" s="2">
        <v>43422.548634259256</v>
      </c>
      <c r="E239" s="3" t="s">
        <v>881</v>
      </c>
      <c r="F239" s="3">
        <v>15863</v>
      </c>
      <c r="G239" s="3" t="s">
        <v>32</v>
      </c>
      <c r="H239" s="3">
        <v>4393</v>
      </c>
      <c r="I239" s="3">
        <v>518</v>
      </c>
      <c r="J239" s="3">
        <v>4</v>
      </c>
      <c r="K239" s="3">
        <v>2</v>
      </c>
      <c r="L239" s="2">
        <v>43422.550856481481</v>
      </c>
      <c r="M239" s="3"/>
      <c r="N239" s="3"/>
      <c r="O239" s="3" t="s">
        <v>26</v>
      </c>
      <c r="P239" s="3" t="s">
        <v>27</v>
      </c>
      <c r="Q239" s="3" t="s">
        <v>44</v>
      </c>
      <c r="R239" s="3" t="s">
        <v>45</v>
      </c>
      <c r="S239" s="2">
        <v>43422.552384259259</v>
      </c>
      <c r="T239" s="3"/>
      <c r="U239" s="2">
        <v>43422.559999999998</v>
      </c>
      <c r="V239" s="3"/>
      <c r="W239" s="3"/>
      <c r="X239" s="2">
        <f t="shared" si="114"/>
        <v>43422.548634259256</v>
      </c>
      <c r="Y239" s="33">
        <f t="shared" si="98"/>
        <v>0</v>
      </c>
      <c r="Z239" s="33">
        <f t="shared" si="99"/>
        <v>0</v>
      </c>
      <c r="AA239" s="30"/>
      <c r="AB239" s="30">
        <f t="shared" si="115"/>
        <v>0</v>
      </c>
      <c r="AC239" s="30"/>
      <c r="AD239" s="10"/>
      <c r="AE239" s="10"/>
      <c r="AG239" s="3" t="s">
        <v>1060</v>
      </c>
    </row>
    <row r="240" spans="1:33" s="7" customFormat="1" hidden="1" x14ac:dyDescent="0.4">
      <c r="A240" s="16" t="str">
        <f t="shared" si="121"/>
        <v>-</v>
      </c>
      <c r="B240" s="16" t="str">
        <f t="shared" si="122"/>
        <v>☆</v>
      </c>
      <c r="C240" s="7">
        <v>13</v>
      </c>
      <c r="D240" s="2">
        <v>43422.549826388888</v>
      </c>
      <c r="E240" s="3" t="s">
        <v>833</v>
      </c>
      <c r="F240" s="3">
        <v>15864</v>
      </c>
      <c r="G240" s="3" t="s">
        <v>32</v>
      </c>
      <c r="H240" s="3">
        <v>5811</v>
      </c>
      <c r="I240" s="3">
        <v>696</v>
      </c>
      <c r="J240" s="3">
        <v>4</v>
      </c>
      <c r="K240" s="3">
        <v>2</v>
      </c>
      <c r="L240" s="2">
        <v>43422.550092592595</v>
      </c>
      <c r="M240" s="3"/>
      <c r="N240" s="3"/>
      <c r="O240" s="3" t="s">
        <v>28</v>
      </c>
      <c r="P240" s="3" t="s">
        <v>29</v>
      </c>
      <c r="Q240" s="3" t="s">
        <v>108</v>
      </c>
      <c r="R240" s="3" t="s">
        <v>19</v>
      </c>
      <c r="S240" s="2">
        <v>43422.565972222219</v>
      </c>
      <c r="T240" s="3"/>
      <c r="U240" s="2">
        <v>43422.573541666665</v>
      </c>
      <c r="V240" s="3"/>
      <c r="W240" s="3"/>
      <c r="X240" s="2">
        <f t="shared" si="114"/>
        <v>43422.549826388888</v>
      </c>
      <c r="Y240" s="33">
        <f t="shared" si="98"/>
        <v>0</v>
      </c>
      <c r="Z240" s="33">
        <f t="shared" si="99"/>
        <v>0</v>
      </c>
      <c r="AA240" s="30"/>
      <c r="AB240" s="30">
        <f t="shared" si="115"/>
        <v>0</v>
      </c>
      <c r="AC240" s="30"/>
      <c r="AD240" s="10"/>
      <c r="AE240" s="10"/>
      <c r="AG240" s="3" t="s">
        <v>116</v>
      </c>
    </row>
    <row r="241" spans="1:33" s="7" customFormat="1" hidden="1" x14ac:dyDescent="0.4">
      <c r="A241" s="16" t="str">
        <f t="shared" si="121"/>
        <v>★</v>
      </c>
      <c r="B241" s="16" t="str">
        <f t="shared" si="122"/>
        <v>☆</v>
      </c>
      <c r="C241" s="7">
        <v>13</v>
      </c>
      <c r="D241" s="2">
        <v>43422.550486111111</v>
      </c>
      <c r="E241" s="3" t="s">
        <v>883</v>
      </c>
      <c r="F241" s="3">
        <v>15865</v>
      </c>
      <c r="G241" s="3" t="s">
        <v>32</v>
      </c>
      <c r="H241" s="3">
        <v>5811</v>
      </c>
      <c r="I241" s="3">
        <v>817</v>
      </c>
      <c r="J241" s="3">
        <v>4</v>
      </c>
      <c r="K241" s="3">
        <v>1</v>
      </c>
      <c r="L241" s="2">
        <v>43422.550740740742</v>
      </c>
      <c r="M241" s="3"/>
      <c r="N241" s="3"/>
      <c r="O241" s="3" t="s">
        <v>28</v>
      </c>
      <c r="P241" s="3" t="s">
        <v>29</v>
      </c>
      <c r="Q241" s="3" t="s">
        <v>108</v>
      </c>
      <c r="R241" s="3" t="s">
        <v>19</v>
      </c>
      <c r="S241" s="2">
        <v>43422.566620370373</v>
      </c>
      <c r="T241" s="3"/>
      <c r="U241" s="2">
        <v>43422.573495370372</v>
      </c>
      <c r="V241" s="3"/>
      <c r="W241" s="2">
        <v>43422.55741898148</v>
      </c>
      <c r="X241" s="2">
        <f t="shared" si="114"/>
        <v>43422.55741898148</v>
      </c>
      <c r="Y241" s="33">
        <f t="shared" si="98"/>
        <v>0</v>
      </c>
      <c r="Z241" s="33">
        <f t="shared" si="99"/>
        <v>0</v>
      </c>
      <c r="AA241" s="30"/>
      <c r="AB241" s="30">
        <f t="shared" si="115"/>
        <v>0</v>
      </c>
      <c r="AC241" s="30">
        <f t="shared" ref="AC241:AC249" si="123">IF(IF(B241="☆",(IF(L241&gt;S241,L241-X241,S241-X241)),M241-X241)&lt;0,0,IF(B241="☆",(IF(L241&gt;S241,L241-X241,S241-X241)),M241-X241))</f>
        <v>9.2013888934161514E-3</v>
      </c>
      <c r="AD241" s="10"/>
      <c r="AE241" s="10"/>
      <c r="AG241" s="3" t="s">
        <v>1058</v>
      </c>
    </row>
    <row r="242" spans="1:33" s="7" customFormat="1" hidden="1" x14ac:dyDescent="0.4">
      <c r="A242" s="16" t="str">
        <f t="shared" si="121"/>
        <v>-</v>
      </c>
      <c r="B242" s="16" t="str">
        <f t="shared" si="122"/>
        <v>☆</v>
      </c>
      <c r="C242" s="7">
        <v>13</v>
      </c>
      <c r="D242" s="2">
        <v>43422.551180555558</v>
      </c>
      <c r="E242" s="3" t="s">
        <v>881</v>
      </c>
      <c r="F242" s="3">
        <v>15866</v>
      </c>
      <c r="G242" s="3" t="s">
        <v>32</v>
      </c>
      <c r="H242" s="3">
        <v>4393</v>
      </c>
      <c r="I242" s="3">
        <v>833</v>
      </c>
      <c r="J242" s="3">
        <v>4</v>
      </c>
      <c r="K242" s="3">
        <v>2</v>
      </c>
      <c r="L242" s="2">
        <v>43422.551944444444</v>
      </c>
      <c r="M242" s="3"/>
      <c r="N242" s="3"/>
      <c r="O242" s="3" t="s">
        <v>26</v>
      </c>
      <c r="P242" s="3" t="s">
        <v>27</v>
      </c>
      <c r="Q242" s="3" t="s">
        <v>44</v>
      </c>
      <c r="R242" s="3" t="s">
        <v>45</v>
      </c>
      <c r="S242" s="2">
        <v>43422.554571759261</v>
      </c>
      <c r="T242" s="3"/>
      <c r="U242" s="2">
        <v>43422.5621875</v>
      </c>
      <c r="V242" s="3"/>
      <c r="W242" s="3"/>
      <c r="X242" s="2">
        <f t="shared" si="114"/>
        <v>43422.551180555558</v>
      </c>
      <c r="Y242" s="33">
        <f t="shared" si="98"/>
        <v>0</v>
      </c>
      <c r="Z242" s="33">
        <f t="shared" si="99"/>
        <v>0</v>
      </c>
      <c r="AA242" s="30"/>
      <c r="AB242" s="30">
        <f t="shared" si="115"/>
        <v>0</v>
      </c>
      <c r="AC242" s="30">
        <f t="shared" si="123"/>
        <v>3.3912037033587694E-3</v>
      </c>
      <c r="AD242" s="10"/>
      <c r="AE242" s="10"/>
      <c r="AG242" s="3" t="s">
        <v>1061</v>
      </c>
    </row>
    <row r="243" spans="1:33" s="7" customFormat="1" hidden="1" x14ac:dyDescent="0.4">
      <c r="A243" s="16" t="str">
        <f t="shared" si="121"/>
        <v>-</v>
      </c>
      <c r="B243" s="16" t="str">
        <f t="shared" si="122"/>
        <v>☆</v>
      </c>
      <c r="C243" s="7">
        <v>13</v>
      </c>
      <c r="D243" s="2">
        <v>43422.557395833333</v>
      </c>
      <c r="E243" s="3" t="s">
        <v>888</v>
      </c>
      <c r="F243" s="3">
        <v>15871</v>
      </c>
      <c r="G243" s="3" t="s">
        <v>95</v>
      </c>
      <c r="H243" s="3">
        <v>0</v>
      </c>
      <c r="I243" s="3">
        <v>734</v>
      </c>
      <c r="J243" s="3">
        <v>5</v>
      </c>
      <c r="K243" s="3">
        <v>1</v>
      </c>
      <c r="L243" s="2">
        <v>43422.566122685188</v>
      </c>
      <c r="M243" s="3"/>
      <c r="N243" s="3"/>
      <c r="O243" s="3" t="s">
        <v>63</v>
      </c>
      <c r="P243" s="3" t="s">
        <v>64</v>
      </c>
      <c r="Q243" s="3" t="s">
        <v>33</v>
      </c>
      <c r="R243" s="3" t="s">
        <v>34</v>
      </c>
      <c r="S243" s="2">
        <v>43422.562592592592</v>
      </c>
      <c r="T243" s="3"/>
      <c r="U243" s="2">
        <v>43422.567326388889</v>
      </c>
      <c r="V243" s="3"/>
      <c r="W243" s="3"/>
      <c r="X243" s="2">
        <f t="shared" si="114"/>
        <v>43422.557395833333</v>
      </c>
      <c r="Y243" s="33">
        <f t="shared" si="98"/>
        <v>0</v>
      </c>
      <c r="Z243" s="33">
        <f t="shared" si="99"/>
        <v>0</v>
      </c>
      <c r="AA243" s="30"/>
      <c r="AB243" s="30">
        <f t="shared" si="115"/>
        <v>0</v>
      </c>
      <c r="AC243" s="30">
        <f t="shared" si="123"/>
        <v>8.7268518545897678E-3</v>
      </c>
      <c r="AD243" s="10"/>
      <c r="AE243" s="10"/>
    </row>
    <row r="244" spans="1:33" s="7" customFormat="1" hidden="1" x14ac:dyDescent="0.4">
      <c r="A244" s="16" t="str">
        <f t="shared" si="121"/>
        <v>★</v>
      </c>
      <c r="B244" s="16" t="str">
        <f t="shared" si="122"/>
        <v>☆</v>
      </c>
      <c r="C244" s="7">
        <v>13</v>
      </c>
      <c r="D244" s="2">
        <v>43422.563414351855</v>
      </c>
      <c r="E244" s="3" t="s">
        <v>871</v>
      </c>
      <c r="F244" s="3">
        <v>15879</v>
      </c>
      <c r="G244" s="3" t="s">
        <v>18</v>
      </c>
      <c r="H244" s="3">
        <v>5239</v>
      </c>
      <c r="I244" s="3">
        <v>767</v>
      </c>
      <c r="J244" s="3">
        <v>8</v>
      </c>
      <c r="K244" s="3">
        <v>2</v>
      </c>
      <c r="L244" s="2">
        <v>43422.56355324074</v>
      </c>
      <c r="M244" s="3"/>
      <c r="N244" s="3"/>
      <c r="O244" s="3" t="s">
        <v>30</v>
      </c>
      <c r="P244" s="3" t="s">
        <v>31</v>
      </c>
      <c r="Q244" s="3" t="s">
        <v>26</v>
      </c>
      <c r="R244" s="3" t="s">
        <v>27</v>
      </c>
      <c r="S244" s="2">
        <v>43422.570347222223</v>
      </c>
      <c r="T244" s="3"/>
      <c r="U244" s="2">
        <v>43422.579016203701</v>
      </c>
      <c r="V244" s="3"/>
      <c r="W244" s="2">
        <v>43422.570347222223</v>
      </c>
      <c r="X244" s="2">
        <f t="shared" si="114"/>
        <v>43422.570347222223</v>
      </c>
      <c r="Y244" s="33">
        <f t="shared" si="98"/>
        <v>0</v>
      </c>
      <c r="Z244" s="33">
        <f t="shared" si="99"/>
        <v>0</v>
      </c>
      <c r="AA244" s="30"/>
      <c r="AB244" s="30">
        <f t="shared" si="115"/>
        <v>0</v>
      </c>
      <c r="AC244" s="30">
        <f t="shared" si="123"/>
        <v>0</v>
      </c>
      <c r="AD244" s="10"/>
      <c r="AE244" s="10"/>
    </row>
    <row r="245" spans="1:33" s="7" customFormat="1" hidden="1" x14ac:dyDescent="0.4">
      <c r="A245" s="16" t="str">
        <f t="shared" si="121"/>
        <v>-</v>
      </c>
      <c r="B245" s="16" t="str">
        <f t="shared" si="122"/>
        <v>☆</v>
      </c>
      <c r="C245" s="7">
        <v>13</v>
      </c>
      <c r="D245" s="2">
        <v>43422.564236111109</v>
      </c>
      <c r="E245" s="3" t="s">
        <v>875</v>
      </c>
      <c r="F245" s="3">
        <v>15881</v>
      </c>
      <c r="G245" s="3" t="s">
        <v>32</v>
      </c>
      <c r="H245" s="3">
        <v>6550</v>
      </c>
      <c r="I245" s="3">
        <v>27</v>
      </c>
      <c r="J245" s="3">
        <v>2</v>
      </c>
      <c r="K245" s="3">
        <v>1</v>
      </c>
      <c r="L245" s="2">
        <v>43422.564409722225</v>
      </c>
      <c r="M245" s="3"/>
      <c r="N245" s="3"/>
      <c r="O245" s="3" t="s">
        <v>39</v>
      </c>
      <c r="P245" s="3" t="s">
        <v>40</v>
      </c>
      <c r="Q245" s="3" t="s">
        <v>30</v>
      </c>
      <c r="R245" s="3" t="s">
        <v>31</v>
      </c>
      <c r="S245" s="2">
        <v>43422.568182870367</v>
      </c>
      <c r="T245" s="3"/>
      <c r="U245" s="2">
        <v>43422.577303240738</v>
      </c>
      <c r="V245" s="3"/>
      <c r="W245" s="3"/>
      <c r="X245" s="2">
        <f t="shared" si="114"/>
        <v>43422.564236111109</v>
      </c>
      <c r="Y245" s="33">
        <f t="shared" si="98"/>
        <v>0</v>
      </c>
      <c r="Z245" s="33">
        <f t="shared" si="99"/>
        <v>0</v>
      </c>
      <c r="AA245" s="30"/>
      <c r="AB245" s="30">
        <f t="shared" si="115"/>
        <v>0</v>
      </c>
      <c r="AC245" s="30">
        <f t="shared" si="123"/>
        <v>3.9467592578148469E-3</v>
      </c>
      <c r="AD245" s="10"/>
      <c r="AE245" s="10"/>
      <c r="AG245" s="3"/>
    </row>
    <row r="246" spans="1:33" s="7" customFormat="1" hidden="1" x14ac:dyDescent="0.4">
      <c r="A246" s="16" t="str">
        <f t="shared" si="121"/>
        <v>-</v>
      </c>
      <c r="B246" s="16" t="str">
        <f t="shared" si="122"/>
        <v>☆</v>
      </c>
      <c r="C246" s="7">
        <v>13</v>
      </c>
      <c r="D246" s="2">
        <v>43422.566342592596</v>
      </c>
      <c r="E246" s="3" t="s">
        <v>897</v>
      </c>
      <c r="F246" s="3">
        <v>15885</v>
      </c>
      <c r="G246" s="3" t="s">
        <v>32</v>
      </c>
      <c r="H246" s="3">
        <v>2512</v>
      </c>
      <c r="I246" s="3">
        <v>569</v>
      </c>
      <c r="J246" s="3">
        <v>15</v>
      </c>
      <c r="K246" s="3">
        <v>1</v>
      </c>
      <c r="L246" s="2">
        <v>43422.56658564815</v>
      </c>
      <c r="M246" s="3"/>
      <c r="N246" s="3"/>
      <c r="O246" s="3" t="s">
        <v>108</v>
      </c>
      <c r="P246" s="3" t="s">
        <v>19</v>
      </c>
      <c r="Q246" s="3" t="s">
        <v>36</v>
      </c>
      <c r="R246" s="3" t="s">
        <v>37</v>
      </c>
      <c r="S246" s="2">
        <v>43422.578148148146</v>
      </c>
      <c r="T246" s="3"/>
      <c r="U246" s="2">
        <v>43422.585810185185</v>
      </c>
      <c r="V246" s="3"/>
      <c r="W246" s="3"/>
      <c r="X246" s="2">
        <f t="shared" si="114"/>
        <v>43422.566342592596</v>
      </c>
      <c r="Y246" s="33">
        <f t="shared" si="98"/>
        <v>0</v>
      </c>
      <c r="Z246" s="33">
        <f t="shared" si="99"/>
        <v>0</v>
      </c>
      <c r="AA246" s="30"/>
      <c r="AB246" s="30">
        <f t="shared" si="115"/>
        <v>0</v>
      </c>
      <c r="AC246" s="30">
        <f t="shared" si="123"/>
        <v>1.1805555550381541E-2</v>
      </c>
      <c r="AD246" s="10"/>
      <c r="AE246" s="10"/>
      <c r="AG246" s="3"/>
    </row>
    <row r="247" spans="1:33" s="7" customFormat="1" hidden="1" x14ac:dyDescent="0.4">
      <c r="A247" s="16" t="str">
        <f t="shared" si="121"/>
        <v>-</v>
      </c>
      <c r="B247" s="16" t="str">
        <f t="shared" si="122"/>
        <v>☆</v>
      </c>
      <c r="C247" s="7">
        <v>13</v>
      </c>
      <c r="D247" s="2">
        <v>43422.571134259262</v>
      </c>
      <c r="E247" s="3" t="s">
        <v>901</v>
      </c>
      <c r="F247" s="3">
        <v>15890</v>
      </c>
      <c r="G247" s="3" t="s">
        <v>18</v>
      </c>
      <c r="H247" s="3">
        <v>5412</v>
      </c>
      <c r="I247" s="3">
        <v>97</v>
      </c>
      <c r="J247" s="3">
        <v>13</v>
      </c>
      <c r="K247" s="3">
        <v>1</v>
      </c>
      <c r="L247" s="2">
        <v>43422.579525462963</v>
      </c>
      <c r="M247" s="3"/>
      <c r="N247" s="3"/>
      <c r="O247" s="3" t="s">
        <v>53</v>
      </c>
      <c r="P247" s="3" t="s">
        <v>54</v>
      </c>
      <c r="Q247" s="3" t="s">
        <v>26</v>
      </c>
      <c r="R247" s="3" t="s">
        <v>27</v>
      </c>
      <c r="S247" s="2">
        <v>43422.575856481482</v>
      </c>
      <c r="T247" s="3"/>
      <c r="U247" s="2">
        <v>43422.58326388889</v>
      </c>
      <c r="V247" s="3"/>
      <c r="W247" s="3"/>
      <c r="X247" s="2">
        <f t="shared" si="114"/>
        <v>43422.571134259262</v>
      </c>
      <c r="Y247" s="33">
        <f t="shared" si="98"/>
        <v>0</v>
      </c>
      <c r="Z247" s="33">
        <f t="shared" si="99"/>
        <v>0</v>
      </c>
      <c r="AA247" s="30"/>
      <c r="AB247" s="30">
        <f t="shared" si="115"/>
        <v>0</v>
      </c>
      <c r="AC247" s="30">
        <f t="shared" si="123"/>
        <v>8.3912037007394247E-3</v>
      </c>
      <c r="AD247" s="10"/>
      <c r="AE247" s="10"/>
      <c r="AG247" s="3" t="s">
        <v>1063</v>
      </c>
    </row>
    <row r="248" spans="1:33" s="7" customFormat="1" hidden="1" x14ac:dyDescent="0.4">
      <c r="A248" s="16" t="str">
        <f t="shared" si="121"/>
        <v>-</v>
      </c>
      <c r="B248" s="16" t="str">
        <f t="shared" si="122"/>
        <v>☆</v>
      </c>
      <c r="C248" s="7">
        <v>13</v>
      </c>
      <c r="D248" s="2">
        <v>43422.571886574071</v>
      </c>
      <c r="E248" s="3" t="s">
        <v>902</v>
      </c>
      <c r="F248" s="3">
        <v>15891</v>
      </c>
      <c r="G248" s="3" t="s">
        <v>32</v>
      </c>
      <c r="H248" s="3">
        <v>4393</v>
      </c>
      <c r="I248" s="3">
        <v>66</v>
      </c>
      <c r="J248" s="3">
        <v>13</v>
      </c>
      <c r="K248" s="3">
        <v>2</v>
      </c>
      <c r="L248" s="2">
        <v>43422.572106481479</v>
      </c>
      <c r="M248" s="3"/>
      <c r="N248" s="3"/>
      <c r="O248" s="3" t="s">
        <v>26</v>
      </c>
      <c r="P248" s="3" t="s">
        <v>27</v>
      </c>
      <c r="Q248" s="3" t="s">
        <v>44</v>
      </c>
      <c r="R248" s="3" t="s">
        <v>45</v>
      </c>
      <c r="S248" s="2">
        <v>43422.583865740744</v>
      </c>
      <c r="T248" s="3"/>
      <c r="U248" s="2">
        <v>43422.591481481482</v>
      </c>
      <c r="V248" s="3"/>
      <c r="W248" s="3"/>
      <c r="X248" s="2">
        <f t="shared" si="114"/>
        <v>43422.571886574071</v>
      </c>
      <c r="Y248" s="33">
        <f t="shared" si="98"/>
        <v>0</v>
      </c>
      <c r="Z248" s="33">
        <f t="shared" si="99"/>
        <v>0</v>
      </c>
      <c r="AA248" s="30"/>
      <c r="AB248" s="30">
        <f t="shared" si="115"/>
        <v>0</v>
      </c>
      <c r="AC248" s="30">
        <f t="shared" si="123"/>
        <v>1.1979166672972497E-2</v>
      </c>
      <c r="AD248" s="10"/>
      <c r="AE248" s="10"/>
      <c r="AG248" s="3"/>
    </row>
    <row r="249" spans="1:33" s="7" customFormat="1" hidden="1" x14ac:dyDescent="0.4">
      <c r="A249" s="16" t="str">
        <f t="shared" si="121"/>
        <v>-</v>
      </c>
      <c r="B249" s="16" t="str">
        <f t="shared" si="122"/>
        <v>☆</v>
      </c>
      <c r="C249" s="7">
        <v>13</v>
      </c>
      <c r="D249" s="2">
        <v>43422.573240740741</v>
      </c>
      <c r="E249" s="3" t="s">
        <v>903</v>
      </c>
      <c r="F249" s="3">
        <v>15893</v>
      </c>
      <c r="G249" s="3" t="s">
        <v>32</v>
      </c>
      <c r="H249" s="3">
        <v>2957</v>
      </c>
      <c r="I249" s="3">
        <v>460</v>
      </c>
      <c r="J249" s="3">
        <v>11</v>
      </c>
      <c r="K249" s="3">
        <v>1</v>
      </c>
      <c r="L249" s="2">
        <v>43422.573587962965</v>
      </c>
      <c r="M249" s="3"/>
      <c r="N249" s="3"/>
      <c r="O249" s="3" t="s">
        <v>28</v>
      </c>
      <c r="P249" s="3" t="s">
        <v>29</v>
      </c>
      <c r="Q249" s="3" t="s">
        <v>68</v>
      </c>
      <c r="R249" s="3" t="s">
        <v>69</v>
      </c>
      <c r="S249" s="2">
        <v>43422.589247685188</v>
      </c>
      <c r="T249" s="3"/>
      <c r="U249" s="2">
        <v>43422.601180555554</v>
      </c>
      <c r="V249" s="3"/>
      <c r="W249" s="3"/>
      <c r="X249" s="2">
        <f t="shared" si="114"/>
        <v>43422.573240740741</v>
      </c>
      <c r="Y249" s="33">
        <f t="shared" si="98"/>
        <v>0</v>
      </c>
      <c r="Z249" s="33">
        <f t="shared" si="99"/>
        <v>0</v>
      </c>
      <c r="AA249" s="30"/>
      <c r="AB249" s="30">
        <f t="shared" si="115"/>
        <v>0</v>
      </c>
      <c r="AC249" s="30">
        <f t="shared" si="123"/>
        <v>1.6006944446417037E-2</v>
      </c>
      <c r="AD249" s="10"/>
      <c r="AE249" s="10"/>
      <c r="AG249" s="3"/>
    </row>
    <row r="250" spans="1:33" s="12" customFormat="1" hidden="1" x14ac:dyDescent="0.4">
      <c r="A250" s="17" t="str">
        <f t="shared" si="121"/>
        <v>-</v>
      </c>
      <c r="B250" s="17" t="str">
        <f t="shared" si="122"/>
        <v>☆</v>
      </c>
      <c r="C250" s="12">
        <v>13</v>
      </c>
      <c r="D250" s="4">
        <v>43422.579918981479</v>
      </c>
      <c r="E250" s="5" t="s">
        <v>756</v>
      </c>
      <c r="F250" s="5">
        <v>15900</v>
      </c>
      <c r="G250" s="5" t="s">
        <v>18</v>
      </c>
      <c r="H250" s="5">
        <v>5412</v>
      </c>
      <c r="I250" s="5">
        <v>9</v>
      </c>
      <c r="J250" s="5">
        <v>10</v>
      </c>
      <c r="K250" s="5">
        <v>2</v>
      </c>
      <c r="L250" s="4">
        <v>43422.582465277781</v>
      </c>
      <c r="M250" s="5"/>
      <c r="N250" s="5"/>
      <c r="O250" s="5" t="s">
        <v>53</v>
      </c>
      <c r="P250" s="5" t="s">
        <v>54</v>
      </c>
      <c r="Q250" s="5" t="s">
        <v>26</v>
      </c>
      <c r="R250" s="5" t="s">
        <v>27</v>
      </c>
      <c r="S250" s="4">
        <v>43422.588935185187</v>
      </c>
      <c r="T250" s="5"/>
      <c r="U250" s="4">
        <v>43422.597037037034</v>
      </c>
      <c r="V250" s="5"/>
      <c r="W250" s="5"/>
      <c r="X250" s="4">
        <f t="shared" si="114"/>
        <v>43422.579918981479</v>
      </c>
      <c r="Y250" s="34">
        <f t="shared" si="98"/>
        <v>0</v>
      </c>
      <c r="Z250" s="34">
        <f t="shared" si="99"/>
        <v>0</v>
      </c>
      <c r="AA250" s="31"/>
      <c r="AB250" s="31">
        <f t="shared" si="115"/>
        <v>0</v>
      </c>
      <c r="AC250" s="31"/>
      <c r="AD250" s="19"/>
      <c r="AE250" s="19"/>
      <c r="AG250" s="3" t="s">
        <v>1062</v>
      </c>
    </row>
    <row r="251" spans="1:33" s="23" customFormat="1" hidden="1" x14ac:dyDescent="0.4">
      <c r="A251" s="20" t="str">
        <f t="shared" si="121"/>
        <v>★</v>
      </c>
      <c r="B251" s="20" t="str">
        <f t="shared" si="122"/>
        <v>-</v>
      </c>
      <c r="C251" s="23">
        <v>14</v>
      </c>
      <c r="D251" s="22">
        <v>43422.548125000001</v>
      </c>
      <c r="E251" s="21" t="s">
        <v>882</v>
      </c>
      <c r="F251" s="21">
        <v>15862</v>
      </c>
      <c r="G251" s="21" t="s">
        <v>96</v>
      </c>
      <c r="H251" s="21">
        <v>0</v>
      </c>
      <c r="I251" s="21">
        <v>938</v>
      </c>
      <c r="J251" s="21">
        <v>6</v>
      </c>
      <c r="K251" s="21">
        <v>5</v>
      </c>
      <c r="L251" s="21"/>
      <c r="M251" s="22">
        <v>43422.582488425927</v>
      </c>
      <c r="N251" s="22">
        <v>43422.601284722223</v>
      </c>
      <c r="O251" s="21" t="s">
        <v>61</v>
      </c>
      <c r="P251" s="21" t="s">
        <v>62</v>
      </c>
      <c r="Q251" s="21" t="s">
        <v>38</v>
      </c>
      <c r="R251" s="21" t="s">
        <v>126</v>
      </c>
      <c r="S251" s="22">
        <v>43422.589201388888</v>
      </c>
      <c r="T251" s="22">
        <v>43422.589201388888</v>
      </c>
      <c r="U251" s="22">
        <v>43422.605046296296</v>
      </c>
      <c r="V251" s="22">
        <v>43422.605393518519</v>
      </c>
      <c r="W251" s="22">
        <v>43422.589201388888</v>
      </c>
      <c r="X251" s="22">
        <f t="shared" si="114"/>
        <v>43422.589201388888</v>
      </c>
      <c r="Y251" s="35">
        <f t="shared" si="98"/>
        <v>1.8796296295477077E-2</v>
      </c>
      <c r="Z251" s="35">
        <f t="shared" si="99"/>
        <v>9.3981481477385387E-2</v>
      </c>
      <c r="AA251" s="32">
        <f>SUM(Z251:Z333)</f>
        <v>1.0481365740924957</v>
      </c>
      <c r="AB251" s="32">
        <f t="shared" si="115"/>
        <v>0</v>
      </c>
      <c r="AC251" s="32">
        <f>IF(IF(B251="☆",(IF(L251&gt;S251,L251-X251,S251-X251)),M251-X251)&lt;0,0,IF(B251="☆",(IF(L251&gt;S251,L251-X251,S251-X251)),M251-X251))</f>
        <v>0</v>
      </c>
      <c r="AD251" s="26">
        <f>AVERAGE(AC251:AC333)</f>
        <v>1.0077980323967495E-2</v>
      </c>
      <c r="AE251" s="26">
        <f>MEDIAN(AC251:AC333)</f>
        <v>7.6909722229174804E-3</v>
      </c>
    </row>
    <row r="252" spans="1:33" s="7" customFormat="1" x14ac:dyDescent="0.4">
      <c r="A252" s="16" t="str">
        <f t="shared" si="121"/>
        <v>★</v>
      </c>
      <c r="B252" s="16" t="str">
        <f t="shared" si="122"/>
        <v>-</v>
      </c>
      <c r="C252" s="7">
        <v>14</v>
      </c>
      <c r="D252" s="2">
        <v>43422.56459490741</v>
      </c>
      <c r="E252" s="3" t="s">
        <v>895</v>
      </c>
      <c r="F252" s="3">
        <v>15882</v>
      </c>
      <c r="G252" s="3" t="s">
        <v>18</v>
      </c>
      <c r="H252" s="3">
        <v>1889</v>
      </c>
      <c r="I252" s="3">
        <v>762</v>
      </c>
      <c r="J252" s="3">
        <v>7</v>
      </c>
      <c r="K252" s="3">
        <v>1</v>
      </c>
      <c r="L252" s="3"/>
      <c r="M252" s="2">
        <v>43422.606400462966</v>
      </c>
      <c r="N252" s="2">
        <v>43422.620729166665</v>
      </c>
      <c r="O252" s="3" t="s">
        <v>63</v>
      </c>
      <c r="P252" s="3" t="s">
        <v>64</v>
      </c>
      <c r="Q252" s="3" t="s">
        <v>30</v>
      </c>
      <c r="R252" s="3" t="s">
        <v>31</v>
      </c>
      <c r="S252" s="2">
        <v>43422.606238425928</v>
      </c>
      <c r="T252" s="2">
        <v>43422.608553240738</v>
      </c>
      <c r="U252" s="2">
        <v>43422.61446759259</v>
      </c>
      <c r="V252" s="2">
        <v>43422.623298611114</v>
      </c>
      <c r="W252" s="2">
        <v>43422.606238425928</v>
      </c>
      <c r="X252" s="2">
        <f t="shared" si="114"/>
        <v>43422.606238425928</v>
      </c>
      <c r="Y252" s="33">
        <f t="shared" si="98"/>
        <v>1.4328703698993195E-2</v>
      </c>
      <c r="Z252" s="33">
        <f t="shared" si="99"/>
        <v>1.4328703698993195E-2</v>
      </c>
      <c r="AA252" s="30"/>
      <c r="AB252" s="30">
        <f t="shared" si="115"/>
        <v>1.6203703853534535E-4</v>
      </c>
      <c r="AC252" s="30">
        <f>IF(IF(B252="☆",(IF(L252&gt;S252,L252-X252,S252-X252)),M252-X252)&lt;0,0,IF(B252="☆",(IF(L252&gt;S252,L252-X252,S252-X252)),M252-X252))</f>
        <v>1.6203703853534535E-4</v>
      </c>
      <c r="AD252" s="10"/>
      <c r="AE252" s="10"/>
    </row>
    <row r="253" spans="1:33" s="7" customFormat="1" x14ac:dyDescent="0.4">
      <c r="A253" s="16" t="str">
        <f t="shared" si="121"/>
        <v>★</v>
      </c>
      <c r="B253" s="16" t="str">
        <f t="shared" si="122"/>
        <v>-</v>
      </c>
      <c r="C253" s="7">
        <v>14</v>
      </c>
      <c r="D253" s="2">
        <v>43422.577557870369</v>
      </c>
      <c r="E253" s="3" t="s">
        <v>906</v>
      </c>
      <c r="F253" s="3">
        <v>15897</v>
      </c>
      <c r="G253" s="3" t="s">
        <v>32</v>
      </c>
      <c r="H253" s="3">
        <v>6546</v>
      </c>
      <c r="I253" s="3">
        <v>886</v>
      </c>
      <c r="J253" s="3">
        <v>13</v>
      </c>
      <c r="K253" s="3">
        <v>2</v>
      </c>
      <c r="L253" s="3"/>
      <c r="M253" s="2">
        <v>43422.583611111113</v>
      </c>
      <c r="N253" s="2">
        <v>43422.592962962961</v>
      </c>
      <c r="O253" s="3" t="s">
        <v>53</v>
      </c>
      <c r="P253" s="3" t="s">
        <v>54</v>
      </c>
      <c r="Q253" s="3" t="s">
        <v>30</v>
      </c>
      <c r="R253" s="3" t="s">
        <v>31</v>
      </c>
      <c r="S253" s="2">
        <v>43422.584490740737</v>
      </c>
      <c r="T253" s="2">
        <v>43422.584490740737</v>
      </c>
      <c r="U253" s="2">
        <v>43422.600532407407</v>
      </c>
      <c r="V253" s="2">
        <v>43422.600532407407</v>
      </c>
      <c r="W253" s="2">
        <v>43422.584490740737</v>
      </c>
      <c r="X253" s="2">
        <f t="shared" si="114"/>
        <v>43422.584490740737</v>
      </c>
      <c r="Y253" s="33">
        <f t="shared" si="98"/>
        <v>9.3518518478958867E-3</v>
      </c>
      <c r="Z253" s="33">
        <f t="shared" si="99"/>
        <v>1.8703703695791773E-2</v>
      </c>
      <c r="AA253" s="30"/>
      <c r="AB253" s="30">
        <f t="shared" si="115"/>
        <v>0</v>
      </c>
      <c r="AC253" s="30">
        <f>IF(IF(B253="☆",(IF(L253&gt;S253,L253-X253,S253-X253)),M253-X253)&lt;0,0,IF(B253="☆",(IF(L253&gt;S253,L253-X253,S253-X253)),M253-X253))</f>
        <v>0</v>
      </c>
      <c r="AD253" s="10"/>
      <c r="AE253" s="10"/>
      <c r="AG253" s="3"/>
    </row>
    <row r="254" spans="1:33" s="7" customFormat="1" x14ac:dyDescent="0.4">
      <c r="A254" s="16" t="str">
        <f t="shared" si="121"/>
        <v>★</v>
      </c>
      <c r="B254" s="16" t="str">
        <f t="shared" si="122"/>
        <v>-</v>
      </c>
      <c r="C254" s="7">
        <v>14</v>
      </c>
      <c r="D254" s="2">
        <v>43422.578935185185</v>
      </c>
      <c r="E254" s="3" t="s">
        <v>907</v>
      </c>
      <c r="F254" s="3">
        <v>15898</v>
      </c>
      <c r="G254" s="3" t="s">
        <v>32</v>
      </c>
      <c r="H254" s="3">
        <v>3231</v>
      </c>
      <c r="I254" s="3">
        <v>311</v>
      </c>
      <c r="J254" s="3">
        <v>15</v>
      </c>
      <c r="K254" s="3">
        <v>2</v>
      </c>
      <c r="L254" s="3"/>
      <c r="M254" s="2">
        <v>43422.588576388887</v>
      </c>
      <c r="N254" s="2">
        <v>43422.603773148148</v>
      </c>
      <c r="O254" s="3" t="s">
        <v>22</v>
      </c>
      <c r="P254" s="3" t="s">
        <v>23</v>
      </c>
      <c r="Q254" s="3" t="s">
        <v>38</v>
      </c>
      <c r="R254" s="3" t="s">
        <v>126</v>
      </c>
      <c r="S254" s="2">
        <v>43422.588379629633</v>
      </c>
      <c r="T254" s="2">
        <v>43422.588379629633</v>
      </c>
      <c r="U254" s="2">
        <v>43422.602268518516</v>
      </c>
      <c r="V254" s="2">
        <v>43422.605509259258</v>
      </c>
      <c r="W254" s="2">
        <v>43422.585868055554</v>
      </c>
      <c r="X254" s="2">
        <f t="shared" si="114"/>
        <v>43422.585868055554</v>
      </c>
      <c r="Y254" s="33">
        <f t="shared" si="98"/>
        <v>1.5196759261016268E-2</v>
      </c>
      <c r="Z254" s="33">
        <f t="shared" si="99"/>
        <v>3.0393518522032537E-2</v>
      </c>
      <c r="AA254" s="30"/>
      <c r="AB254" s="30">
        <f t="shared" si="115"/>
        <v>1.9675925432238728E-4</v>
      </c>
      <c r="AC254" s="30">
        <f>IF(IF(B254="☆",(IF(L254&gt;S254,L254-X254,S254-X254)),M254-X254)&lt;0,0,IF(B254="☆",(IF(L254&gt;S254,L254-X254,S254-X254)),M254-X254))</f>
        <v>2.7083333334303461E-3</v>
      </c>
      <c r="AD254" s="10"/>
      <c r="AE254" s="10"/>
      <c r="AG254" s="3"/>
    </row>
    <row r="255" spans="1:33" s="7" customFormat="1" x14ac:dyDescent="0.4">
      <c r="A255" s="16" t="str">
        <f t="shared" si="111"/>
        <v>-</v>
      </c>
      <c r="B255" s="16" t="str">
        <f t="shared" si="112"/>
        <v>-</v>
      </c>
      <c r="C255" s="7">
        <v>14</v>
      </c>
      <c r="D255" s="2">
        <v>43422.583344907405</v>
      </c>
      <c r="E255" s="3" t="s">
        <v>818</v>
      </c>
      <c r="F255" s="3">
        <v>15906</v>
      </c>
      <c r="G255" s="3" t="s">
        <v>32</v>
      </c>
      <c r="H255" s="3">
        <v>6507</v>
      </c>
      <c r="I255" s="3">
        <v>693</v>
      </c>
      <c r="J255" s="3">
        <v>15</v>
      </c>
      <c r="K255" s="3">
        <v>2</v>
      </c>
      <c r="L255" s="3"/>
      <c r="M255" s="2">
        <v>43422.586192129631</v>
      </c>
      <c r="N255" s="2">
        <v>43422.600451388891</v>
      </c>
      <c r="O255" s="3" t="s">
        <v>22</v>
      </c>
      <c r="P255" s="3" t="s">
        <v>23</v>
      </c>
      <c r="Q255" s="3" t="s">
        <v>43</v>
      </c>
      <c r="R255" s="3" t="s">
        <v>89</v>
      </c>
      <c r="S255" s="2">
        <v>43422.589074074072</v>
      </c>
      <c r="T255" s="2">
        <v>43422.589074074072</v>
      </c>
      <c r="U255" s="2">
        <v>43422.602222222224</v>
      </c>
      <c r="V255" s="2">
        <v>43422.602222222224</v>
      </c>
      <c r="W255" s="3"/>
      <c r="X255" s="2">
        <f t="shared" si="113"/>
        <v>43422.583344907405</v>
      </c>
      <c r="Y255" s="33">
        <f t="shared" si="98"/>
        <v>1.4259259260143153E-2</v>
      </c>
      <c r="Z255" s="33">
        <f t="shared" si="99"/>
        <v>2.8518518520286307E-2</v>
      </c>
      <c r="AA255" s="30"/>
      <c r="AB255" s="30">
        <f t="shared" ref="AB255:AB288" si="124">IF(IF(A255="☆",L255-S255,M255-S255)&lt;0,0,IF(A255="☆",L255-S255,M255-S255))</f>
        <v>0</v>
      </c>
      <c r="AC255" s="30">
        <f t="shared" ref="AC255:AC288" si="125">IF(IF(B255="☆",(IF(L255&gt;S255,L255-X255,S255-X255)),M255-X255)&lt;0,0,IF(B255="☆",(IF(L255&gt;S255,L255-X255,S255-X255)),M255-X255))</f>
        <v>2.8472222256823443E-3</v>
      </c>
      <c r="AD255" s="10"/>
      <c r="AE255" s="10"/>
      <c r="AF255" s="3"/>
      <c r="AG255" s="3"/>
    </row>
    <row r="256" spans="1:33" s="7" customFormat="1" x14ac:dyDescent="0.4">
      <c r="A256" s="16" t="str">
        <f t="shared" si="111"/>
        <v>-</v>
      </c>
      <c r="B256" s="16" t="str">
        <f t="shared" si="112"/>
        <v>-</v>
      </c>
      <c r="C256" s="7">
        <v>14</v>
      </c>
      <c r="D256" s="2">
        <v>43422.584641203706</v>
      </c>
      <c r="E256" s="3" t="s">
        <v>879</v>
      </c>
      <c r="F256" s="3">
        <v>15907</v>
      </c>
      <c r="G256" s="3" t="s">
        <v>18</v>
      </c>
      <c r="H256" s="3">
        <v>6595</v>
      </c>
      <c r="I256" s="3">
        <v>786</v>
      </c>
      <c r="J256" s="3">
        <v>8</v>
      </c>
      <c r="K256" s="3">
        <v>2</v>
      </c>
      <c r="L256" s="3"/>
      <c r="M256" s="2">
        <v>43422.589687500003</v>
      </c>
      <c r="N256" s="2">
        <v>43422.598391203705</v>
      </c>
      <c r="O256" s="3" t="s">
        <v>24</v>
      </c>
      <c r="P256" s="3" t="s">
        <v>25</v>
      </c>
      <c r="Q256" s="3" t="s">
        <v>43</v>
      </c>
      <c r="R256" s="3" t="s">
        <v>89</v>
      </c>
      <c r="S256" s="2">
        <v>43422.587893518517</v>
      </c>
      <c r="T256" s="2">
        <v>43422.587893518517</v>
      </c>
      <c r="U256" s="2">
        <v>43422.598252314812</v>
      </c>
      <c r="V256" s="2">
        <v>43422.598252314812</v>
      </c>
      <c r="W256" s="3"/>
      <c r="X256" s="2">
        <f t="shared" si="113"/>
        <v>43422.584641203706</v>
      </c>
      <c r="Y256" s="33">
        <f t="shared" si="98"/>
        <v>8.703703701030463E-3</v>
      </c>
      <c r="Z256" s="33">
        <f t="shared" si="99"/>
        <v>1.7407407402060926E-2</v>
      </c>
      <c r="AA256" s="30"/>
      <c r="AB256" s="30">
        <f t="shared" si="124"/>
        <v>1.793981486116536E-3</v>
      </c>
      <c r="AC256" s="30">
        <f t="shared" si="125"/>
        <v>5.0462962972233072E-3</v>
      </c>
      <c r="AD256" s="10"/>
      <c r="AE256" s="10"/>
      <c r="AG256" s="3"/>
    </row>
    <row r="257" spans="1:33" s="7" customFormat="1" x14ac:dyDescent="0.4">
      <c r="A257" s="16" t="str">
        <f t="shared" si="111"/>
        <v>-</v>
      </c>
      <c r="B257" s="16" t="str">
        <f t="shared" si="112"/>
        <v>-</v>
      </c>
      <c r="C257" s="7">
        <v>14</v>
      </c>
      <c r="D257" s="2">
        <v>43422.585266203707</v>
      </c>
      <c r="E257" s="3" t="s">
        <v>756</v>
      </c>
      <c r="F257" s="3">
        <v>15909</v>
      </c>
      <c r="G257" s="3" t="s">
        <v>18</v>
      </c>
      <c r="H257" s="3">
        <v>5412</v>
      </c>
      <c r="I257" s="3">
        <v>257</v>
      </c>
      <c r="J257" s="3">
        <v>3</v>
      </c>
      <c r="K257" s="3">
        <v>2</v>
      </c>
      <c r="L257" s="3"/>
      <c r="M257" s="2">
        <v>43422.594571759262</v>
      </c>
      <c r="N257" s="2">
        <v>43422.600289351853</v>
      </c>
      <c r="O257" s="3" t="s">
        <v>53</v>
      </c>
      <c r="P257" s="3" t="s">
        <v>54</v>
      </c>
      <c r="Q257" s="3" t="s">
        <v>26</v>
      </c>
      <c r="R257" s="3" t="s">
        <v>27</v>
      </c>
      <c r="S257" s="2">
        <v>43422.592048611114</v>
      </c>
      <c r="T257" s="2">
        <v>43422.592048611114</v>
      </c>
      <c r="U257" s="2">
        <v>43422.60015046296</v>
      </c>
      <c r="V257" s="2">
        <v>43422.602048611108</v>
      </c>
      <c r="W257" s="3"/>
      <c r="X257" s="2">
        <f t="shared" si="113"/>
        <v>43422.585266203707</v>
      </c>
      <c r="Y257" s="33">
        <f t="shared" si="98"/>
        <v>5.7175925903720781E-3</v>
      </c>
      <c r="Z257" s="33">
        <f t="shared" si="99"/>
        <v>1.1435185180744156E-2</v>
      </c>
      <c r="AA257" s="30"/>
      <c r="AB257" s="30">
        <f t="shared" si="124"/>
        <v>2.5231481486116536E-3</v>
      </c>
      <c r="AC257" s="30">
        <f t="shared" si="125"/>
        <v>9.3055555553291924E-3</v>
      </c>
      <c r="AD257" s="10"/>
      <c r="AE257" s="10"/>
    </row>
    <row r="258" spans="1:33" s="7" customFormat="1" x14ac:dyDescent="0.4">
      <c r="A258" s="16" t="str">
        <f t="shared" si="111"/>
        <v>-</v>
      </c>
      <c r="B258" s="16" t="str">
        <f t="shared" si="112"/>
        <v>-</v>
      </c>
      <c r="C258" s="7">
        <v>14</v>
      </c>
      <c r="D258" s="2">
        <v>43422.588159722225</v>
      </c>
      <c r="E258" s="3" t="s">
        <v>912</v>
      </c>
      <c r="F258" s="3">
        <v>15912</v>
      </c>
      <c r="G258" s="3" t="s">
        <v>65</v>
      </c>
      <c r="H258" s="3">
        <v>5595</v>
      </c>
      <c r="I258" s="3">
        <v>675</v>
      </c>
      <c r="J258" s="3">
        <v>5</v>
      </c>
      <c r="K258" s="3">
        <v>2</v>
      </c>
      <c r="L258" s="3"/>
      <c r="M258" s="2">
        <v>43422.594224537039</v>
      </c>
      <c r="N258" s="2">
        <v>43422.607685185183</v>
      </c>
      <c r="O258" s="3" t="s">
        <v>63</v>
      </c>
      <c r="P258" s="3" t="s">
        <v>64</v>
      </c>
      <c r="Q258" s="3" t="s">
        <v>26</v>
      </c>
      <c r="R258" s="3" t="s">
        <v>27</v>
      </c>
      <c r="S258" s="2">
        <v>43422.596180555556</v>
      </c>
      <c r="T258" s="2">
        <v>43422.596180555556</v>
      </c>
      <c r="U258" s="2">
        <v>43422.606435185182</v>
      </c>
      <c r="V258" s="2">
        <v>43422.613159722219</v>
      </c>
      <c r="W258" s="3"/>
      <c r="X258" s="2">
        <f t="shared" si="113"/>
        <v>43422.588159722225</v>
      </c>
      <c r="Y258" s="33">
        <f t="shared" ref="Y258:Y321" si="126">N258-M258</f>
        <v>1.3460648144246079E-2</v>
      </c>
      <c r="Z258" s="33">
        <f t="shared" ref="Z258:Z321" si="127">Y258*K258</f>
        <v>2.6921296288492158E-2</v>
      </c>
      <c r="AA258" s="30"/>
      <c r="AB258" s="30">
        <f t="shared" si="124"/>
        <v>0</v>
      </c>
      <c r="AC258" s="30">
        <f t="shared" si="125"/>
        <v>6.064814813726116E-3</v>
      </c>
      <c r="AD258" s="10"/>
      <c r="AE258" s="10"/>
    </row>
    <row r="259" spans="1:33" s="7" customFormat="1" x14ac:dyDescent="0.4">
      <c r="A259" s="16" t="str">
        <f t="shared" si="111"/>
        <v>-</v>
      </c>
      <c r="B259" s="16" t="str">
        <f t="shared" si="112"/>
        <v>-</v>
      </c>
      <c r="C259" s="7">
        <v>14</v>
      </c>
      <c r="D259" s="2">
        <v>43422.589050925926</v>
      </c>
      <c r="E259" s="3" t="s">
        <v>871</v>
      </c>
      <c r="F259" s="3">
        <v>15914</v>
      </c>
      <c r="G259" s="3" t="s">
        <v>18</v>
      </c>
      <c r="H259" s="3">
        <v>5239</v>
      </c>
      <c r="I259" s="3">
        <v>610</v>
      </c>
      <c r="J259" s="3">
        <v>13</v>
      </c>
      <c r="K259" s="3">
        <v>2</v>
      </c>
      <c r="L259" s="3"/>
      <c r="M259" s="2">
        <v>43422.593553240738</v>
      </c>
      <c r="N259" s="2">
        <v>43422.601493055554</v>
      </c>
      <c r="O259" s="3" t="s">
        <v>30</v>
      </c>
      <c r="P259" s="3" t="s">
        <v>31</v>
      </c>
      <c r="Q259" s="3" t="s">
        <v>26</v>
      </c>
      <c r="R259" s="3" t="s">
        <v>27</v>
      </c>
      <c r="S259" s="2">
        <v>43422.595069444447</v>
      </c>
      <c r="T259" s="2">
        <v>43422.595069444447</v>
      </c>
      <c r="U259" s="2">
        <v>43422.603738425925</v>
      </c>
      <c r="V259" s="2">
        <v>43422.603738425925</v>
      </c>
      <c r="W259" s="3"/>
      <c r="X259" s="2">
        <f t="shared" si="113"/>
        <v>43422.589050925926</v>
      </c>
      <c r="Y259" s="33">
        <f t="shared" si="126"/>
        <v>7.9398148154723458E-3</v>
      </c>
      <c r="Z259" s="33">
        <f t="shared" si="127"/>
        <v>1.5879629630944692E-2</v>
      </c>
      <c r="AA259" s="30"/>
      <c r="AB259" s="30">
        <f t="shared" si="124"/>
        <v>0</v>
      </c>
      <c r="AC259" s="30">
        <f t="shared" si="125"/>
        <v>4.5023148122709244E-3</v>
      </c>
      <c r="AD259" s="10"/>
      <c r="AE259" s="10"/>
    </row>
    <row r="260" spans="1:33" s="3" customFormat="1" x14ac:dyDescent="0.4">
      <c r="A260" s="16" t="str">
        <f t="shared" ref="A260:A277" si="128">IF(W260&gt;0, "★", "-")</f>
        <v>-</v>
      </c>
      <c r="B260" s="16" t="str">
        <f t="shared" ref="B260:B277" si="129">IF(L260&gt;0, "☆", "-")</f>
        <v>-</v>
      </c>
      <c r="C260" s="7">
        <v>14</v>
      </c>
      <c r="D260" s="2">
        <v>43422.590138888889</v>
      </c>
      <c r="E260" s="3" t="s">
        <v>900</v>
      </c>
      <c r="F260" s="3">
        <v>15917</v>
      </c>
      <c r="G260" s="3" t="s">
        <v>97</v>
      </c>
      <c r="H260" s="3">
        <v>6625</v>
      </c>
      <c r="I260" s="3">
        <v>439</v>
      </c>
      <c r="J260" s="3">
        <v>10</v>
      </c>
      <c r="K260" s="3">
        <v>2</v>
      </c>
      <c r="M260" s="2">
        <v>43422.597534722219</v>
      </c>
      <c r="N260" s="2">
        <v>43422.605937499997</v>
      </c>
      <c r="O260" s="3" t="s">
        <v>24</v>
      </c>
      <c r="P260" s="3" t="s">
        <v>25</v>
      </c>
      <c r="Q260" s="3" t="s">
        <v>26</v>
      </c>
      <c r="R260" s="3" t="s">
        <v>27</v>
      </c>
      <c r="S260" s="2">
        <v>43422.599594907406</v>
      </c>
      <c r="T260" s="2">
        <v>43422.599594907406</v>
      </c>
      <c r="U260" s="2">
        <v>43422.609317129631</v>
      </c>
      <c r="V260" s="2">
        <v>43422.606446759259</v>
      </c>
      <c r="X260" s="2">
        <f t="shared" ref="X260:X261" si="130">IF(W260&gt;0,W260,D260)</f>
        <v>43422.590138888889</v>
      </c>
      <c r="Y260" s="33">
        <f t="shared" si="126"/>
        <v>8.4027777775190771E-3</v>
      </c>
      <c r="Z260" s="33">
        <f t="shared" si="127"/>
        <v>1.6805555555038154E-2</v>
      </c>
      <c r="AA260" s="30"/>
      <c r="AB260" s="30">
        <f t="shared" si="124"/>
        <v>0</v>
      </c>
      <c r="AC260" s="30">
        <f t="shared" si="125"/>
        <v>7.3958333305199631E-3</v>
      </c>
      <c r="AD260" s="30"/>
      <c r="AE260" s="30"/>
    </row>
    <row r="261" spans="1:33" s="3" customFormat="1" x14ac:dyDescent="0.4">
      <c r="A261" s="16" t="str">
        <f t="shared" si="128"/>
        <v>-</v>
      </c>
      <c r="B261" s="16" t="str">
        <f t="shared" si="129"/>
        <v>-</v>
      </c>
      <c r="C261" s="7">
        <v>14</v>
      </c>
      <c r="D261" s="2">
        <v>43422.590381944443</v>
      </c>
      <c r="E261" s="3" t="s">
        <v>558</v>
      </c>
      <c r="F261" s="3">
        <v>15918</v>
      </c>
      <c r="G261" s="3" t="s">
        <v>18</v>
      </c>
      <c r="H261" s="3">
        <v>1742</v>
      </c>
      <c r="I261" s="3">
        <v>536</v>
      </c>
      <c r="J261" s="3">
        <v>11</v>
      </c>
      <c r="K261" s="3">
        <v>1</v>
      </c>
      <c r="M261" s="2">
        <v>43422.596747685187</v>
      </c>
      <c r="N261" s="2">
        <v>43422.626064814816</v>
      </c>
      <c r="O261" s="3" t="s">
        <v>36</v>
      </c>
      <c r="P261" s="3" t="s">
        <v>37</v>
      </c>
      <c r="Q261" s="3" t="s">
        <v>26</v>
      </c>
      <c r="R261" s="3" t="s">
        <v>27</v>
      </c>
      <c r="S261" s="2">
        <v>43422.606215277781</v>
      </c>
      <c r="T261" s="2">
        <v>43422.606215277781</v>
      </c>
      <c r="U261" s="2">
        <v>43422.616053240738</v>
      </c>
      <c r="V261" s="2">
        <v>43422.616053240738</v>
      </c>
      <c r="X261" s="2">
        <f t="shared" si="130"/>
        <v>43422.590381944443</v>
      </c>
      <c r="Y261" s="33">
        <f t="shared" si="126"/>
        <v>2.9317129628907423E-2</v>
      </c>
      <c r="Z261" s="33">
        <f t="shared" si="127"/>
        <v>2.9317129628907423E-2</v>
      </c>
      <c r="AA261" s="30"/>
      <c r="AB261" s="30">
        <f t="shared" si="124"/>
        <v>0</v>
      </c>
      <c r="AC261" s="30">
        <f t="shared" si="125"/>
        <v>6.3657407445134595E-3</v>
      </c>
      <c r="AD261" s="30"/>
      <c r="AE261" s="30"/>
    </row>
    <row r="262" spans="1:33" s="7" customFormat="1" x14ac:dyDescent="0.4">
      <c r="A262" s="16" t="str">
        <f t="shared" ref="A262:A270" si="131">IF(W262&gt;0, "★", "-")</f>
        <v>-</v>
      </c>
      <c r="B262" s="16" t="str">
        <f t="shared" ref="B262:B270" si="132">IF(L262&gt;0, "☆", "-")</f>
        <v>-</v>
      </c>
      <c r="C262" s="7">
        <v>14</v>
      </c>
      <c r="D262" s="2">
        <v>43422.591099537036</v>
      </c>
      <c r="E262" s="3" t="s">
        <v>633</v>
      </c>
      <c r="F262" s="3">
        <v>15919</v>
      </c>
      <c r="G262" s="3" t="s">
        <v>32</v>
      </c>
      <c r="H262" s="3">
        <v>1727</v>
      </c>
      <c r="I262" s="3">
        <v>37</v>
      </c>
      <c r="J262" s="3">
        <v>2</v>
      </c>
      <c r="K262" s="3">
        <v>1</v>
      </c>
      <c r="L262" s="3"/>
      <c r="M262" s="2">
        <v>43422.593715277777</v>
      </c>
      <c r="N262" s="2">
        <v>43422.597662037035</v>
      </c>
      <c r="O262" s="3" t="s">
        <v>36</v>
      </c>
      <c r="P262" s="3" t="s">
        <v>37</v>
      </c>
      <c r="Q262" s="3" t="s">
        <v>61</v>
      </c>
      <c r="R262" s="3" t="s">
        <v>62</v>
      </c>
      <c r="S262" s="2">
        <v>43422.593275462961</v>
      </c>
      <c r="T262" s="2">
        <v>43422.593275462961</v>
      </c>
      <c r="U262" s="2">
        <v>43422.599421296298</v>
      </c>
      <c r="V262" s="2">
        <v>43422.599421296298</v>
      </c>
      <c r="W262" s="3"/>
      <c r="X262" s="2">
        <f t="shared" ref="X262:X270" si="133">IF(W262&gt;0,W262,D262)</f>
        <v>43422.591099537036</v>
      </c>
      <c r="Y262" s="33">
        <f t="shared" si="126"/>
        <v>3.9467592578148469E-3</v>
      </c>
      <c r="Z262" s="33">
        <f t="shared" si="127"/>
        <v>3.9467592578148469E-3</v>
      </c>
      <c r="AA262" s="30"/>
      <c r="AB262" s="30">
        <f t="shared" si="124"/>
        <v>4.398148157633841E-4</v>
      </c>
      <c r="AC262" s="30">
        <f t="shared" si="125"/>
        <v>2.6157407410209998E-3</v>
      </c>
      <c r="AD262" s="10"/>
      <c r="AE262" s="10"/>
      <c r="AG262" s="3"/>
    </row>
    <row r="263" spans="1:33" s="7" customFormat="1" hidden="1" x14ac:dyDescent="0.4">
      <c r="A263" s="16" t="str">
        <f t="shared" si="131"/>
        <v>-</v>
      </c>
      <c r="B263" s="16" t="str">
        <f t="shared" si="132"/>
        <v>-</v>
      </c>
      <c r="C263" s="7">
        <v>14</v>
      </c>
      <c r="D263" s="2">
        <v>43422.591203703705</v>
      </c>
      <c r="E263" s="3" t="s">
        <v>915</v>
      </c>
      <c r="F263" s="3">
        <v>15920</v>
      </c>
      <c r="G263" s="3" t="s">
        <v>96</v>
      </c>
      <c r="H263" s="3">
        <v>0</v>
      </c>
      <c r="I263" s="3">
        <v>451</v>
      </c>
      <c r="J263" s="3">
        <v>9</v>
      </c>
      <c r="K263" s="3">
        <v>1</v>
      </c>
      <c r="L263" s="3"/>
      <c r="M263" s="2">
        <v>43422.597824074073</v>
      </c>
      <c r="N263" s="2">
        <v>43422.604907407411</v>
      </c>
      <c r="O263" s="3" t="s">
        <v>61</v>
      </c>
      <c r="P263" s="3" t="s">
        <v>62</v>
      </c>
      <c r="Q263" s="3" t="s">
        <v>66</v>
      </c>
      <c r="R263" s="3" t="s">
        <v>67</v>
      </c>
      <c r="S263" s="2">
        <v>43422.599641203706</v>
      </c>
      <c r="T263" s="2">
        <v>43422.599641203706</v>
      </c>
      <c r="U263" s="2">
        <v>43422.607928240737</v>
      </c>
      <c r="V263" s="2">
        <v>43422.607928240737</v>
      </c>
      <c r="W263" s="3"/>
      <c r="X263" s="2">
        <f t="shared" si="133"/>
        <v>43422.591203703705</v>
      </c>
      <c r="Y263" s="33">
        <f t="shared" si="126"/>
        <v>7.0833333375048824E-3</v>
      </c>
      <c r="Z263" s="33">
        <f t="shared" si="127"/>
        <v>7.0833333375048824E-3</v>
      </c>
      <c r="AA263" s="30"/>
      <c r="AB263" s="30">
        <f t="shared" si="124"/>
        <v>0</v>
      </c>
      <c r="AC263" s="30">
        <f t="shared" si="125"/>
        <v>6.6203703681821935E-3</v>
      </c>
      <c r="AD263" s="10"/>
      <c r="AE263" s="10"/>
    </row>
    <row r="264" spans="1:33" s="7" customFormat="1" x14ac:dyDescent="0.4">
      <c r="A264" s="16" t="str">
        <f t="shared" si="131"/>
        <v>-</v>
      </c>
      <c r="B264" s="16" t="str">
        <f t="shared" si="132"/>
        <v>-</v>
      </c>
      <c r="C264" s="7">
        <v>14</v>
      </c>
      <c r="D264" s="2">
        <v>43422.591423611113</v>
      </c>
      <c r="E264" s="3" t="s">
        <v>863</v>
      </c>
      <c r="F264" s="3">
        <v>15921</v>
      </c>
      <c r="G264" s="3" t="s">
        <v>32</v>
      </c>
      <c r="H264" s="3">
        <v>1493</v>
      </c>
      <c r="I264" s="3">
        <v>247</v>
      </c>
      <c r="J264" s="3">
        <v>4</v>
      </c>
      <c r="K264" s="3">
        <v>2</v>
      </c>
      <c r="L264" s="3"/>
      <c r="M264" s="2">
        <v>43422.596770833334</v>
      </c>
      <c r="N264" s="2">
        <v>43422.603715277779</v>
      </c>
      <c r="O264" s="3" t="s">
        <v>51</v>
      </c>
      <c r="P264" s="3" t="s">
        <v>52</v>
      </c>
      <c r="Q264" s="3" t="s">
        <v>61</v>
      </c>
      <c r="R264" s="3" t="s">
        <v>62</v>
      </c>
      <c r="S264" s="2">
        <v>43422.597708333335</v>
      </c>
      <c r="T264" s="2">
        <v>43422.597708333335</v>
      </c>
      <c r="U264" s="2">
        <v>43422.611655092594</v>
      </c>
      <c r="V264" s="2">
        <v>43422.611655092594</v>
      </c>
      <c r="W264" s="3"/>
      <c r="X264" s="2">
        <f t="shared" si="133"/>
        <v>43422.591423611113</v>
      </c>
      <c r="Y264" s="33">
        <f t="shared" si="126"/>
        <v>6.9444444452528842E-3</v>
      </c>
      <c r="Z264" s="33">
        <f t="shared" si="127"/>
        <v>1.3888888890505768E-2</v>
      </c>
      <c r="AA264" s="30"/>
      <c r="AB264" s="30">
        <f t="shared" si="124"/>
        <v>0</v>
      </c>
      <c r="AC264" s="30">
        <f t="shared" si="125"/>
        <v>5.3472222207346931E-3</v>
      </c>
      <c r="AD264" s="10"/>
      <c r="AE264" s="10"/>
    </row>
    <row r="265" spans="1:33" s="7" customFormat="1" x14ac:dyDescent="0.4">
      <c r="A265" s="16" t="str">
        <f t="shared" si="131"/>
        <v>★</v>
      </c>
      <c r="B265" s="16" t="str">
        <f t="shared" si="132"/>
        <v>-</v>
      </c>
      <c r="C265" s="7">
        <v>14</v>
      </c>
      <c r="D265" s="2">
        <v>43422.591689814813</v>
      </c>
      <c r="E265" s="3" t="s">
        <v>914</v>
      </c>
      <c r="F265" s="3">
        <v>15923</v>
      </c>
      <c r="G265" s="3" t="s">
        <v>65</v>
      </c>
      <c r="H265" s="3">
        <v>6630</v>
      </c>
      <c r="I265" s="3">
        <v>495</v>
      </c>
      <c r="J265" s="3">
        <v>15</v>
      </c>
      <c r="K265" s="3">
        <v>2</v>
      </c>
      <c r="L265" s="3"/>
      <c r="M265" s="2">
        <v>43422.604131944441</v>
      </c>
      <c r="N265" s="2">
        <v>43422.612245370372</v>
      </c>
      <c r="O265" s="3" t="s">
        <v>38</v>
      </c>
      <c r="P265" s="3" t="s">
        <v>126</v>
      </c>
      <c r="Q265" s="3" t="s">
        <v>30</v>
      </c>
      <c r="R265" s="3" t="s">
        <v>31</v>
      </c>
      <c r="S265" s="2">
        <v>43422.602800925924</v>
      </c>
      <c r="T265" s="2">
        <v>43422.602800925924</v>
      </c>
      <c r="U265" s="2">
        <v>43422.613993055558</v>
      </c>
      <c r="V265" s="2">
        <v>43422.613993055558</v>
      </c>
      <c r="W265" s="2">
        <v>43422.598634259259</v>
      </c>
      <c r="X265" s="2">
        <f t="shared" si="133"/>
        <v>43422.598634259259</v>
      </c>
      <c r="Y265" s="33">
        <f t="shared" si="126"/>
        <v>8.1134259307873435E-3</v>
      </c>
      <c r="Z265" s="33">
        <f t="shared" si="127"/>
        <v>1.6226851861574687E-2</v>
      </c>
      <c r="AA265" s="30"/>
      <c r="AB265" s="30">
        <f t="shared" si="124"/>
        <v>1.3310185167938471E-3</v>
      </c>
      <c r="AC265" s="30">
        <f t="shared" si="125"/>
        <v>5.4976851824903861E-3</v>
      </c>
      <c r="AD265" s="10"/>
      <c r="AE265" s="10"/>
    </row>
    <row r="266" spans="1:33" s="7" customFormat="1" hidden="1" x14ac:dyDescent="0.4">
      <c r="A266" s="16" t="str">
        <f t="shared" si="131"/>
        <v>-</v>
      </c>
      <c r="B266" s="16" t="str">
        <f t="shared" si="132"/>
        <v>-</v>
      </c>
      <c r="C266" s="7">
        <v>14</v>
      </c>
      <c r="D266" s="2">
        <v>43422.591747685183</v>
      </c>
      <c r="E266" s="3" t="s">
        <v>917</v>
      </c>
      <c r="F266" s="3">
        <v>15924</v>
      </c>
      <c r="G266" s="3" t="s">
        <v>96</v>
      </c>
      <c r="H266" s="3">
        <v>0</v>
      </c>
      <c r="I266" s="3">
        <v>608</v>
      </c>
      <c r="J266" s="3">
        <v>6</v>
      </c>
      <c r="K266" s="3">
        <v>1</v>
      </c>
      <c r="L266" s="3"/>
      <c r="M266" s="2">
        <v>43422.601620370369</v>
      </c>
      <c r="N266" s="2">
        <v>43422.611250000002</v>
      </c>
      <c r="O266" s="3" t="s">
        <v>38</v>
      </c>
      <c r="P266" s="3" t="s">
        <v>126</v>
      </c>
      <c r="Q266" s="3" t="s">
        <v>66</v>
      </c>
      <c r="R266" s="3" t="s">
        <v>67</v>
      </c>
      <c r="S266" s="2">
        <v>43422.604594907411</v>
      </c>
      <c r="T266" s="2">
        <v>43422.604594907411</v>
      </c>
      <c r="U266" s="2">
        <v>43422.610972222225</v>
      </c>
      <c r="V266" s="2">
        <v>43422.610972222225</v>
      </c>
      <c r="W266" s="3"/>
      <c r="X266" s="2">
        <f t="shared" si="133"/>
        <v>43422.591747685183</v>
      </c>
      <c r="Y266" s="33">
        <f t="shared" si="126"/>
        <v>9.6296296323998831E-3</v>
      </c>
      <c r="Z266" s="33">
        <f t="shared" si="127"/>
        <v>9.6296296323998831E-3</v>
      </c>
      <c r="AA266" s="30"/>
      <c r="AB266" s="30">
        <f t="shared" si="124"/>
        <v>0</v>
      </c>
      <c r="AC266" s="30">
        <f t="shared" si="125"/>
        <v>9.8726851865649223E-3</v>
      </c>
      <c r="AD266" s="10"/>
      <c r="AE266" s="10"/>
    </row>
    <row r="267" spans="1:33" s="7" customFormat="1" x14ac:dyDescent="0.4">
      <c r="A267" s="16" t="str">
        <f t="shared" si="131"/>
        <v>-</v>
      </c>
      <c r="B267" s="16" t="str">
        <f t="shared" si="132"/>
        <v>-</v>
      </c>
      <c r="C267" s="7">
        <v>14</v>
      </c>
      <c r="D267" s="2">
        <v>43422.594039351854</v>
      </c>
      <c r="E267" s="3" t="s">
        <v>893</v>
      </c>
      <c r="F267" s="3">
        <v>15926</v>
      </c>
      <c r="G267" s="3" t="s">
        <v>32</v>
      </c>
      <c r="H267" s="3">
        <v>4983</v>
      </c>
      <c r="I267" s="3">
        <v>222</v>
      </c>
      <c r="J267" s="3">
        <v>5</v>
      </c>
      <c r="K267" s="3">
        <v>2</v>
      </c>
      <c r="L267" s="3"/>
      <c r="M267" s="2">
        <v>43422.596990740742</v>
      </c>
      <c r="N267" s="2">
        <v>43422.612812500003</v>
      </c>
      <c r="O267" s="3" t="s">
        <v>22</v>
      </c>
      <c r="P267" s="3" t="s">
        <v>23</v>
      </c>
      <c r="Q267" s="3" t="s">
        <v>68</v>
      </c>
      <c r="R267" s="3" t="s">
        <v>69</v>
      </c>
      <c r="S267" s="2">
        <v>43422.600185185183</v>
      </c>
      <c r="T267" s="2">
        <v>43422.600185185183</v>
      </c>
      <c r="U267" s="2">
        <v>43422.61990740741</v>
      </c>
      <c r="V267" s="2">
        <v>43422.61990740741</v>
      </c>
      <c r="W267" s="3"/>
      <c r="X267" s="2">
        <f t="shared" si="133"/>
        <v>43422.594039351854</v>
      </c>
      <c r="Y267" s="33">
        <f t="shared" si="126"/>
        <v>1.5821759261598345E-2</v>
      </c>
      <c r="Z267" s="33">
        <f t="shared" si="127"/>
        <v>3.164351852319669E-2</v>
      </c>
      <c r="AA267" s="30"/>
      <c r="AB267" s="30">
        <f t="shared" si="124"/>
        <v>0</v>
      </c>
      <c r="AC267" s="30">
        <f t="shared" si="125"/>
        <v>2.9513888875953853E-3</v>
      </c>
      <c r="AD267" s="10"/>
      <c r="AE267" s="10"/>
    </row>
    <row r="268" spans="1:33" s="7" customFormat="1" hidden="1" x14ac:dyDescent="0.4">
      <c r="A268" s="16" t="str">
        <f t="shared" si="131"/>
        <v>-</v>
      </c>
      <c r="B268" s="16" t="str">
        <f t="shared" si="132"/>
        <v>-</v>
      </c>
      <c r="C268" s="7">
        <v>14</v>
      </c>
      <c r="D268" s="2">
        <v>43422.594328703701</v>
      </c>
      <c r="E268" s="3" t="s">
        <v>869</v>
      </c>
      <c r="F268" s="3">
        <v>15927</v>
      </c>
      <c r="G268" s="3" t="s">
        <v>95</v>
      </c>
      <c r="H268" s="3">
        <v>0</v>
      </c>
      <c r="I268" s="3">
        <v>923</v>
      </c>
      <c r="J268" s="3">
        <v>13</v>
      </c>
      <c r="K268" s="3">
        <v>2</v>
      </c>
      <c r="L268" s="3"/>
      <c r="M268" s="2">
        <v>43422.611493055556</v>
      </c>
      <c r="N268" s="2">
        <v>43422.628587962965</v>
      </c>
      <c r="O268" s="3" t="s">
        <v>20</v>
      </c>
      <c r="P268" s="3" t="s">
        <v>21</v>
      </c>
      <c r="Q268" s="3" t="s">
        <v>63</v>
      </c>
      <c r="R268" s="3" t="s">
        <v>64</v>
      </c>
      <c r="S268" s="2">
        <v>43422.609247685185</v>
      </c>
      <c r="T268" s="2">
        <v>43422.612800925926</v>
      </c>
      <c r="U268" s="2">
        <v>43422.619305555556</v>
      </c>
      <c r="V268" s="2">
        <v>43422.63244212963</v>
      </c>
      <c r="W268" s="3"/>
      <c r="X268" s="2">
        <f t="shared" si="133"/>
        <v>43422.594328703701</v>
      </c>
      <c r="Y268" s="33">
        <f t="shared" si="126"/>
        <v>1.7094907409045845E-2</v>
      </c>
      <c r="Z268" s="33">
        <f t="shared" si="127"/>
        <v>3.4189814818091691E-2</v>
      </c>
      <c r="AA268" s="30"/>
      <c r="AB268" s="30">
        <f t="shared" si="124"/>
        <v>2.2453703713836148E-3</v>
      </c>
      <c r="AC268" s="30">
        <f t="shared" si="125"/>
        <v>1.7164351855171844E-2</v>
      </c>
      <c r="AD268" s="10"/>
      <c r="AE268" s="10"/>
    </row>
    <row r="269" spans="1:33" s="7" customFormat="1" x14ac:dyDescent="0.4">
      <c r="A269" s="16" t="str">
        <f t="shared" si="131"/>
        <v>-</v>
      </c>
      <c r="B269" s="16" t="str">
        <f t="shared" si="132"/>
        <v>-</v>
      </c>
      <c r="C269" s="7">
        <v>14</v>
      </c>
      <c r="D269" s="2">
        <v>43422.594814814816</v>
      </c>
      <c r="E269" s="3" t="s">
        <v>899</v>
      </c>
      <c r="F269" s="3">
        <v>15928</v>
      </c>
      <c r="G269" s="3" t="s">
        <v>32</v>
      </c>
      <c r="H269" s="3">
        <v>4185</v>
      </c>
      <c r="I269" s="3">
        <v>176</v>
      </c>
      <c r="J269" s="3">
        <v>3</v>
      </c>
      <c r="K269" s="3">
        <v>3</v>
      </c>
      <c r="L269" s="3"/>
      <c r="M269" s="2">
        <v>43422.601527777777</v>
      </c>
      <c r="N269" s="2">
        <v>43422.611620370371</v>
      </c>
      <c r="O269" s="3" t="s">
        <v>26</v>
      </c>
      <c r="P269" s="3" t="s">
        <v>27</v>
      </c>
      <c r="Q269" s="3" t="s">
        <v>53</v>
      </c>
      <c r="R269" s="3" t="s">
        <v>54</v>
      </c>
      <c r="S269" s="2">
        <v>43422.602048611108</v>
      </c>
      <c r="T269" s="2">
        <v>43422.602048611108</v>
      </c>
      <c r="U269" s="2">
        <v>43422.611157407409</v>
      </c>
      <c r="V269" s="2">
        <v>43422.611157407409</v>
      </c>
      <c r="W269" s="3"/>
      <c r="X269" s="2">
        <f t="shared" si="133"/>
        <v>43422.594814814816</v>
      </c>
      <c r="Y269" s="33">
        <f t="shared" si="126"/>
        <v>1.0092592594446614E-2</v>
      </c>
      <c r="Z269" s="33">
        <f t="shared" si="127"/>
        <v>3.0277777783339843E-2</v>
      </c>
      <c r="AA269" s="30"/>
      <c r="AB269" s="30">
        <f t="shared" si="124"/>
        <v>0</v>
      </c>
      <c r="AC269" s="30">
        <f t="shared" si="125"/>
        <v>6.7129629605915397E-3</v>
      </c>
      <c r="AD269" s="10"/>
      <c r="AE269" s="10"/>
      <c r="AG269" s="3"/>
    </row>
    <row r="270" spans="1:33" s="7" customFormat="1" x14ac:dyDescent="0.4">
      <c r="A270" s="16" t="str">
        <f t="shared" si="131"/>
        <v>-</v>
      </c>
      <c r="B270" s="16" t="str">
        <f t="shared" si="132"/>
        <v>-</v>
      </c>
      <c r="C270" s="7">
        <v>14</v>
      </c>
      <c r="D270" s="2">
        <v>43422.596342592595</v>
      </c>
      <c r="E270" s="3" t="s">
        <v>918</v>
      </c>
      <c r="F270" s="3">
        <v>15931</v>
      </c>
      <c r="G270" s="3" t="s">
        <v>32</v>
      </c>
      <c r="H270" s="3">
        <v>5131</v>
      </c>
      <c r="I270" s="3">
        <v>59</v>
      </c>
      <c r="J270" s="3">
        <v>2</v>
      </c>
      <c r="K270" s="3">
        <v>3</v>
      </c>
      <c r="L270" s="3"/>
      <c r="M270" s="2">
        <v>43422.616631944446</v>
      </c>
      <c r="N270" s="2">
        <v>43422.624699074076</v>
      </c>
      <c r="O270" s="3" t="s">
        <v>63</v>
      </c>
      <c r="P270" s="3" t="s">
        <v>64</v>
      </c>
      <c r="Q270" s="3" t="s">
        <v>38</v>
      </c>
      <c r="R270" s="3" t="s">
        <v>126</v>
      </c>
      <c r="S270" s="2">
        <v>43422.616180555553</v>
      </c>
      <c r="T270" s="2">
        <v>43422.616354166668</v>
      </c>
      <c r="U270" s="2">
        <v>43422.629791666666</v>
      </c>
      <c r="V270" s="2">
        <v>43422.629965277774</v>
      </c>
      <c r="W270" s="3"/>
      <c r="X270" s="2">
        <f t="shared" si="133"/>
        <v>43422.596342592595</v>
      </c>
      <c r="Y270" s="33">
        <f t="shared" si="126"/>
        <v>8.0671296309446916E-3</v>
      </c>
      <c r="Z270" s="33">
        <f t="shared" si="127"/>
        <v>2.4201388892834075E-2</v>
      </c>
      <c r="AA270" s="30"/>
      <c r="AB270" s="30">
        <f t="shared" si="124"/>
        <v>4.5138889254303649E-4</v>
      </c>
      <c r="AC270" s="30">
        <f t="shared" si="125"/>
        <v>2.028935185080627E-2</v>
      </c>
      <c r="AD270" s="10"/>
      <c r="AE270" s="10"/>
      <c r="AG270" s="3"/>
    </row>
    <row r="271" spans="1:33" s="3" customFormat="1" x14ac:dyDescent="0.4">
      <c r="A271" s="16" t="str">
        <f t="shared" ref="A271:A274" si="134">IF(W271&gt;0, "★", "-")</f>
        <v>-</v>
      </c>
      <c r="B271" s="16" t="str">
        <f t="shared" ref="B271:B274" si="135">IF(L271&gt;0, "☆", "-")</f>
        <v>-</v>
      </c>
      <c r="C271" s="7">
        <v>14</v>
      </c>
      <c r="D271" s="2">
        <v>43422.597881944443</v>
      </c>
      <c r="E271" s="3" t="s">
        <v>921</v>
      </c>
      <c r="F271" s="3">
        <v>15934</v>
      </c>
      <c r="G271" s="3" t="s">
        <v>32</v>
      </c>
      <c r="H271" s="3">
        <v>4537</v>
      </c>
      <c r="I271" s="3">
        <v>436</v>
      </c>
      <c r="J271" s="3">
        <v>11</v>
      </c>
      <c r="K271" s="3">
        <v>1</v>
      </c>
      <c r="M271" s="2">
        <v>43422.598912037036</v>
      </c>
      <c r="N271" s="2">
        <v>43422.603888888887</v>
      </c>
      <c r="O271" s="3" t="s">
        <v>36</v>
      </c>
      <c r="P271" s="3" t="s">
        <v>37</v>
      </c>
      <c r="Q271" s="3" t="s">
        <v>22</v>
      </c>
      <c r="R271" s="3" t="s">
        <v>23</v>
      </c>
      <c r="S271" s="2">
        <v>43422.602766203701</v>
      </c>
      <c r="T271" s="2">
        <v>43422.602766203701</v>
      </c>
      <c r="U271" s="2">
        <v>43422.607256944444</v>
      </c>
      <c r="V271" s="2">
        <v>43422.607256944444</v>
      </c>
      <c r="X271" s="2">
        <f t="shared" ref="X271:X274" si="136">IF(W271&gt;0,W271,D271)</f>
        <v>43422.597881944443</v>
      </c>
      <c r="Y271" s="33">
        <f t="shared" si="126"/>
        <v>4.9768518510973081E-3</v>
      </c>
      <c r="Z271" s="33">
        <f t="shared" si="127"/>
        <v>4.9768518510973081E-3</v>
      </c>
      <c r="AA271" s="30"/>
      <c r="AB271" s="30">
        <f t="shared" si="124"/>
        <v>0</v>
      </c>
      <c r="AC271" s="30">
        <f t="shared" si="125"/>
        <v>1.0300925932824612E-3</v>
      </c>
      <c r="AD271" s="30"/>
      <c r="AE271" s="30"/>
    </row>
    <row r="272" spans="1:33" s="3" customFormat="1" x14ac:dyDescent="0.4">
      <c r="A272" s="16" t="str">
        <f t="shared" si="134"/>
        <v>-</v>
      </c>
      <c r="B272" s="16" t="str">
        <f t="shared" si="135"/>
        <v>-</v>
      </c>
      <c r="C272" s="7">
        <v>14</v>
      </c>
      <c r="D272" s="2">
        <v>43422.598344907405</v>
      </c>
      <c r="E272" s="3" t="s">
        <v>922</v>
      </c>
      <c r="F272" s="3">
        <v>15935</v>
      </c>
      <c r="G272" s="3" t="s">
        <v>18</v>
      </c>
      <c r="H272" s="3">
        <v>6609</v>
      </c>
      <c r="I272" s="3">
        <v>569</v>
      </c>
      <c r="J272" s="3">
        <v>9</v>
      </c>
      <c r="K272" s="3">
        <v>1</v>
      </c>
      <c r="M272" s="2">
        <v>43422.602083333331</v>
      </c>
      <c r="N272" s="2">
        <v>43422.610729166663</v>
      </c>
      <c r="O272" s="3" t="s">
        <v>108</v>
      </c>
      <c r="P272" s="3" t="s">
        <v>19</v>
      </c>
      <c r="Q272" s="3" t="s">
        <v>30</v>
      </c>
      <c r="R272" s="3" t="s">
        <v>31</v>
      </c>
      <c r="S272" s="2">
        <v>43422.603391203702</v>
      </c>
      <c r="T272" s="2">
        <v>43422.603391203702</v>
      </c>
      <c r="U272" s="2">
        <v>43422.613287037035</v>
      </c>
      <c r="V272" s="2">
        <v>43422.613287037035</v>
      </c>
      <c r="X272" s="2">
        <f t="shared" si="136"/>
        <v>43422.598344907405</v>
      </c>
      <c r="Y272" s="33">
        <f t="shared" si="126"/>
        <v>8.6458333316841163E-3</v>
      </c>
      <c r="Z272" s="33">
        <f t="shared" si="127"/>
        <v>8.6458333316841163E-3</v>
      </c>
      <c r="AA272" s="30"/>
      <c r="AB272" s="30">
        <f t="shared" si="124"/>
        <v>0</v>
      </c>
      <c r="AC272" s="30">
        <f t="shared" si="125"/>
        <v>3.7384259267128073E-3</v>
      </c>
      <c r="AD272" s="30"/>
      <c r="AE272" s="30"/>
    </row>
    <row r="273" spans="1:33" s="3" customFormat="1" x14ac:dyDescent="0.4">
      <c r="A273" s="16" t="str">
        <f t="shared" si="134"/>
        <v>★</v>
      </c>
      <c r="B273" s="16" t="str">
        <f t="shared" si="135"/>
        <v>-</v>
      </c>
      <c r="C273" s="7">
        <v>14</v>
      </c>
      <c r="D273" s="2">
        <v>43422.602129629631</v>
      </c>
      <c r="E273" s="3" t="s">
        <v>923</v>
      </c>
      <c r="F273" s="3">
        <v>15938</v>
      </c>
      <c r="G273" s="3" t="s">
        <v>18</v>
      </c>
      <c r="H273" s="3">
        <v>6127</v>
      </c>
      <c r="I273" s="3">
        <v>659</v>
      </c>
      <c r="J273" s="3">
        <v>6</v>
      </c>
      <c r="K273" s="3">
        <v>4</v>
      </c>
      <c r="M273" s="2">
        <v>43422.616956018515</v>
      </c>
      <c r="N273" s="2">
        <v>43422.624293981484</v>
      </c>
      <c r="O273" s="3" t="s">
        <v>33</v>
      </c>
      <c r="P273" s="3" t="s">
        <v>34</v>
      </c>
      <c r="Q273" s="3" t="s">
        <v>24</v>
      </c>
      <c r="R273" s="3" t="s">
        <v>25</v>
      </c>
      <c r="S273" s="2">
        <v>43422.613159722219</v>
      </c>
      <c r="T273" s="2">
        <v>43422.61818287037</v>
      </c>
      <c r="U273" s="2">
        <v>43422.624444444446</v>
      </c>
      <c r="V273" s="2">
        <v>43422.629467592589</v>
      </c>
      <c r="W273" s="2">
        <v>43422.609050925923</v>
      </c>
      <c r="X273" s="2">
        <f t="shared" si="136"/>
        <v>43422.609050925923</v>
      </c>
      <c r="Y273" s="33">
        <f t="shared" si="126"/>
        <v>7.337962968449574E-3</v>
      </c>
      <c r="Z273" s="33">
        <f t="shared" si="127"/>
        <v>2.9351851873798296E-2</v>
      </c>
      <c r="AA273" s="30"/>
      <c r="AB273" s="30">
        <f t="shared" si="124"/>
        <v>3.796296296059154E-3</v>
      </c>
      <c r="AC273" s="30">
        <f t="shared" si="125"/>
        <v>7.9050925924093463E-3</v>
      </c>
      <c r="AD273" s="30"/>
      <c r="AE273" s="30"/>
    </row>
    <row r="274" spans="1:33" s="3" customFormat="1" x14ac:dyDescent="0.4">
      <c r="A274" s="16" t="str">
        <f t="shared" si="134"/>
        <v>-</v>
      </c>
      <c r="B274" s="16" t="str">
        <f t="shared" si="135"/>
        <v>-</v>
      </c>
      <c r="C274" s="7">
        <v>14</v>
      </c>
      <c r="D274" s="2">
        <v>43422.602881944447</v>
      </c>
      <c r="E274" s="3" t="s">
        <v>798</v>
      </c>
      <c r="F274" s="3">
        <v>15939</v>
      </c>
      <c r="G274" s="3" t="s">
        <v>98</v>
      </c>
      <c r="H274" s="3">
        <v>5287</v>
      </c>
      <c r="I274" s="3">
        <v>894</v>
      </c>
      <c r="J274" s="3">
        <v>11</v>
      </c>
      <c r="K274" s="3">
        <v>3</v>
      </c>
      <c r="M274" s="2">
        <v>43422.60601851852</v>
      </c>
      <c r="N274" s="2">
        <v>43422.612037037034</v>
      </c>
      <c r="O274" s="3" t="s">
        <v>22</v>
      </c>
      <c r="P274" s="3" t="s">
        <v>23</v>
      </c>
      <c r="Q274" s="3" t="s">
        <v>108</v>
      </c>
      <c r="R274" s="3" t="s">
        <v>19</v>
      </c>
      <c r="S274" s="2">
        <v>43422.60628472222</v>
      </c>
      <c r="T274" s="2">
        <v>43422.60628472222</v>
      </c>
      <c r="U274" s="2">
        <v>43422.615833333337</v>
      </c>
      <c r="V274" s="2">
        <v>43422.615833333337</v>
      </c>
      <c r="X274" s="2">
        <f t="shared" si="136"/>
        <v>43422.602881944447</v>
      </c>
      <c r="Y274" s="33">
        <f t="shared" si="126"/>
        <v>6.018518513883464E-3</v>
      </c>
      <c r="Z274" s="33">
        <f t="shared" si="127"/>
        <v>1.8055555541650392E-2</v>
      </c>
      <c r="AA274" s="30"/>
      <c r="AB274" s="30">
        <f t="shared" si="124"/>
        <v>0</v>
      </c>
      <c r="AC274" s="30">
        <f t="shared" si="125"/>
        <v>3.1365740724140778E-3</v>
      </c>
      <c r="AD274" s="30"/>
      <c r="AE274" s="30"/>
    </row>
    <row r="275" spans="1:33" s="3" customFormat="1" x14ac:dyDescent="0.4">
      <c r="A275" s="16" t="str">
        <f t="shared" si="128"/>
        <v>-</v>
      </c>
      <c r="B275" s="16" t="str">
        <f t="shared" si="129"/>
        <v>-</v>
      </c>
      <c r="C275" s="7">
        <v>14</v>
      </c>
      <c r="D275" s="2">
        <v>43422.60297453704</v>
      </c>
      <c r="E275" s="3" t="s">
        <v>858</v>
      </c>
      <c r="F275" s="3">
        <v>15940</v>
      </c>
      <c r="G275" s="3" t="s">
        <v>32</v>
      </c>
      <c r="H275" s="3">
        <v>6550</v>
      </c>
      <c r="I275" s="3">
        <v>397</v>
      </c>
      <c r="J275" s="3">
        <v>10</v>
      </c>
      <c r="K275" s="3">
        <v>3</v>
      </c>
      <c r="M275" s="2">
        <v>43422.612627314818</v>
      </c>
      <c r="N275" s="2">
        <v>43422.615717592591</v>
      </c>
      <c r="O275" s="3" t="s">
        <v>30</v>
      </c>
      <c r="P275" s="3" t="s">
        <v>31</v>
      </c>
      <c r="Q275" s="3" t="s">
        <v>36</v>
      </c>
      <c r="R275" s="3" t="s">
        <v>37</v>
      </c>
      <c r="S275" s="2">
        <v>43422.614236111112</v>
      </c>
      <c r="T275" s="2">
        <v>43422.614236111112</v>
      </c>
      <c r="U275" s="2">
        <v>43422.625925925924</v>
      </c>
      <c r="V275" s="2">
        <v>43422.625925925924</v>
      </c>
      <c r="X275" s="2">
        <f t="shared" ref="X275:X396" si="137">IF(W275&gt;0,W275,D275)</f>
        <v>43422.60297453704</v>
      </c>
      <c r="Y275" s="33">
        <f t="shared" si="126"/>
        <v>3.0902777725714259E-3</v>
      </c>
      <c r="Z275" s="33">
        <f t="shared" si="127"/>
        <v>9.2708333177142777E-3</v>
      </c>
      <c r="AA275" s="30"/>
      <c r="AB275" s="30">
        <f t="shared" si="124"/>
        <v>0</v>
      </c>
      <c r="AC275" s="30">
        <f t="shared" si="125"/>
        <v>9.6527777786832303E-3</v>
      </c>
      <c r="AD275" s="30"/>
      <c r="AE275" s="30"/>
    </row>
    <row r="276" spans="1:33" s="7" customFormat="1" x14ac:dyDescent="0.4">
      <c r="A276" s="16" t="str">
        <f>IF(W276&gt;0, "★", "-")</f>
        <v>-</v>
      </c>
      <c r="B276" s="16" t="str">
        <f>IF(L276&gt;0, "☆", "-")</f>
        <v>-</v>
      </c>
      <c r="C276" s="7">
        <v>14</v>
      </c>
      <c r="D276" s="2">
        <v>43422.603275462963</v>
      </c>
      <c r="E276" s="3" t="s">
        <v>924</v>
      </c>
      <c r="F276" s="3">
        <v>15941</v>
      </c>
      <c r="G276" s="3" t="s">
        <v>32</v>
      </c>
      <c r="H276" s="3">
        <v>2892</v>
      </c>
      <c r="I276" s="3">
        <v>62</v>
      </c>
      <c r="J276" s="3">
        <v>8</v>
      </c>
      <c r="K276" s="3">
        <v>3</v>
      </c>
      <c r="L276" s="3"/>
      <c r="M276" s="2">
        <v>43422.610092592593</v>
      </c>
      <c r="N276" s="2">
        <v>43422.616365740738</v>
      </c>
      <c r="O276" s="3" t="s">
        <v>77</v>
      </c>
      <c r="P276" s="3" t="s">
        <v>78</v>
      </c>
      <c r="Q276" s="3" t="s">
        <v>24</v>
      </c>
      <c r="R276" s="3" t="s">
        <v>25</v>
      </c>
      <c r="S276" s="2">
        <v>43422.605694444443</v>
      </c>
      <c r="T276" s="2">
        <v>43422.607638888891</v>
      </c>
      <c r="U276" s="2">
        <v>43422.614722222221</v>
      </c>
      <c r="V276" s="2">
        <v>43422.616666666669</v>
      </c>
      <c r="W276" s="3"/>
      <c r="X276" s="2">
        <f>IF(W276&gt;0,W276,D276)</f>
        <v>43422.603275462963</v>
      </c>
      <c r="Y276" s="33">
        <f t="shared" si="126"/>
        <v>6.2731481448281556E-3</v>
      </c>
      <c r="Z276" s="33">
        <f t="shared" si="127"/>
        <v>1.8819444434484467E-2</v>
      </c>
      <c r="AA276" s="30"/>
      <c r="AB276" s="30">
        <f t="shared" si="124"/>
        <v>4.3981481503578834E-3</v>
      </c>
      <c r="AC276" s="30">
        <f t="shared" si="125"/>
        <v>6.8171296297805384E-3</v>
      </c>
      <c r="AD276" s="10"/>
      <c r="AE276" s="10"/>
    </row>
    <row r="277" spans="1:33" s="3" customFormat="1" x14ac:dyDescent="0.4">
      <c r="A277" s="16" t="str">
        <f t="shared" si="128"/>
        <v>★</v>
      </c>
      <c r="B277" s="16" t="str">
        <f t="shared" si="129"/>
        <v>-</v>
      </c>
      <c r="C277" s="7">
        <v>14</v>
      </c>
      <c r="D277" s="2">
        <v>43422.604745370372</v>
      </c>
      <c r="E277" s="3" t="s">
        <v>848</v>
      </c>
      <c r="F277" s="3">
        <v>15944</v>
      </c>
      <c r="G277" s="3" t="s">
        <v>18</v>
      </c>
      <c r="H277" s="3">
        <v>3621</v>
      </c>
      <c r="I277" s="3">
        <v>21</v>
      </c>
      <c r="J277" s="3">
        <v>1</v>
      </c>
      <c r="K277" s="3">
        <v>3</v>
      </c>
      <c r="M277" s="2">
        <v>43422.62599537037</v>
      </c>
      <c r="N277" s="2">
        <v>43422.633067129631</v>
      </c>
      <c r="O277" s="3" t="s">
        <v>26</v>
      </c>
      <c r="P277" s="3" t="s">
        <v>27</v>
      </c>
      <c r="Q277" s="3" t="s">
        <v>36</v>
      </c>
      <c r="R277" s="3" t="s">
        <v>37</v>
      </c>
      <c r="S277" s="2">
        <v>43422.618356481478</v>
      </c>
      <c r="T277" s="2">
        <v>43422.627789351849</v>
      </c>
      <c r="U277" s="2">
        <v>43422.628738425927</v>
      </c>
      <c r="V277" s="2">
        <v>43422.638171296298</v>
      </c>
      <c r="W277" s="2">
        <v>43422.611666666664</v>
      </c>
      <c r="X277" s="2">
        <f t="shared" si="137"/>
        <v>43422.611666666664</v>
      </c>
      <c r="Y277" s="33">
        <f t="shared" si="126"/>
        <v>7.07175926072523E-3</v>
      </c>
      <c r="Z277" s="33">
        <f t="shared" si="127"/>
        <v>2.121527778217569E-2</v>
      </c>
      <c r="AA277" s="30"/>
      <c r="AB277" s="30">
        <f t="shared" si="124"/>
        <v>7.6388888919609599E-3</v>
      </c>
      <c r="AC277" s="30">
        <f t="shared" si="125"/>
        <v>1.4328703706269152E-2</v>
      </c>
      <c r="AD277" s="30"/>
      <c r="AE277" s="30"/>
    </row>
    <row r="278" spans="1:33" s="3" customFormat="1" x14ac:dyDescent="0.4">
      <c r="A278" s="16" t="str">
        <f t="shared" ref="A278:A397" si="138">IF(W278&gt;0, "★", "-")</f>
        <v>★</v>
      </c>
      <c r="B278" s="16" t="str">
        <f t="shared" ref="B278:B397" si="139">IF(L278&gt;0, "☆", "-")</f>
        <v>-</v>
      </c>
      <c r="C278" s="7">
        <v>14</v>
      </c>
      <c r="D278" s="2">
        <v>43422.604884259257</v>
      </c>
      <c r="E278" s="3" t="s">
        <v>926</v>
      </c>
      <c r="F278" s="3">
        <v>15946</v>
      </c>
      <c r="G278" s="3" t="s">
        <v>32</v>
      </c>
      <c r="H278" s="3">
        <v>5834</v>
      </c>
      <c r="I278" s="3">
        <v>533</v>
      </c>
      <c r="J278" s="3">
        <v>2</v>
      </c>
      <c r="K278" s="3">
        <v>5</v>
      </c>
      <c r="M278" s="2">
        <v>43422.625486111108</v>
      </c>
      <c r="N278" s="2">
        <v>43422.648379629631</v>
      </c>
      <c r="O278" s="3" t="s">
        <v>38</v>
      </c>
      <c r="P278" s="3" t="s">
        <v>126</v>
      </c>
      <c r="Q278" s="3" t="s">
        <v>30</v>
      </c>
      <c r="R278" s="3" t="s">
        <v>31</v>
      </c>
      <c r="S278" s="2">
        <v>43422.629965277774</v>
      </c>
      <c r="T278" s="2">
        <v>43422.629965277774</v>
      </c>
      <c r="U278" s="2">
        <v>43422.643240740741</v>
      </c>
      <c r="V278" s="2">
        <v>43422.653078703705</v>
      </c>
      <c r="W278" s="2">
        <v>43422.611226851855</v>
      </c>
      <c r="X278" s="2">
        <f t="shared" si="137"/>
        <v>43422.611226851855</v>
      </c>
      <c r="Y278" s="33">
        <f t="shared" si="126"/>
        <v>2.2893518522323575E-2</v>
      </c>
      <c r="Z278" s="33">
        <f t="shared" si="127"/>
        <v>0.11446759261161787</v>
      </c>
      <c r="AA278" s="30"/>
      <c r="AB278" s="30">
        <f t="shared" si="124"/>
        <v>0</v>
      </c>
      <c r="AC278" s="30">
        <f t="shared" si="125"/>
        <v>1.4259259252867196E-2</v>
      </c>
      <c r="AD278" s="30"/>
      <c r="AE278" s="30"/>
    </row>
    <row r="279" spans="1:33" s="3" customFormat="1" x14ac:dyDescent="0.4">
      <c r="A279" s="16" t="str">
        <f t="shared" si="138"/>
        <v>-</v>
      </c>
      <c r="B279" s="16" t="str">
        <f t="shared" si="139"/>
        <v>-</v>
      </c>
      <c r="C279" s="7">
        <v>14</v>
      </c>
      <c r="D279" s="2">
        <v>43422.604953703703</v>
      </c>
      <c r="E279" s="3" t="s">
        <v>814</v>
      </c>
      <c r="F279" s="3">
        <v>15947</v>
      </c>
      <c r="G279" s="3" t="s">
        <v>32</v>
      </c>
      <c r="H279" s="3">
        <v>1071</v>
      </c>
      <c r="I279" s="3">
        <v>649</v>
      </c>
      <c r="J279" s="3">
        <v>3</v>
      </c>
      <c r="K279" s="3">
        <v>2</v>
      </c>
      <c r="M279" s="2">
        <v>43422.628587962965</v>
      </c>
      <c r="N279" s="2">
        <v>43422.638645833336</v>
      </c>
      <c r="O279" s="3" t="s">
        <v>68</v>
      </c>
      <c r="P279" s="3" t="s">
        <v>69</v>
      </c>
      <c r="Q279" s="3" t="s">
        <v>46</v>
      </c>
      <c r="R279" s="3" t="s">
        <v>47</v>
      </c>
      <c r="S279" s="2">
        <v>43422.626342592594</v>
      </c>
      <c r="T279" s="2">
        <v>43422.626342592594</v>
      </c>
      <c r="U279" s="2">
        <v>43422.640034722222</v>
      </c>
      <c r="V279" s="2">
        <v>43422.640034722222</v>
      </c>
      <c r="X279" s="2">
        <f t="shared" si="137"/>
        <v>43422.604953703703</v>
      </c>
      <c r="Y279" s="33">
        <f t="shared" si="126"/>
        <v>1.0057870371383615E-2</v>
      </c>
      <c r="Z279" s="33">
        <f t="shared" si="127"/>
        <v>2.011574074276723E-2</v>
      </c>
      <c r="AA279" s="30"/>
      <c r="AB279" s="30">
        <f t="shared" si="124"/>
        <v>2.2453703713836148E-3</v>
      </c>
      <c r="AC279" s="30">
        <f t="shared" si="125"/>
        <v>2.3634259261598345E-2</v>
      </c>
      <c r="AD279" s="30"/>
      <c r="AE279" s="30"/>
    </row>
    <row r="280" spans="1:33" s="7" customFormat="1" x14ac:dyDescent="0.4">
      <c r="A280" s="16" t="str">
        <f t="shared" ref="A280:A341" si="140">IF(W280&gt;0, "★", "-")</f>
        <v>-</v>
      </c>
      <c r="B280" s="16" t="str">
        <f t="shared" ref="B280:B341" si="141">IF(L280&gt;0, "☆", "-")</f>
        <v>-</v>
      </c>
      <c r="C280" s="7">
        <v>14</v>
      </c>
      <c r="D280" s="2">
        <v>43422.60596064815</v>
      </c>
      <c r="E280" s="3" t="s">
        <v>819</v>
      </c>
      <c r="F280" s="3">
        <v>15949</v>
      </c>
      <c r="G280" s="3" t="s">
        <v>65</v>
      </c>
      <c r="H280" s="3">
        <v>6559</v>
      </c>
      <c r="I280" s="3">
        <v>244</v>
      </c>
      <c r="J280" s="3">
        <v>8</v>
      </c>
      <c r="K280" s="3">
        <v>2</v>
      </c>
      <c r="L280" s="3"/>
      <c r="M280" s="2">
        <v>43422.624166666668</v>
      </c>
      <c r="N280" s="2">
        <v>43422.632314814815</v>
      </c>
      <c r="O280" s="3" t="s">
        <v>39</v>
      </c>
      <c r="P280" s="3" t="s">
        <v>40</v>
      </c>
      <c r="Q280" s="3" t="s">
        <v>53</v>
      </c>
      <c r="R280" s="3" t="s">
        <v>54</v>
      </c>
      <c r="S280" s="2">
        <v>43422.624768518515</v>
      </c>
      <c r="T280" s="2">
        <v>43422.624768518515</v>
      </c>
      <c r="U280" s="2">
        <v>43422.631678240738</v>
      </c>
      <c r="V280" s="2">
        <v>43422.631678240738</v>
      </c>
      <c r="W280" s="3"/>
      <c r="X280" s="2">
        <f t="shared" ref="X280:X341" si="142">IF(W280&gt;0,W280,D280)</f>
        <v>43422.60596064815</v>
      </c>
      <c r="Y280" s="33">
        <f t="shared" si="126"/>
        <v>8.1481481465743855E-3</v>
      </c>
      <c r="Z280" s="33">
        <f t="shared" si="127"/>
        <v>1.6296296293148771E-2</v>
      </c>
      <c r="AA280" s="30"/>
      <c r="AB280" s="30">
        <f t="shared" si="124"/>
        <v>0</v>
      </c>
      <c r="AC280" s="30">
        <f t="shared" si="125"/>
        <v>1.8206018517958E-2</v>
      </c>
      <c r="AD280" s="10"/>
      <c r="AE280" s="10"/>
      <c r="AG280" s="3"/>
    </row>
    <row r="281" spans="1:33" s="7" customFormat="1" x14ac:dyDescent="0.4">
      <c r="A281" s="16" t="str">
        <f t="shared" si="140"/>
        <v>★</v>
      </c>
      <c r="B281" s="16" t="str">
        <f t="shared" si="141"/>
        <v>-</v>
      </c>
      <c r="C281" s="7">
        <v>14</v>
      </c>
      <c r="D281" s="2">
        <v>43422.608356481483</v>
      </c>
      <c r="E281" s="3" t="s">
        <v>545</v>
      </c>
      <c r="F281" s="3">
        <v>15954</v>
      </c>
      <c r="G281" s="3" t="s">
        <v>18</v>
      </c>
      <c r="H281" s="3">
        <v>2400</v>
      </c>
      <c r="I281" s="3">
        <v>412</v>
      </c>
      <c r="J281" s="3">
        <v>11</v>
      </c>
      <c r="K281" s="3">
        <v>1</v>
      </c>
      <c r="L281" s="3"/>
      <c r="M281" s="2">
        <v>43422.61515046296</v>
      </c>
      <c r="N281" s="2">
        <v>43422.618796296294</v>
      </c>
      <c r="O281" s="3" t="s">
        <v>108</v>
      </c>
      <c r="P281" s="3" t="s">
        <v>19</v>
      </c>
      <c r="Q281" s="3" t="s">
        <v>44</v>
      </c>
      <c r="R281" s="3" t="s">
        <v>45</v>
      </c>
      <c r="S281" s="2">
        <v>43422.615289351852</v>
      </c>
      <c r="T281" s="2">
        <v>43422.615289351852</v>
      </c>
      <c r="U281" s="2">
        <v>43422.621493055558</v>
      </c>
      <c r="V281" s="2">
        <v>43422.621493055558</v>
      </c>
      <c r="W281" s="2">
        <v>43422.615289351852</v>
      </c>
      <c r="X281" s="2">
        <f t="shared" si="142"/>
        <v>43422.615289351852</v>
      </c>
      <c r="Y281" s="33">
        <f t="shared" si="126"/>
        <v>3.645833334303461E-3</v>
      </c>
      <c r="Z281" s="33">
        <f t="shared" si="127"/>
        <v>3.645833334303461E-3</v>
      </c>
      <c r="AA281" s="30"/>
      <c r="AB281" s="30">
        <f t="shared" si="124"/>
        <v>0</v>
      </c>
      <c r="AC281" s="30">
        <f t="shared" si="125"/>
        <v>0</v>
      </c>
      <c r="AD281" s="10"/>
      <c r="AE281" s="10"/>
    </row>
    <row r="282" spans="1:33" s="3" customFormat="1" x14ac:dyDescent="0.4">
      <c r="A282" s="16" t="str">
        <f t="shared" si="140"/>
        <v>★</v>
      </c>
      <c r="B282" s="16" t="str">
        <f t="shared" si="141"/>
        <v>-</v>
      </c>
      <c r="C282" s="7">
        <v>14</v>
      </c>
      <c r="D282" s="2">
        <v>43422.609942129631</v>
      </c>
      <c r="E282" s="3" t="s">
        <v>865</v>
      </c>
      <c r="F282" s="3">
        <v>15957</v>
      </c>
      <c r="G282" s="3" t="s">
        <v>65</v>
      </c>
      <c r="H282" s="3">
        <v>6583</v>
      </c>
      <c r="I282" s="3">
        <v>827</v>
      </c>
      <c r="J282" s="3">
        <v>4</v>
      </c>
      <c r="K282" s="3">
        <v>2</v>
      </c>
      <c r="M282" s="2">
        <v>43422.626932870371</v>
      </c>
      <c r="N282" s="2">
        <v>43422.641608796293</v>
      </c>
      <c r="O282" s="3" t="s">
        <v>48</v>
      </c>
      <c r="P282" s="3" t="s">
        <v>49</v>
      </c>
      <c r="Q282" s="3" t="s">
        <v>28</v>
      </c>
      <c r="R282" s="3" t="s">
        <v>29</v>
      </c>
      <c r="S282" s="2">
        <v>43422.625416666669</v>
      </c>
      <c r="T282" s="2">
        <v>43422.627615740741</v>
      </c>
      <c r="U282" s="2">
        <v>43422.637928240743</v>
      </c>
      <c r="V282" s="2">
        <v>43422.644756944443</v>
      </c>
      <c r="W282" s="2">
        <v>43422.616875</v>
      </c>
      <c r="X282" s="2">
        <f t="shared" si="142"/>
        <v>43422.616875</v>
      </c>
      <c r="Y282" s="33">
        <f t="shared" si="126"/>
        <v>1.4675925922347233E-2</v>
      </c>
      <c r="Z282" s="33">
        <f t="shared" si="127"/>
        <v>2.9351851844694465E-2</v>
      </c>
      <c r="AA282" s="30"/>
      <c r="AB282" s="30">
        <f t="shared" si="124"/>
        <v>1.5162037016125396E-3</v>
      </c>
      <c r="AC282" s="30">
        <f t="shared" si="125"/>
        <v>1.0057870371383615E-2</v>
      </c>
      <c r="AD282" s="30"/>
      <c r="AE282" s="30"/>
    </row>
    <row r="283" spans="1:33" s="3" customFormat="1" x14ac:dyDescent="0.4">
      <c r="A283" s="16" t="str">
        <f t="shared" si="140"/>
        <v>-</v>
      </c>
      <c r="B283" s="16" t="str">
        <f t="shared" si="141"/>
        <v>-</v>
      </c>
      <c r="C283" s="7">
        <v>14</v>
      </c>
      <c r="D283" s="2">
        <v>43422.610185185185</v>
      </c>
      <c r="E283" s="3" t="s">
        <v>758</v>
      </c>
      <c r="F283" s="3">
        <v>15958</v>
      </c>
      <c r="G283" s="3" t="s">
        <v>18</v>
      </c>
      <c r="H283" s="3">
        <v>3641</v>
      </c>
      <c r="I283" s="3">
        <v>356</v>
      </c>
      <c r="J283" s="3">
        <v>5</v>
      </c>
      <c r="K283" s="3">
        <v>1</v>
      </c>
      <c r="M283" s="2">
        <v>43422.617662037039</v>
      </c>
      <c r="N283" s="2">
        <v>43422.622511574074</v>
      </c>
      <c r="O283" s="3" t="s">
        <v>51</v>
      </c>
      <c r="P283" s="3" t="s">
        <v>52</v>
      </c>
      <c r="Q283" s="3" t="s">
        <v>26</v>
      </c>
      <c r="R283" s="3" t="s">
        <v>27</v>
      </c>
      <c r="S283" s="2">
        <v>43422.617893518516</v>
      </c>
      <c r="T283" s="2">
        <v>43422.617893518516</v>
      </c>
      <c r="U283" s="2">
        <v>43422.623530092591</v>
      </c>
      <c r="V283" s="2">
        <v>43422.623530092591</v>
      </c>
      <c r="X283" s="2">
        <f t="shared" si="142"/>
        <v>43422.610185185185</v>
      </c>
      <c r="Y283" s="33">
        <f t="shared" si="126"/>
        <v>4.8495370356249623E-3</v>
      </c>
      <c r="Z283" s="33">
        <f t="shared" si="127"/>
        <v>4.8495370356249623E-3</v>
      </c>
      <c r="AA283" s="30"/>
      <c r="AB283" s="30">
        <f t="shared" si="124"/>
        <v>0</v>
      </c>
      <c r="AC283" s="30">
        <f t="shared" si="125"/>
        <v>7.4768518534256145E-3</v>
      </c>
      <c r="AD283" s="30"/>
      <c r="AE283" s="30"/>
    </row>
    <row r="284" spans="1:33" s="3" customFormat="1" x14ac:dyDescent="0.4">
      <c r="A284" s="16" t="str">
        <f t="shared" si="140"/>
        <v>-</v>
      </c>
      <c r="B284" s="16" t="str">
        <f t="shared" si="141"/>
        <v>-</v>
      </c>
      <c r="C284" s="7">
        <v>14</v>
      </c>
      <c r="D284" s="2">
        <v>43422.610219907408</v>
      </c>
      <c r="E284" s="3" t="s">
        <v>928</v>
      </c>
      <c r="F284" s="3">
        <v>15959</v>
      </c>
      <c r="G284" s="3" t="s">
        <v>98</v>
      </c>
      <c r="H284" s="3">
        <v>6635</v>
      </c>
      <c r="I284" s="3">
        <v>831</v>
      </c>
      <c r="J284" s="3">
        <v>10</v>
      </c>
      <c r="K284" s="3">
        <v>3</v>
      </c>
      <c r="M284" s="2">
        <v>43422.629664351851</v>
      </c>
      <c r="N284" s="2">
        <v>43422.635127314818</v>
      </c>
      <c r="O284" s="3" t="s">
        <v>108</v>
      </c>
      <c r="P284" s="3" t="s">
        <v>19</v>
      </c>
      <c r="Q284" s="3" t="s">
        <v>38</v>
      </c>
      <c r="R284" s="3" t="s">
        <v>126</v>
      </c>
      <c r="S284" s="2">
        <v>43422.632418981484</v>
      </c>
      <c r="T284" s="2">
        <v>43422.633055555554</v>
      </c>
      <c r="U284" s="2">
        <v>43422.642372685186</v>
      </c>
      <c r="V284" s="2">
        <v>43422.643009259256</v>
      </c>
      <c r="X284" s="2">
        <f t="shared" si="142"/>
        <v>43422.610219907408</v>
      </c>
      <c r="Y284" s="33">
        <f t="shared" si="126"/>
        <v>5.4629629667033441E-3</v>
      </c>
      <c r="Z284" s="33">
        <f t="shared" si="127"/>
        <v>1.6388888900110032E-2</v>
      </c>
      <c r="AA284" s="30"/>
      <c r="AB284" s="30">
        <f t="shared" si="124"/>
        <v>0</v>
      </c>
      <c r="AC284" s="30">
        <f t="shared" si="125"/>
        <v>1.9444444442342501E-2</v>
      </c>
      <c r="AD284" s="30"/>
      <c r="AE284" s="30"/>
    </row>
    <row r="285" spans="1:33" s="3" customFormat="1" hidden="1" x14ac:dyDescent="0.4">
      <c r="A285" s="16" t="str">
        <f t="shared" si="140"/>
        <v>-</v>
      </c>
      <c r="B285" s="16" t="str">
        <f t="shared" si="141"/>
        <v>-</v>
      </c>
      <c r="C285" s="7">
        <v>14</v>
      </c>
      <c r="D285" s="2">
        <v>43422.610462962963</v>
      </c>
      <c r="E285" s="3" t="s">
        <v>894</v>
      </c>
      <c r="F285" s="3">
        <v>15960</v>
      </c>
      <c r="G285" s="3" t="s">
        <v>95</v>
      </c>
      <c r="H285" s="3">
        <v>0</v>
      </c>
      <c r="I285" s="3">
        <v>736</v>
      </c>
      <c r="J285" s="3">
        <v>15</v>
      </c>
      <c r="K285" s="3">
        <v>1</v>
      </c>
      <c r="M285" s="2">
        <v>43422.617928240739</v>
      </c>
      <c r="N285" s="2">
        <v>43422.621192129627</v>
      </c>
      <c r="O285" s="3" t="s">
        <v>77</v>
      </c>
      <c r="P285" s="3" t="s">
        <v>78</v>
      </c>
      <c r="Q285" s="3" t="s">
        <v>39</v>
      </c>
      <c r="R285" s="3" t="s">
        <v>40</v>
      </c>
      <c r="S285" s="2">
        <v>43422.620844907404</v>
      </c>
      <c r="T285" s="2">
        <v>43422.620844907404</v>
      </c>
      <c r="U285" s="2">
        <v>43422.624513888892</v>
      </c>
      <c r="V285" s="2">
        <v>43422.624513888892</v>
      </c>
      <c r="X285" s="2">
        <f t="shared" si="142"/>
        <v>43422.610462962963</v>
      </c>
      <c r="Y285" s="33">
        <f t="shared" si="126"/>
        <v>3.2638888878864236E-3</v>
      </c>
      <c r="Z285" s="33">
        <f t="shared" si="127"/>
        <v>3.2638888878864236E-3</v>
      </c>
      <c r="AA285" s="30"/>
      <c r="AB285" s="30">
        <f t="shared" si="124"/>
        <v>0</v>
      </c>
      <c r="AC285" s="30">
        <f t="shared" si="125"/>
        <v>7.4652777766459621E-3</v>
      </c>
      <c r="AD285" s="30"/>
      <c r="AE285" s="30"/>
    </row>
    <row r="286" spans="1:33" s="3" customFormat="1" x14ac:dyDescent="0.4">
      <c r="A286" s="16" t="str">
        <f t="shared" si="140"/>
        <v>★</v>
      </c>
      <c r="B286" s="16" t="str">
        <f t="shared" si="141"/>
        <v>-</v>
      </c>
      <c r="C286" s="7">
        <v>14</v>
      </c>
      <c r="D286" s="2">
        <v>43422.61105324074</v>
      </c>
      <c r="E286" s="3" t="s">
        <v>891</v>
      </c>
      <c r="F286" s="3">
        <v>15961</v>
      </c>
      <c r="G286" s="3" t="s">
        <v>32</v>
      </c>
      <c r="H286" s="3">
        <v>6541</v>
      </c>
      <c r="I286" s="3">
        <v>836</v>
      </c>
      <c r="J286" s="3">
        <v>13</v>
      </c>
      <c r="K286" s="3">
        <v>2</v>
      </c>
      <c r="M286" s="2">
        <v>43422.617986111109</v>
      </c>
      <c r="N286" s="2">
        <v>43422.635115740741</v>
      </c>
      <c r="O286" s="3" t="s">
        <v>77</v>
      </c>
      <c r="P286" s="3" t="s">
        <v>78</v>
      </c>
      <c r="Q286" s="3" t="s">
        <v>22</v>
      </c>
      <c r="R286" s="3" t="s">
        <v>23</v>
      </c>
      <c r="S286" s="2">
        <v>43422.619513888887</v>
      </c>
      <c r="T286" s="2">
        <v>43422.619513888887</v>
      </c>
      <c r="U286" s="2">
        <v>43422.636446759258</v>
      </c>
      <c r="V286" s="2">
        <v>43422.636446759258</v>
      </c>
      <c r="W286" s="2">
        <v>43422.617986111109</v>
      </c>
      <c r="X286" s="2">
        <f t="shared" si="142"/>
        <v>43422.617986111109</v>
      </c>
      <c r="Y286" s="33">
        <f t="shared" si="126"/>
        <v>1.7129629632108845E-2</v>
      </c>
      <c r="Z286" s="33">
        <f t="shared" si="127"/>
        <v>3.425925926421769E-2</v>
      </c>
      <c r="AA286" s="30"/>
      <c r="AB286" s="30">
        <f t="shared" si="124"/>
        <v>0</v>
      </c>
      <c r="AC286" s="30">
        <f t="shared" si="125"/>
        <v>0</v>
      </c>
      <c r="AD286" s="30"/>
      <c r="AE286" s="30"/>
    </row>
    <row r="287" spans="1:33" s="7" customFormat="1" x14ac:dyDescent="0.4">
      <c r="A287" s="16" t="str">
        <f t="shared" si="140"/>
        <v>-</v>
      </c>
      <c r="B287" s="16" t="str">
        <f t="shared" si="141"/>
        <v>-</v>
      </c>
      <c r="C287" s="7">
        <v>14</v>
      </c>
      <c r="D287" s="2">
        <v>43422.611111111109</v>
      </c>
      <c r="E287" s="3" t="s">
        <v>931</v>
      </c>
      <c r="F287" s="3">
        <v>15962</v>
      </c>
      <c r="G287" s="3" t="s">
        <v>32</v>
      </c>
      <c r="H287" s="3">
        <v>4028</v>
      </c>
      <c r="I287" s="3">
        <v>383</v>
      </c>
      <c r="J287" s="3">
        <v>7</v>
      </c>
      <c r="K287" s="3">
        <v>3</v>
      </c>
      <c r="L287" s="3"/>
      <c r="M287" s="2">
        <v>43422.613796296297</v>
      </c>
      <c r="N287" s="2">
        <v>43422.620833333334</v>
      </c>
      <c r="O287" s="3" t="s">
        <v>61</v>
      </c>
      <c r="P287" s="3" t="s">
        <v>62</v>
      </c>
      <c r="Q287" s="3" t="s">
        <v>30</v>
      </c>
      <c r="R287" s="3" t="s">
        <v>31</v>
      </c>
      <c r="S287" s="2">
        <v>43422.614340277774</v>
      </c>
      <c r="T287" s="2">
        <v>43422.614340277774</v>
      </c>
      <c r="U287" s="2">
        <v>43422.625833333332</v>
      </c>
      <c r="V287" s="2">
        <v>43422.625833333332</v>
      </c>
      <c r="W287" s="3"/>
      <c r="X287" s="2">
        <f t="shared" si="142"/>
        <v>43422.611111111109</v>
      </c>
      <c r="Y287" s="33">
        <f t="shared" si="126"/>
        <v>7.0370370376622304E-3</v>
      </c>
      <c r="Z287" s="33">
        <f t="shared" si="127"/>
        <v>2.1111111112986691E-2</v>
      </c>
      <c r="AA287" s="30"/>
      <c r="AB287" s="30">
        <f t="shared" si="124"/>
        <v>0</v>
      </c>
      <c r="AC287" s="30">
        <f t="shared" si="125"/>
        <v>2.6851851871469989E-3</v>
      </c>
      <c r="AD287" s="10"/>
      <c r="AE287" s="10"/>
      <c r="AG287" s="3"/>
    </row>
    <row r="288" spans="1:33" s="7" customFormat="1" x14ac:dyDescent="0.4">
      <c r="A288" s="16" t="str">
        <f t="shared" si="140"/>
        <v>-</v>
      </c>
      <c r="B288" s="16" t="str">
        <f t="shared" si="141"/>
        <v>-</v>
      </c>
      <c r="C288" s="7">
        <v>14</v>
      </c>
      <c r="D288" s="2">
        <v>43422.613078703704</v>
      </c>
      <c r="E288" s="3" t="s">
        <v>922</v>
      </c>
      <c r="F288" s="3">
        <v>15968</v>
      </c>
      <c r="G288" s="3" t="s">
        <v>32</v>
      </c>
      <c r="H288" s="3">
        <v>6609</v>
      </c>
      <c r="I288" s="3">
        <v>459</v>
      </c>
      <c r="J288" s="3">
        <v>7</v>
      </c>
      <c r="K288" s="3">
        <v>1</v>
      </c>
      <c r="L288" s="3"/>
      <c r="M288" s="2">
        <v>43422.621064814812</v>
      </c>
      <c r="N288" s="2">
        <v>43422.62667824074</v>
      </c>
      <c r="O288" s="3" t="s">
        <v>30</v>
      </c>
      <c r="P288" s="3" t="s">
        <v>31</v>
      </c>
      <c r="Q288" s="3" t="s">
        <v>22</v>
      </c>
      <c r="R288" s="3" t="s">
        <v>23</v>
      </c>
      <c r="S288" s="2">
        <v>43422.625833333332</v>
      </c>
      <c r="T288" s="2">
        <v>43422.625833333332</v>
      </c>
      <c r="U288" s="2">
        <v>43422.634606481479</v>
      </c>
      <c r="V288" s="2">
        <v>43422.634606481479</v>
      </c>
      <c r="W288" s="3"/>
      <c r="X288" s="2">
        <f t="shared" si="142"/>
        <v>43422.613078703704</v>
      </c>
      <c r="Y288" s="33">
        <f t="shared" si="126"/>
        <v>5.6134259284590371E-3</v>
      </c>
      <c r="Z288" s="33">
        <f t="shared" si="127"/>
        <v>5.6134259284590371E-3</v>
      </c>
      <c r="AA288" s="30"/>
      <c r="AB288" s="30">
        <f t="shared" si="124"/>
        <v>0</v>
      </c>
      <c r="AC288" s="30">
        <f t="shared" si="125"/>
        <v>7.9861111080390401E-3</v>
      </c>
      <c r="AD288" s="10"/>
      <c r="AE288" s="10"/>
      <c r="AG288" s="3"/>
    </row>
    <row r="289" spans="1:33" s="7" customFormat="1" hidden="1" x14ac:dyDescent="0.4">
      <c r="A289" s="16" t="str">
        <f t="shared" si="140"/>
        <v>-</v>
      </c>
      <c r="B289" s="16" t="str">
        <f t="shared" si="141"/>
        <v>-</v>
      </c>
      <c r="C289" s="7">
        <v>14</v>
      </c>
      <c r="D289" s="2">
        <v>43422.61482638889</v>
      </c>
      <c r="E289" s="3" t="s">
        <v>933</v>
      </c>
      <c r="F289" s="3">
        <v>15971</v>
      </c>
      <c r="G289" s="3" t="s">
        <v>96</v>
      </c>
      <c r="H289" s="3">
        <v>0</v>
      </c>
      <c r="I289" s="3">
        <v>161</v>
      </c>
      <c r="J289" s="3">
        <v>6</v>
      </c>
      <c r="K289" s="3">
        <v>2</v>
      </c>
      <c r="L289" s="3"/>
      <c r="M289" s="2">
        <v>43422.63040509259</v>
      </c>
      <c r="N289" s="2">
        <v>43422.654722222222</v>
      </c>
      <c r="O289" s="3" t="s">
        <v>24</v>
      </c>
      <c r="P289" s="3" t="s">
        <v>25</v>
      </c>
      <c r="Q289" s="3" t="s">
        <v>53</v>
      </c>
      <c r="R289" s="3" t="s">
        <v>54</v>
      </c>
      <c r="S289" s="2">
        <v>43422.635416666664</v>
      </c>
      <c r="T289" s="2">
        <v>43422.638923611114</v>
      </c>
      <c r="U289" s="2">
        <v>43422.647407407407</v>
      </c>
      <c r="V289" s="2">
        <v>43422.653124999997</v>
      </c>
      <c r="W289" s="3"/>
      <c r="X289" s="2">
        <f t="shared" si="142"/>
        <v>43422.61482638889</v>
      </c>
      <c r="Y289" s="33">
        <f t="shared" si="126"/>
        <v>2.4317129631526768E-2</v>
      </c>
      <c r="Z289" s="33">
        <f t="shared" si="127"/>
        <v>4.8634259263053536E-2</v>
      </c>
      <c r="AA289" s="30"/>
      <c r="AB289" s="30">
        <f t="shared" ref="AB289:AB367" si="143">IF(IF(A289="☆",L289-S289,M289-S289)&lt;0,0,IF(A289="☆",L289-S289,M289-S289))</f>
        <v>0</v>
      </c>
      <c r="AC289" s="30">
        <f t="shared" ref="AC289:AC367" si="144">IF(IF(B289="☆",(IF(L289&gt;S289,L289-X289,S289-X289)),M289-X289)&lt;0,0,IF(B289="☆",(IF(L289&gt;S289,L289-X289,S289-X289)),M289-X289))</f>
        <v>1.5578703700157348E-2</v>
      </c>
      <c r="AD289" s="10"/>
      <c r="AE289" s="10"/>
      <c r="AG289" s="3"/>
    </row>
    <row r="290" spans="1:33" s="7" customFormat="1" hidden="1" x14ac:dyDescent="0.4">
      <c r="A290" s="16" t="str">
        <f t="shared" si="140"/>
        <v>-</v>
      </c>
      <c r="B290" s="16" t="str">
        <f t="shared" si="141"/>
        <v>-</v>
      </c>
      <c r="C290" s="7">
        <v>14</v>
      </c>
      <c r="D290" s="2">
        <v>43422.616550925923</v>
      </c>
      <c r="E290" s="3" t="s">
        <v>917</v>
      </c>
      <c r="F290" s="3">
        <v>15972</v>
      </c>
      <c r="G290" s="3" t="s">
        <v>96</v>
      </c>
      <c r="H290" s="3">
        <v>0</v>
      </c>
      <c r="I290" s="3">
        <v>708</v>
      </c>
      <c r="J290" s="3">
        <v>4</v>
      </c>
      <c r="K290" s="3">
        <v>1</v>
      </c>
      <c r="L290" s="3"/>
      <c r="M290" s="2">
        <v>43422.63144675926</v>
      </c>
      <c r="N290" s="2">
        <v>43422.636284722219</v>
      </c>
      <c r="O290" s="3" t="s">
        <v>71</v>
      </c>
      <c r="P290" s="3" t="s">
        <v>72</v>
      </c>
      <c r="Q290" s="3" t="s">
        <v>44</v>
      </c>
      <c r="R290" s="3" t="s">
        <v>45</v>
      </c>
      <c r="S290" s="2">
        <v>43422.631828703707</v>
      </c>
      <c r="T290" s="2">
        <v>43422.632395833331</v>
      </c>
      <c r="U290" s="2">
        <v>43422.637731481482</v>
      </c>
      <c r="V290" s="2">
        <v>43422.637083333335</v>
      </c>
      <c r="W290" s="3"/>
      <c r="X290" s="2">
        <f t="shared" si="142"/>
        <v>43422.616550925923</v>
      </c>
      <c r="Y290" s="33">
        <f t="shared" si="126"/>
        <v>4.8379629588453099E-3</v>
      </c>
      <c r="Z290" s="33">
        <f t="shared" si="127"/>
        <v>4.8379629588453099E-3</v>
      </c>
      <c r="AA290" s="30"/>
      <c r="AB290" s="30">
        <f t="shared" si="143"/>
        <v>0</v>
      </c>
      <c r="AC290" s="30">
        <f t="shared" si="144"/>
        <v>1.4895833337504882E-2</v>
      </c>
      <c r="AD290" s="10"/>
      <c r="AE290" s="10"/>
      <c r="AG290" s="3"/>
    </row>
    <row r="291" spans="1:33" s="7" customFormat="1" x14ac:dyDescent="0.4">
      <c r="A291" s="16" t="str">
        <f t="shared" si="140"/>
        <v>-</v>
      </c>
      <c r="B291" s="16" t="str">
        <f t="shared" si="141"/>
        <v>-</v>
      </c>
      <c r="C291" s="7">
        <v>14</v>
      </c>
      <c r="D291" s="2">
        <v>43422.616585648146</v>
      </c>
      <c r="E291" s="3" t="s">
        <v>808</v>
      </c>
      <c r="F291" s="3">
        <v>15973</v>
      </c>
      <c r="G291" s="3" t="s">
        <v>32</v>
      </c>
      <c r="H291" s="3">
        <v>5726</v>
      </c>
      <c r="I291" s="3">
        <v>879</v>
      </c>
      <c r="J291" s="3">
        <v>15</v>
      </c>
      <c r="K291" s="3">
        <v>2</v>
      </c>
      <c r="L291" s="3"/>
      <c r="M291" s="2">
        <v>43422.639872685184</v>
      </c>
      <c r="N291" s="2">
        <v>43422.645787037036</v>
      </c>
      <c r="O291" s="3" t="s">
        <v>53</v>
      </c>
      <c r="P291" s="3" t="s">
        <v>54</v>
      </c>
      <c r="Q291" s="3" t="s">
        <v>77</v>
      </c>
      <c r="R291" s="3" t="s">
        <v>78</v>
      </c>
      <c r="S291" s="2">
        <v>43422.6409375</v>
      </c>
      <c r="T291" s="2">
        <v>43422.6409375</v>
      </c>
      <c r="U291" s="2">
        <v>43422.646145833336</v>
      </c>
      <c r="V291" s="2">
        <v>43422.647534722222</v>
      </c>
      <c r="W291" s="3"/>
      <c r="X291" s="2">
        <f t="shared" si="142"/>
        <v>43422.616585648146</v>
      </c>
      <c r="Y291" s="33">
        <f t="shared" si="126"/>
        <v>5.914351851970423E-3</v>
      </c>
      <c r="Z291" s="33">
        <f t="shared" si="127"/>
        <v>1.1828703703940846E-2</v>
      </c>
      <c r="AA291" s="30"/>
      <c r="AB291" s="30">
        <f t="shared" si="143"/>
        <v>0</v>
      </c>
      <c r="AC291" s="30">
        <f t="shared" si="144"/>
        <v>2.3287037038244307E-2</v>
      </c>
      <c r="AD291" s="10"/>
      <c r="AE291" s="10"/>
      <c r="AG291" s="3"/>
    </row>
    <row r="292" spans="1:33" s="7" customFormat="1" hidden="1" x14ac:dyDescent="0.4">
      <c r="A292" s="16" t="str">
        <f t="shared" si="140"/>
        <v>-</v>
      </c>
      <c r="B292" s="16" t="str">
        <f t="shared" si="141"/>
        <v>-</v>
      </c>
      <c r="C292" s="7">
        <v>14</v>
      </c>
      <c r="D292" s="2">
        <v>43422.619085648148</v>
      </c>
      <c r="E292" s="3" t="s">
        <v>935</v>
      </c>
      <c r="F292" s="3">
        <v>15976</v>
      </c>
      <c r="G292" s="3" t="s">
        <v>96</v>
      </c>
      <c r="H292" s="3">
        <v>0</v>
      </c>
      <c r="I292" s="3">
        <v>393</v>
      </c>
      <c r="J292" s="3">
        <v>9</v>
      </c>
      <c r="K292" s="3">
        <v>2</v>
      </c>
      <c r="L292" s="3"/>
      <c r="M292" s="2">
        <v>43422.634432870371</v>
      </c>
      <c r="N292" s="2">
        <v>43422.642384259256</v>
      </c>
      <c r="O292" s="3" t="s">
        <v>30</v>
      </c>
      <c r="P292" s="3" t="s">
        <v>31</v>
      </c>
      <c r="Q292" s="3" t="s">
        <v>41</v>
      </c>
      <c r="R292" s="3" t="s">
        <v>42</v>
      </c>
      <c r="S292" s="2">
        <v>43422.634953703702</v>
      </c>
      <c r="T292" s="2">
        <v>43422.634953703702</v>
      </c>
      <c r="U292" s="2">
        <v>43422.643333333333</v>
      </c>
      <c r="V292" s="2">
        <v>43422.643333333333</v>
      </c>
      <c r="W292" s="3"/>
      <c r="X292" s="2">
        <f t="shared" si="142"/>
        <v>43422.619085648148</v>
      </c>
      <c r="Y292" s="33">
        <f t="shared" si="126"/>
        <v>7.9513888849760406E-3</v>
      </c>
      <c r="Z292" s="33">
        <f t="shared" si="127"/>
        <v>1.5902777769952081E-2</v>
      </c>
      <c r="AA292" s="30"/>
      <c r="AB292" s="30">
        <f t="shared" si="143"/>
        <v>0</v>
      </c>
      <c r="AC292" s="30">
        <f t="shared" si="144"/>
        <v>1.5347222222771961E-2</v>
      </c>
      <c r="AD292" s="10"/>
      <c r="AE292" s="10"/>
    </row>
    <row r="293" spans="1:33" s="3" customFormat="1" x14ac:dyDescent="0.4">
      <c r="A293" s="16" t="str">
        <f t="shared" si="140"/>
        <v>-</v>
      </c>
      <c r="B293" s="16" t="str">
        <f t="shared" si="141"/>
        <v>-</v>
      </c>
      <c r="C293" s="7">
        <v>14</v>
      </c>
      <c r="D293" s="2">
        <v>43422.621412037035</v>
      </c>
      <c r="E293" s="3" t="s">
        <v>914</v>
      </c>
      <c r="F293" s="3">
        <v>15977</v>
      </c>
      <c r="G293" s="3" t="s">
        <v>65</v>
      </c>
      <c r="H293" s="3">
        <v>6630</v>
      </c>
      <c r="I293" s="3">
        <v>69</v>
      </c>
      <c r="J293" s="3">
        <v>1</v>
      </c>
      <c r="K293" s="3">
        <v>2</v>
      </c>
      <c r="M293" s="2">
        <v>43422.641736111109</v>
      </c>
      <c r="N293" s="2">
        <v>43422.647824074076</v>
      </c>
      <c r="O293" s="3" t="s">
        <v>30</v>
      </c>
      <c r="P293" s="3" t="s">
        <v>31</v>
      </c>
      <c r="Q293" s="3" t="s">
        <v>33</v>
      </c>
      <c r="R293" s="3" t="s">
        <v>34</v>
      </c>
      <c r="S293" s="2">
        <v>43422.642557870371</v>
      </c>
      <c r="T293" s="2">
        <v>43422.642557870371</v>
      </c>
      <c r="U293" s="2">
        <v>43422.652488425927</v>
      </c>
      <c r="V293" s="2">
        <v>43422.652488425927</v>
      </c>
      <c r="X293" s="2">
        <f t="shared" si="142"/>
        <v>43422.621412037035</v>
      </c>
      <c r="Y293" s="33">
        <f t="shared" si="126"/>
        <v>6.0879629672854207E-3</v>
      </c>
      <c r="Z293" s="33">
        <f t="shared" si="127"/>
        <v>1.2175925934570841E-2</v>
      </c>
      <c r="AA293" s="30"/>
      <c r="AB293" s="30">
        <f t="shared" si="143"/>
        <v>0</v>
      </c>
      <c r="AC293" s="30">
        <f t="shared" si="144"/>
        <v>2.0324074073869269E-2</v>
      </c>
      <c r="AD293" s="30"/>
      <c r="AE293" s="30"/>
    </row>
    <row r="294" spans="1:33" s="3" customFormat="1" x14ac:dyDescent="0.4">
      <c r="A294" s="16" t="str">
        <f t="shared" si="140"/>
        <v>-</v>
      </c>
      <c r="B294" s="16" t="str">
        <f t="shared" si="141"/>
        <v>-</v>
      </c>
      <c r="C294" s="7">
        <v>14</v>
      </c>
      <c r="D294" s="2">
        <v>43422.622256944444</v>
      </c>
      <c r="E294" s="3" t="s">
        <v>934</v>
      </c>
      <c r="F294" s="3">
        <v>15979</v>
      </c>
      <c r="G294" s="3" t="s">
        <v>32</v>
      </c>
      <c r="H294" s="3">
        <v>6642</v>
      </c>
      <c r="I294" s="3">
        <v>968</v>
      </c>
      <c r="J294" s="3">
        <v>5</v>
      </c>
      <c r="K294" s="3">
        <v>1</v>
      </c>
      <c r="M294" s="2">
        <v>43422.635196759256</v>
      </c>
      <c r="N294" s="2">
        <v>43422.642233796294</v>
      </c>
      <c r="O294" s="3" t="s">
        <v>26</v>
      </c>
      <c r="P294" s="3" t="s">
        <v>27</v>
      </c>
      <c r="Q294" s="3" t="s">
        <v>53</v>
      </c>
      <c r="R294" s="3" t="s">
        <v>54</v>
      </c>
      <c r="S294" s="2">
        <v>43422.635416666664</v>
      </c>
      <c r="T294" s="2">
        <v>43422.636689814812</v>
      </c>
      <c r="U294" s="2">
        <v>43422.643136574072</v>
      </c>
      <c r="V294" s="2">
        <v>43422.645104166666</v>
      </c>
      <c r="X294" s="2">
        <f t="shared" si="142"/>
        <v>43422.622256944444</v>
      </c>
      <c r="Y294" s="33">
        <f t="shared" si="126"/>
        <v>7.0370370376622304E-3</v>
      </c>
      <c r="Z294" s="33">
        <f t="shared" si="127"/>
        <v>7.0370370376622304E-3</v>
      </c>
      <c r="AA294" s="30"/>
      <c r="AB294" s="30">
        <f t="shared" si="143"/>
        <v>0</v>
      </c>
      <c r="AC294" s="30">
        <f t="shared" si="144"/>
        <v>1.2939814812853001E-2</v>
      </c>
      <c r="AD294" s="30"/>
      <c r="AE294" s="30"/>
    </row>
    <row r="295" spans="1:33" s="3" customFormat="1" x14ac:dyDescent="0.4">
      <c r="A295" s="16" t="str">
        <f t="shared" si="140"/>
        <v>-</v>
      </c>
      <c r="B295" s="16" t="str">
        <f t="shared" si="141"/>
        <v>-</v>
      </c>
      <c r="C295" s="7">
        <v>14</v>
      </c>
      <c r="D295" s="2">
        <v>43422.622754629629</v>
      </c>
      <c r="E295" s="3" t="s">
        <v>806</v>
      </c>
      <c r="F295" s="3">
        <v>15981</v>
      </c>
      <c r="G295" s="3" t="s">
        <v>18</v>
      </c>
      <c r="H295" s="3">
        <v>6434</v>
      </c>
      <c r="I295" s="3">
        <v>563</v>
      </c>
      <c r="J295" s="3">
        <v>15</v>
      </c>
      <c r="K295" s="3">
        <v>2</v>
      </c>
      <c r="M295" s="2">
        <v>43422.638668981483</v>
      </c>
      <c r="N295" s="2">
        <v>43422.645694444444</v>
      </c>
      <c r="O295" s="3" t="s">
        <v>53</v>
      </c>
      <c r="P295" s="3" t="s">
        <v>54</v>
      </c>
      <c r="Q295" s="3" t="s">
        <v>77</v>
      </c>
      <c r="R295" s="3" t="s">
        <v>78</v>
      </c>
      <c r="S295" s="2">
        <v>43422.641631944447</v>
      </c>
      <c r="T295" s="2">
        <v>43422.641631944447</v>
      </c>
      <c r="U295" s="2">
        <v>43422.646840277775</v>
      </c>
      <c r="V295" s="2">
        <v>43422.646840277775</v>
      </c>
      <c r="X295" s="2">
        <f t="shared" si="142"/>
        <v>43422.622754629629</v>
      </c>
      <c r="Y295" s="33">
        <f t="shared" si="126"/>
        <v>7.025462960882578E-3</v>
      </c>
      <c r="Z295" s="33">
        <f t="shared" si="127"/>
        <v>1.4050925921765156E-2</v>
      </c>
      <c r="AA295" s="30"/>
      <c r="AB295" s="30">
        <f t="shared" si="143"/>
        <v>0</v>
      </c>
      <c r="AC295" s="30">
        <f t="shared" si="144"/>
        <v>1.5914351854007691E-2</v>
      </c>
      <c r="AD295" s="30"/>
      <c r="AE295" s="30"/>
    </row>
    <row r="296" spans="1:33" s="3" customFormat="1" x14ac:dyDescent="0.4">
      <c r="A296" s="16" t="str">
        <f t="shared" si="140"/>
        <v>-</v>
      </c>
      <c r="B296" s="16" t="str">
        <f t="shared" si="141"/>
        <v>-</v>
      </c>
      <c r="C296" s="7">
        <v>14</v>
      </c>
      <c r="D296" s="2">
        <v>43422.623217592591</v>
      </c>
      <c r="E296" s="3" t="s">
        <v>912</v>
      </c>
      <c r="F296" s="3">
        <v>15983</v>
      </c>
      <c r="G296" s="3" t="s">
        <v>65</v>
      </c>
      <c r="H296" s="3">
        <v>5595</v>
      </c>
      <c r="I296" s="3">
        <v>918</v>
      </c>
      <c r="J296" s="3">
        <v>5</v>
      </c>
      <c r="K296" s="3">
        <v>2</v>
      </c>
      <c r="M296" s="2">
        <v>43422.636087962965</v>
      </c>
      <c r="N296" s="2">
        <v>43422.659641203703</v>
      </c>
      <c r="O296" s="3" t="s">
        <v>26</v>
      </c>
      <c r="P296" s="3" t="s">
        <v>27</v>
      </c>
      <c r="Q296" s="3" t="s">
        <v>22</v>
      </c>
      <c r="R296" s="3" t="s">
        <v>23</v>
      </c>
      <c r="S296" s="2">
        <v>43422.637037037035</v>
      </c>
      <c r="T296" s="2">
        <v>43422.637037037035</v>
      </c>
      <c r="U296" s="2">
        <v>43422.660810185182</v>
      </c>
      <c r="V296" s="2">
        <v>43422.660810185182</v>
      </c>
      <c r="X296" s="2">
        <f t="shared" si="142"/>
        <v>43422.623217592591</v>
      </c>
      <c r="Y296" s="33">
        <f t="shared" si="126"/>
        <v>2.3553240738692693E-2</v>
      </c>
      <c r="Z296" s="33">
        <f t="shared" si="127"/>
        <v>4.7106481477385387E-2</v>
      </c>
      <c r="AA296" s="30"/>
      <c r="AB296" s="30">
        <f t="shared" si="143"/>
        <v>0</v>
      </c>
      <c r="AC296" s="30">
        <f t="shared" si="144"/>
        <v>1.287037037400296E-2</v>
      </c>
      <c r="AD296" s="30"/>
      <c r="AE296" s="30"/>
    </row>
    <row r="297" spans="1:33" s="3" customFormat="1" x14ac:dyDescent="0.4">
      <c r="A297" s="16" t="str">
        <f t="shared" si="140"/>
        <v>-</v>
      </c>
      <c r="B297" s="16" t="str">
        <f t="shared" si="141"/>
        <v>-</v>
      </c>
      <c r="C297" s="7">
        <v>14</v>
      </c>
      <c r="D297" s="2">
        <v>43422.623460648145</v>
      </c>
      <c r="E297" s="3" t="s">
        <v>937</v>
      </c>
      <c r="F297" s="3">
        <v>15984</v>
      </c>
      <c r="G297" s="3" t="s">
        <v>32</v>
      </c>
      <c r="H297" s="3">
        <v>6645</v>
      </c>
      <c r="I297" s="3">
        <v>107</v>
      </c>
      <c r="J297" s="3">
        <v>11</v>
      </c>
      <c r="K297" s="3">
        <v>2</v>
      </c>
      <c r="M297" s="2">
        <v>43422.627604166664</v>
      </c>
      <c r="N297" s="2">
        <v>43422.643645833334</v>
      </c>
      <c r="O297" s="3" t="s">
        <v>26</v>
      </c>
      <c r="P297" s="3" t="s">
        <v>27</v>
      </c>
      <c r="Q297" s="3" t="s">
        <v>38</v>
      </c>
      <c r="R297" s="3" t="s">
        <v>126</v>
      </c>
      <c r="S297" s="2">
        <v>43422.626944444448</v>
      </c>
      <c r="T297" s="2">
        <v>43422.626944444448</v>
      </c>
      <c r="U297" s="2">
        <v>43422.646608796298</v>
      </c>
      <c r="V297" s="2">
        <v>43422.646608796298</v>
      </c>
      <c r="X297" s="2">
        <f t="shared" si="142"/>
        <v>43422.623460648145</v>
      </c>
      <c r="Y297" s="33">
        <f t="shared" si="126"/>
        <v>1.6041666669480037E-2</v>
      </c>
      <c r="Z297" s="33">
        <f t="shared" si="127"/>
        <v>3.2083333338960074E-2</v>
      </c>
      <c r="AA297" s="30"/>
      <c r="AB297" s="30">
        <f t="shared" si="143"/>
        <v>6.5972221636911854E-4</v>
      </c>
      <c r="AC297" s="30">
        <f t="shared" si="144"/>
        <v>4.1435185194131918E-3</v>
      </c>
      <c r="AD297" s="30"/>
      <c r="AE297" s="30"/>
    </row>
    <row r="298" spans="1:33" s="3" customFormat="1" hidden="1" x14ac:dyDescent="0.4">
      <c r="A298" s="16" t="str">
        <f t="shared" si="140"/>
        <v>-</v>
      </c>
      <c r="B298" s="16" t="str">
        <f t="shared" si="141"/>
        <v>☆</v>
      </c>
      <c r="C298" s="7">
        <v>14</v>
      </c>
      <c r="D298" s="2">
        <v>43422.624849537038</v>
      </c>
      <c r="E298" s="3" t="s">
        <v>908</v>
      </c>
      <c r="F298" s="3">
        <v>15985</v>
      </c>
      <c r="G298" s="3" t="s">
        <v>32</v>
      </c>
      <c r="H298" s="3">
        <v>5714</v>
      </c>
      <c r="I298" s="3">
        <v>776</v>
      </c>
      <c r="J298" s="3">
        <v>2</v>
      </c>
      <c r="K298" s="3">
        <v>1</v>
      </c>
      <c r="L298" s="2">
        <v>43422.6250462963</v>
      </c>
      <c r="O298" s="3" t="s">
        <v>30</v>
      </c>
      <c r="P298" s="3" t="s">
        <v>31</v>
      </c>
      <c r="Q298" s="3" t="s">
        <v>22</v>
      </c>
      <c r="R298" s="3" t="s">
        <v>23</v>
      </c>
      <c r="S298" s="2">
        <v>43422.643240740741</v>
      </c>
      <c r="U298" s="2">
        <v>43422.652013888888</v>
      </c>
      <c r="X298" s="2">
        <f t="shared" si="142"/>
        <v>43422.624849537038</v>
      </c>
      <c r="Y298" s="33">
        <f t="shared" si="126"/>
        <v>0</v>
      </c>
      <c r="Z298" s="33">
        <f t="shared" si="127"/>
        <v>0</v>
      </c>
      <c r="AA298" s="30"/>
      <c r="AB298" s="30">
        <f t="shared" si="143"/>
        <v>0</v>
      </c>
      <c r="AC298" s="30">
        <f t="shared" si="144"/>
        <v>1.8391203702776693E-2</v>
      </c>
      <c r="AD298" s="30"/>
      <c r="AE298" s="30"/>
    </row>
    <row r="299" spans="1:33" s="7" customFormat="1" hidden="1" x14ac:dyDescent="0.4">
      <c r="A299" s="16" t="str">
        <f t="shared" ref="A299:A336" si="145">IF(W299&gt;0, "★", "-")</f>
        <v>★</v>
      </c>
      <c r="B299" s="16" t="str">
        <f t="shared" ref="B299:B336" si="146">IF(L299&gt;0, "☆", "-")</f>
        <v>☆</v>
      </c>
      <c r="C299" s="7">
        <v>14</v>
      </c>
      <c r="D299" s="2">
        <v>43422.56177083333</v>
      </c>
      <c r="E299" s="3" t="s">
        <v>861</v>
      </c>
      <c r="F299" s="3">
        <v>15876</v>
      </c>
      <c r="G299" s="3" t="s">
        <v>18</v>
      </c>
      <c r="H299" s="3">
        <v>4028</v>
      </c>
      <c r="I299" s="3">
        <v>538</v>
      </c>
      <c r="J299" s="3">
        <v>7</v>
      </c>
      <c r="K299" s="3">
        <v>2</v>
      </c>
      <c r="L299" s="2">
        <v>43422.604641203703</v>
      </c>
      <c r="M299" s="3"/>
      <c r="N299" s="3"/>
      <c r="O299" s="3" t="s">
        <v>61</v>
      </c>
      <c r="P299" s="3" t="s">
        <v>62</v>
      </c>
      <c r="Q299" s="3" t="s">
        <v>24</v>
      </c>
      <c r="R299" s="3" t="s">
        <v>25</v>
      </c>
      <c r="S299" s="2">
        <v>43422.603425925925</v>
      </c>
      <c r="T299" s="3"/>
      <c r="U299" s="2">
        <v>43422.614004629628</v>
      </c>
      <c r="V299" s="3"/>
      <c r="W299" s="2">
        <v>43422.603425925925</v>
      </c>
      <c r="X299" s="2">
        <f t="shared" ref="X299:X315" si="147">IF(W299&gt;0,W299,D299)</f>
        <v>43422.603425925925</v>
      </c>
      <c r="Y299" s="33">
        <f t="shared" si="126"/>
        <v>0</v>
      </c>
      <c r="Z299" s="33">
        <f t="shared" si="127"/>
        <v>0</v>
      </c>
      <c r="AA299" s="30"/>
      <c r="AB299" s="30">
        <f t="shared" ref="AB299:AB336" si="148">IF(IF(A299="☆",L299-S299,M299-S299)&lt;0,0,IF(A299="☆",L299-S299,M299-S299))</f>
        <v>0</v>
      </c>
      <c r="AC299" s="30">
        <f t="shared" ref="AC299:AC308" si="149">IF(IF(B299="☆",(IF(L299&gt;S299,L299-X299,S299-X299)),M299-X299)&lt;0,0,IF(B299="☆",(IF(L299&gt;S299,L299-X299,S299-X299)),M299-X299))</f>
        <v>1.2152777781011537E-3</v>
      </c>
      <c r="AD299" s="10"/>
      <c r="AE299" s="10"/>
      <c r="AG299" s="3"/>
    </row>
    <row r="300" spans="1:33" s="7" customFormat="1" hidden="1" x14ac:dyDescent="0.4">
      <c r="A300" s="16" t="str">
        <f t="shared" si="145"/>
        <v>★</v>
      </c>
      <c r="B300" s="16" t="str">
        <f t="shared" si="146"/>
        <v>☆</v>
      </c>
      <c r="C300" s="7">
        <v>14</v>
      </c>
      <c r="D300" s="2">
        <v>43422.581666666665</v>
      </c>
      <c r="E300" s="3" t="s">
        <v>909</v>
      </c>
      <c r="F300" s="3">
        <v>15902</v>
      </c>
      <c r="G300" s="3" t="s">
        <v>96</v>
      </c>
      <c r="H300" s="3">
        <v>0</v>
      </c>
      <c r="I300" s="3">
        <v>395</v>
      </c>
      <c r="J300" s="3">
        <v>9</v>
      </c>
      <c r="K300" s="3">
        <v>2</v>
      </c>
      <c r="L300" s="2">
        <v>43422.628611111111</v>
      </c>
      <c r="M300" s="3"/>
      <c r="N300" s="3"/>
      <c r="O300" s="3" t="s">
        <v>61</v>
      </c>
      <c r="P300" s="3" t="s">
        <v>62</v>
      </c>
      <c r="Q300" s="3" t="s">
        <v>36</v>
      </c>
      <c r="R300" s="3" t="s">
        <v>37</v>
      </c>
      <c r="S300" s="2">
        <v>43422.623159722221</v>
      </c>
      <c r="T300" s="3"/>
      <c r="U300" s="2">
        <v>43422.630567129629</v>
      </c>
      <c r="V300" s="3"/>
      <c r="W300" s="2">
        <v>43422.623159722221</v>
      </c>
      <c r="X300" s="2">
        <f t="shared" si="147"/>
        <v>43422.623159722221</v>
      </c>
      <c r="Y300" s="33">
        <f t="shared" si="126"/>
        <v>0</v>
      </c>
      <c r="Z300" s="33">
        <f t="shared" si="127"/>
        <v>0</v>
      </c>
      <c r="AA300" s="30"/>
      <c r="AB300" s="30">
        <f t="shared" si="148"/>
        <v>0</v>
      </c>
      <c r="AC300" s="30">
        <f t="shared" si="149"/>
        <v>5.4513888899236917E-3</v>
      </c>
      <c r="AD300" s="10"/>
      <c r="AE300" s="10"/>
      <c r="AG300" s="3"/>
    </row>
    <row r="301" spans="1:33" s="7" customFormat="1" hidden="1" x14ac:dyDescent="0.4">
      <c r="A301" s="16" t="str">
        <f t="shared" si="145"/>
        <v>★</v>
      </c>
      <c r="B301" s="16" t="str">
        <f t="shared" si="146"/>
        <v>☆</v>
      </c>
      <c r="C301" s="7">
        <v>14</v>
      </c>
      <c r="D301" s="2">
        <v>43422.581956018519</v>
      </c>
      <c r="E301" s="3" t="s">
        <v>871</v>
      </c>
      <c r="F301" s="3">
        <v>15903</v>
      </c>
      <c r="G301" s="3" t="s">
        <v>18</v>
      </c>
      <c r="H301" s="3">
        <v>5239</v>
      </c>
      <c r="I301" s="3">
        <v>445</v>
      </c>
      <c r="J301" s="3">
        <v>8</v>
      </c>
      <c r="K301" s="3">
        <v>2</v>
      </c>
      <c r="L301" s="2">
        <v>43422.582141203704</v>
      </c>
      <c r="M301" s="3"/>
      <c r="N301" s="3"/>
      <c r="O301" s="3" t="s">
        <v>30</v>
      </c>
      <c r="P301" s="3" t="s">
        <v>31</v>
      </c>
      <c r="Q301" s="3" t="s">
        <v>26</v>
      </c>
      <c r="R301" s="3" t="s">
        <v>27</v>
      </c>
      <c r="S301" s="2">
        <v>43422.588877314818</v>
      </c>
      <c r="T301" s="3"/>
      <c r="U301" s="2">
        <v>43422.597546296296</v>
      </c>
      <c r="V301" s="3"/>
      <c r="W301" s="2">
        <v>43422.588877314818</v>
      </c>
      <c r="X301" s="2">
        <f t="shared" si="147"/>
        <v>43422.588877314818</v>
      </c>
      <c r="Y301" s="33">
        <f t="shared" si="126"/>
        <v>0</v>
      </c>
      <c r="Z301" s="33">
        <f t="shared" si="127"/>
        <v>0</v>
      </c>
      <c r="AA301" s="30"/>
      <c r="AB301" s="30">
        <f t="shared" si="148"/>
        <v>0</v>
      </c>
      <c r="AC301" s="30">
        <f t="shared" si="149"/>
        <v>0</v>
      </c>
      <c r="AD301" s="10"/>
      <c r="AE301" s="10"/>
      <c r="AG301" s="3"/>
    </row>
    <row r="302" spans="1:33" s="7" customFormat="1" hidden="1" x14ac:dyDescent="0.4">
      <c r="A302" s="16" t="str">
        <f t="shared" si="145"/>
        <v>-</v>
      </c>
      <c r="B302" s="16" t="str">
        <f t="shared" si="146"/>
        <v>☆</v>
      </c>
      <c r="C302" s="7">
        <v>14</v>
      </c>
      <c r="D302" s="2">
        <v>43422.584768518522</v>
      </c>
      <c r="E302" s="3" t="s">
        <v>901</v>
      </c>
      <c r="F302" s="3">
        <v>15908</v>
      </c>
      <c r="G302" s="3" t="s">
        <v>18</v>
      </c>
      <c r="H302" s="3">
        <v>5412</v>
      </c>
      <c r="I302" s="3">
        <v>932</v>
      </c>
      <c r="J302" s="3">
        <v>2</v>
      </c>
      <c r="K302" s="3">
        <v>1</v>
      </c>
      <c r="L302" s="2">
        <v>43422.584872685184</v>
      </c>
      <c r="M302" s="3"/>
      <c r="N302" s="3"/>
      <c r="O302" s="3" t="s">
        <v>53</v>
      </c>
      <c r="P302" s="3" t="s">
        <v>54</v>
      </c>
      <c r="Q302" s="3" t="s">
        <v>26</v>
      </c>
      <c r="R302" s="3" t="s">
        <v>27</v>
      </c>
      <c r="S302" s="2">
        <v>43422.591516203705</v>
      </c>
      <c r="T302" s="3"/>
      <c r="U302" s="2">
        <v>43422.598923611113</v>
      </c>
      <c r="V302" s="3"/>
      <c r="W302" s="3"/>
      <c r="X302" s="2">
        <f t="shared" si="147"/>
        <v>43422.584768518522</v>
      </c>
      <c r="Y302" s="33">
        <f t="shared" si="126"/>
        <v>0</v>
      </c>
      <c r="Z302" s="33">
        <f t="shared" si="127"/>
        <v>0</v>
      </c>
      <c r="AA302" s="30"/>
      <c r="AB302" s="30">
        <f t="shared" si="148"/>
        <v>0</v>
      </c>
      <c r="AC302" s="30">
        <f t="shared" si="149"/>
        <v>6.7476851836545393E-3</v>
      </c>
      <c r="AD302" s="10"/>
      <c r="AE302" s="10"/>
    </row>
    <row r="303" spans="1:33" s="7" customFormat="1" hidden="1" x14ac:dyDescent="0.4">
      <c r="A303" s="16" t="str">
        <f t="shared" si="145"/>
        <v>★</v>
      </c>
      <c r="B303" s="16" t="str">
        <f t="shared" si="146"/>
        <v>☆</v>
      </c>
      <c r="C303" s="7">
        <v>14</v>
      </c>
      <c r="D303" s="2">
        <v>43422.587337962963</v>
      </c>
      <c r="E303" s="3" t="s">
        <v>897</v>
      </c>
      <c r="F303" s="3">
        <v>15910</v>
      </c>
      <c r="G303" s="3" t="s">
        <v>18</v>
      </c>
      <c r="H303" s="3">
        <v>2512</v>
      </c>
      <c r="I303" s="3">
        <v>252</v>
      </c>
      <c r="J303" s="3">
        <v>2</v>
      </c>
      <c r="K303" s="3">
        <v>1</v>
      </c>
      <c r="L303" s="2">
        <v>43422.589050925926</v>
      </c>
      <c r="M303" s="3"/>
      <c r="N303" s="3"/>
      <c r="O303" s="3" t="s">
        <v>36</v>
      </c>
      <c r="P303" s="3" t="s">
        <v>37</v>
      </c>
      <c r="Q303" s="3" t="s">
        <v>30</v>
      </c>
      <c r="R303" s="3" t="s">
        <v>31</v>
      </c>
      <c r="S303" s="2">
        <v>43422.594270833331</v>
      </c>
      <c r="T303" s="3"/>
      <c r="U303" s="2">
        <v>43422.599351851852</v>
      </c>
      <c r="V303" s="3"/>
      <c r="W303" s="2">
        <v>43422.594270833331</v>
      </c>
      <c r="X303" s="2">
        <f t="shared" si="147"/>
        <v>43422.594270833331</v>
      </c>
      <c r="Y303" s="33">
        <f t="shared" si="126"/>
        <v>0</v>
      </c>
      <c r="Z303" s="33">
        <f t="shared" si="127"/>
        <v>0</v>
      </c>
      <c r="AA303" s="30"/>
      <c r="AB303" s="30">
        <f t="shared" si="148"/>
        <v>0</v>
      </c>
      <c r="AC303" s="30">
        <f t="shared" si="149"/>
        <v>0</v>
      </c>
      <c r="AD303" s="10"/>
      <c r="AE303" s="10"/>
      <c r="AG303" s="3" t="s">
        <v>117</v>
      </c>
    </row>
    <row r="304" spans="1:33" s="7" customFormat="1" hidden="1" x14ac:dyDescent="0.4">
      <c r="A304" s="16" t="str">
        <f t="shared" si="145"/>
        <v>-</v>
      </c>
      <c r="B304" s="16" t="str">
        <f t="shared" si="146"/>
        <v>☆</v>
      </c>
      <c r="C304" s="7">
        <v>14</v>
      </c>
      <c r="D304" s="2">
        <v>43422.587696759256</v>
      </c>
      <c r="E304" s="3" t="s">
        <v>761</v>
      </c>
      <c r="F304" s="3">
        <v>15911</v>
      </c>
      <c r="G304" s="3" t="s">
        <v>32</v>
      </c>
      <c r="H304" s="3">
        <v>3615</v>
      </c>
      <c r="I304" s="3">
        <v>276</v>
      </c>
      <c r="J304" s="3">
        <v>5</v>
      </c>
      <c r="K304" s="3">
        <v>3</v>
      </c>
      <c r="L304" s="2">
        <v>43422.587824074071</v>
      </c>
      <c r="M304" s="3"/>
      <c r="N304" s="3"/>
      <c r="O304" s="3" t="s">
        <v>63</v>
      </c>
      <c r="P304" s="3" t="s">
        <v>64</v>
      </c>
      <c r="Q304" s="3" t="s">
        <v>46</v>
      </c>
      <c r="R304" s="3" t="s">
        <v>47</v>
      </c>
      <c r="S304" s="2">
        <v>43422.594942129632</v>
      </c>
      <c r="T304" s="3"/>
      <c r="U304" s="2">
        <v>43422.599421296298</v>
      </c>
      <c r="V304" s="3"/>
      <c r="W304" s="3"/>
      <c r="X304" s="2">
        <f t="shared" si="147"/>
        <v>43422.587696759256</v>
      </c>
      <c r="Y304" s="33">
        <f t="shared" si="126"/>
        <v>0</v>
      </c>
      <c r="Z304" s="33">
        <f t="shared" si="127"/>
        <v>0</v>
      </c>
      <c r="AA304" s="30"/>
      <c r="AB304" s="30">
        <f t="shared" si="148"/>
        <v>0</v>
      </c>
      <c r="AC304" s="30">
        <f t="shared" si="149"/>
        <v>7.2453703760402277E-3</v>
      </c>
      <c r="AD304" s="10"/>
      <c r="AE304" s="10"/>
    </row>
    <row r="305" spans="1:33" s="7" customFormat="1" hidden="1" x14ac:dyDescent="0.4">
      <c r="A305" s="16" t="str">
        <f t="shared" si="145"/>
        <v>-</v>
      </c>
      <c r="B305" s="16" t="str">
        <f t="shared" si="146"/>
        <v>☆</v>
      </c>
      <c r="C305" s="7">
        <v>14</v>
      </c>
      <c r="D305" s="2">
        <v>43422.588391203702</v>
      </c>
      <c r="E305" s="3" t="s">
        <v>913</v>
      </c>
      <c r="F305" s="3">
        <v>15913</v>
      </c>
      <c r="G305" s="3" t="s">
        <v>96</v>
      </c>
      <c r="H305" s="3">
        <v>0</v>
      </c>
      <c r="I305" s="3">
        <v>835</v>
      </c>
      <c r="J305" s="3">
        <v>13</v>
      </c>
      <c r="K305" s="3">
        <v>1</v>
      </c>
      <c r="L305" s="2">
        <v>43422.58865740741</v>
      </c>
      <c r="M305" s="3"/>
      <c r="N305" s="3"/>
      <c r="O305" s="3" t="s">
        <v>30</v>
      </c>
      <c r="P305" s="3" t="s">
        <v>31</v>
      </c>
      <c r="Q305" s="3" t="s">
        <v>68</v>
      </c>
      <c r="R305" s="3" t="s">
        <v>69</v>
      </c>
      <c r="S305" s="2">
        <v>43422.595821759256</v>
      </c>
      <c r="T305" s="3"/>
      <c r="U305" s="2">
        <v>43422.603807870371</v>
      </c>
      <c r="V305" s="3"/>
      <c r="W305" s="3"/>
      <c r="X305" s="2">
        <f t="shared" si="147"/>
        <v>43422.588391203702</v>
      </c>
      <c r="Y305" s="33">
        <f t="shared" si="126"/>
        <v>0</v>
      </c>
      <c r="Z305" s="33">
        <f t="shared" si="127"/>
        <v>0</v>
      </c>
      <c r="AA305" s="30"/>
      <c r="AB305" s="30">
        <f t="shared" si="148"/>
        <v>0</v>
      </c>
      <c r="AC305" s="30">
        <f t="shared" si="149"/>
        <v>7.4305555535829626E-3</v>
      </c>
      <c r="AD305" s="10"/>
      <c r="AE305" s="10"/>
    </row>
    <row r="306" spans="1:33" s="7" customFormat="1" hidden="1" x14ac:dyDescent="0.4">
      <c r="A306" s="16" t="str">
        <f t="shared" si="145"/>
        <v>★</v>
      </c>
      <c r="B306" s="16" t="str">
        <f t="shared" si="146"/>
        <v>☆</v>
      </c>
      <c r="C306" s="7">
        <v>14</v>
      </c>
      <c r="D306" s="2">
        <v>43422.589120370372</v>
      </c>
      <c r="E306" s="3" t="s">
        <v>545</v>
      </c>
      <c r="F306" s="3">
        <v>15915</v>
      </c>
      <c r="G306" s="3" t="s">
        <v>18</v>
      </c>
      <c r="H306" s="3">
        <v>2400</v>
      </c>
      <c r="I306" s="3">
        <v>857</v>
      </c>
      <c r="J306" s="3">
        <v>2</v>
      </c>
      <c r="K306" s="3">
        <v>1</v>
      </c>
      <c r="L306" s="2">
        <v>43422.589212962965</v>
      </c>
      <c r="M306" s="3"/>
      <c r="N306" s="3"/>
      <c r="O306" s="3" t="s">
        <v>108</v>
      </c>
      <c r="P306" s="3" t="s">
        <v>19</v>
      </c>
      <c r="Q306" s="3" t="s">
        <v>44</v>
      </c>
      <c r="R306" s="3" t="s">
        <v>45</v>
      </c>
      <c r="S306" s="2">
        <v>43422.596053240741</v>
      </c>
      <c r="T306" s="3"/>
      <c r="U306" s="2">
        <v>43422.602256944447</v>
      </c>
      <c r="V306" s="3"/>
      <c r="W306" s="2">
        <v>43422.596053240741</v>
      </c>
      <c r="X306" s="2">
        <f t="shared" si="147"/>
        <v>43422.596053240741</v>
      </c>
      <c r="Y306" s="33">
        <f t="shared" si="126"/>
        <v>0</v>
      </c>
      <c r="Z306" s="33">
        <f t="shared" si="127"/>
        <v>0</v>
      </c>
      <c r="AA306" s="30"/>
      <c r="AB306" s="30">
        <f t="shared" si="148"/>
        <v>0</v>
      </c>
      <c r="AC306" s="30">
        <f t="shared" si="149"/>
        <v>0</v>
      </c>
      <c r="AD306" s="10"/>
      <c r="AE306" s="10"/>
    </row>
    <row r="307" spans="1:33" s="3" customFormat="1" hidden="1" x14ac:dyDescent="0.4">
      <c r="A307" s="16" t="str">
        <f t="shared" si="145"/>
        <v>-</v>
      </c>
      <c r="B307" s="16" t="str">
        <f t="shared" si="146"/>
        <v>☆</v>
      </c>
      <c r="C307" s="7">
        <v>14</v>
      </c>
      <c r="D307" s="2">
        <v>43422.589201388888</v>
      </c>
      <c r="E307" s="3" t="s">
        <v>914</v>
      </c>
      <c r="F307" s="3">
        <v>15916</v>
      </c>
      <c r="G307" s="3" t="s">
        <v>65</v>
      </c>
      <c r="H307" s="3">
        <v>6630</v>
      </c>
      <c r="I307" s="3">
        <v>821</v>
      </c>
      <c r="J307" s="3">
        <v>4</v>
      </c>
      <c r="K307" s="3">
        <v>1</v>
      </c>
      <c r="L307" s="2">
        <v>43422.589594907404</v>
      </c>
      <c r="O307" s="3" t="s">
        <v>38</v>
      </c>
      <c r="P307" s="3" t="s">
        <v>126</v>
      </c>
      <c r="Q307" s="3" t="s">
        <v>39</v>
      </c>
      <c r="R307" s="3" t="s">
        <v>40</v>
      </c>
      <c r="S307" s="2">
        <v>43422.592835648145</v>
      </c>
      <c r="U307" s="2">
        <v>43422.597974537035</v>
      </c>
      <c r="X307" s="2">
        <f t="shared" si="147"/>
        <v>43422.589201388888</v>
      </c>
      <c r="Y307" s="33">
        <f t="shared" si="126"/>
        <v>0</v>
      </c>
      <c r="Z307" s="33">
        <f t="shared" si="127"/>
        <v>0</v>
      </c>
      <c r="AA307" s="30"/>
      <c r="AB307" s="30">
        <f t="shared" si="148"/>
        <v>0</v>
      </c>
      <c r="AC307" s="30">
        <f t="shared" si="149"/>
        <v>3.6342592575238086E-3</v>
      </c>
      <c r="AD307" s="30"/>
      <c r="AE307" s="30"/>
    </row>
    <row r="308" spans="1:33" s="7" customFormat="1" hidden="1" x14ac:dyDescent="0.4">
      <c r="A308" s="16" t="str">
        <f t="shared" si="145"/>
        <v>-</v>
      </c>
      <c r="B308" s="16" t="str">
        <f t="shared" si="146"/>
        <v>☆</v>
      </c>
      <c r="C308" s="7">
        <v>14</v>
      </c>
      <c r="D308" s="2">
        <v>43422.591574074075</v>
      </c>
      <c r="E308" s="3" t="s">
        <v>916</v>
      </c>
      <c r="F308" s="3">
        <v>15922</v>
      </c>
      <c r="G308" s="3" t="s">
        <v>32</v>
      </c>
      <c r="H308" s="3">
        <v>3842</v>
      </c>
      <c r="I308" s="3">
        <v>562</v>
      </c>
      <c r="J308" s="3">
        <v>8</v>
      </c>
      <c r="K308" s="3">
        <v>2</v>
      </c>
      <c r="L308" s="2">
        <v>43422.597118055557</v>
      </c>
      <c r="M308" s="3"/>
      <c r="N308" s="3"/>
      <c r="O308" s="3" t="s">
        <v>108</v>
      </c>
      <c r="P308" s="3" t="s">
        <v>19</v>
      </c>
      <c r="Q308" s="3" t="s">
        <v>28</v>
      </c>
      <c r="R308" s="3" t="s">
        <v>29</v>
      </c>
      <c r="S308" s="2">
        <v>43422.604351851849</v>
      </c>
      <c r="T308" s="3"/>
      <c r="U308" s="2">
        <v>43422.612986111111</v>
      </c>
      <c r="V308" s="3"/>
      <c r="W308" s="3"/>
      <c r="X308" s="2">
        <f t="shared" si="147"/>
        <v>43422.591574074075</v>
      </c>
      <c r="Y308" s="33">
        <f t="shared" si="126"/>
        <v>0</v>
      </c>
      <c r="Z308" s="33">
        <f t="shared" si="127"/>
        <v>0</v>
      </c>
      <c r="AA308" s="30"/>
      <c r="AB308" s="30">
        <f t="shared" si="148"/>
        <v>0</v>
      </c>
      <c r="AC308" s="30">
        <f t="shared" si="149"/>
        <v>1.2777777774317656E-2</v>
      </c>
      <c r="AD308" s="10"/>
      <c r="AE308" s="10"/>
      <c r="AG308" s="3" t="s">
        <v>118</v>
      </c>
    </row>
    <row r="309" spans="1:33" s="7" customFormat="1" hidden="1" x14ac:dyDescent="0.4">
      <c r="A309" s="16" t="str">
        <f t="shared" si="145"/>
        <v>-</v>
      </c>
      <c r="B309" s="16" t="str">
        <f t="shared" si="146"/>
        <v>☆</v>
      </c>
      <c r="C309" s="7">
        <v>14</v>
      </c>
      <c r="D309" s="2">
        <v>43422.592986111114</v>
      </c>
      <c r="E309" s="3" t="s">
        <v>897</v>
      </c>
      <c r="F309" s="3">
        <v>15925</v>
      </c>
      <c r="G309" s="3" t="s">
        <v>18</v>
      </c>
      <c r="H309" s="3">
        <v>2512</v>
      </c>
      <c r="I309" s="3">
        <v>362</v>
      </c>
      <c r="J309" s="3">
        <v>11</v>
      </c>
      <c r="K309" s="3">
        <v>1</v>
      </c>
      <c r="L309" s="2">
        <v>43422.593101851853</v>
      </c>
      <c r="M309" s="3"/>
      <c r="N309" s="3"/>
      <c r="O309" s="3" t="s">
        <v>36</v>
      </c>
      <c r="P309" s="3" t="s">
        <v>37</v>
      </c>
      <c r="Q309" s="3" t="s">
        <v>30</v>
      </c>
      <c r="R309" s="3" t="s">
        <v>31</v>
      </c>
      <c r="S309" s="2">
        <v>43422.606562499997</v>
      </c>
      <c r="T309" s="3"/>
      <c r="U309" s="2">
        <v>43422.611643518518</v>
      </c>
      <c r="V309" s="3"/>
      <c r="W309" s="3"/>
      <c r="X309" s="2">
        <f t="shared" si="147"/>
        <v>43422.592986111114</v>
      </c>
      <c r="Y309" s="33">
        <f t="shared" si="126"/>
        <v>0</v>
      </c>
      <c r="Z309" s="33">
        <f t="shared" si="127"/>
        <v>0</v>
      </c>
      <c r="AA309" s="30"/>
      <c r="AB309" s="30">
        <f t="shared" si="148"/>
        <v>0</v>
      </c>
      <c r="AC309" s="30"/>
      <c r="AD309" s="10"/>
      <c r="AE309" s="10"/>
      <c r="AG309" s="3" t="s">
        <v>1064</v>
      </c>
    </row>
    <row r="310" spans="1:33" s="7" customFormat="1" hidden="1" x14ac:dyDescent="0.4">
      <c r="A310" s="16" t="str">
        <f t="shared" si="145"/>
        <v>★</v>
      </c>
      <c r="B310" s="16" t="str">
        <f t="shared" si="146"/>
        <v>☆</v>
      </c>
      <c r="C310" s="7">
        <v>14</v>
      </c>
      <c r="D310" s="2">
        <v>43422.595370370371</v>
      </c>
      <c r="E310" s="3" t="s">
        <v>918</v>
      </c>
      <c r="F310" s="3">
        <v>15929</v>
      </c>
      <c r="G310" s="3" t="s">
        <v>32</v>
      </c>
      <c r="H310" s="3">
        <v>5131</v>
      </c>
      <c r="I310" s="3">
        <v>870</v>
      </c>
      <c r="J310" s="3">
        <v>2</v>
      </c>
      <c r="K310" s="3">
        <v>3</v>
      </c>
      <c r="L310" s="2">
        <v>43422.595648148148</v>
      </c>
      <c r="M310" s="3"/>
      <c r="N310" s="3"/>
      <c r="O310" s="3" t="s">
        <v>63</v>
      </c>
      <c r="P310" s="3" t="s">
        <v>64</v>
      </c>
      <c r="Q310" s="3" t="s">
        <v>38</v>
      </c>
      <c r="R310" s="3" t="s">
        <v>126</v>
      </c>
      <c r="S310" s="2">
        <v>43422.616180555553</v>
      </c>
      <c r="T310" s="3"/>
      <c r="U310" s="2">
        <v>43422.629791666666</v>
      </c>
      <c r="V310" s="3"/>
      <c r="W310" s="2">
        <v>43422.602303240739</v>
      </c>
      <c r="X310" s="2">
        <f t="shared" si="147"/>
        <v>43422.602303240739</v>
      </c>
      <c r="Y310" s="33">
        <f t="shared" si="126"/>
        <v>0</v>
      </c>
      <c r="Z310" s="33">
        <f t="shared" si="127"/>
        <v>0</v>
      </c>
      <c r="AA310" s="30"/>
      <c r="AB310" s="30">
        <f t="shared" si="148"/>
        <v>0</v>
      </c>
      <c r="AC310" s="30">
        <f>IF(IF(B310="☆",(IF(L310&gt;S310,L310-X310,S310-X310)),M310-X310)&lt;0,0,IF(B310="☆",(IF(L310&gt;S310,L310-X310,S310-X310)),M310-X310))</f>
        <v>1.3877314813726116E-2</v>
      </c>
      <c r="AD310" s="10"/>
      <c r="AE310" s="10"/>
      <c r="AG310" s="3"/>
    </row>
    <row r="311" spans="1:33" s="7" customFormat="1" hidden="1" x14ac:dyDescent="0.4">
      <c r="A311" s="16" t="str">
        <f t="shared" si="145"/>
        <v>★</v>
      </c>
      <c r="B311" s="16" t="str">
        <f t="shared" si="146"/>
        <v>☆</v>
      </c>
      <c r="C311" s="7">
        <v>14</v>
      </c>
      <c r="D311" s="2">
        <v>43422.597604166665</v>
      </c>
      <c r="E311" s="3" t="s">
        <v>920</v>
      </c>
      <c r="F311" s="3">
        <v>15932</v>
      </c>
      <c r="G311" s="3" t="s">
        <v>32</v>
      </c>
      <c r="H311" s="3">
        <v>3337</v>
      </c>
      <c r="I311" s="3">
        <v>18</v>
      </c>
      <c r="J311" s="3">
        <v>8</v>
      </c>
      <c r="K311" s="3">
        <v>1</v>
      </c>
      <c r="L311" s="2">
        <v>43422.603229166663</v>
      </c>
      <c r="M311" s="3"/>
      <c r="N311" s="3"/>
      <c r="O311" s="3" t="s">
        <v>55</v>
      </c>
      <c r="P311" s="3" t="s">
        <v>56</v>
      </c>
      <c r="Q311" s="3" t="s">
        <v>36</v>
      </c>
      <c r="R311" s="3" t="s">
        <v>37</v>
      </c>
      <c r="S311" s="2">
        <v>43422.604537037034</v>
      </c>
      <c r="T311" s="3"/>
      <c r="U311" s="2">
        <v>43422.61650462963</v>
      </c>
      <c r="V311" s="3"/>
      <c r="W311" s="2">
        <v>43422.604537037034</v>
      </c>
      <c r="X311" s="2">
        <f t="shared" si="147"/>
        <v>43422.604537037034</v>
      </c>
      <c r="Y311" s="33">
        <f t="shared" si="126"/>
        <v>0</v>
      </c>
      <c r="Z311" s="33">
        <f t="shared" si="127"/>
        <v>0</v>
      </c>
      <c r="AA311" s="30"/>
      <c r="AB311" s="30">
        <f t="shared" si="148"/>
        <v>0</v>
      </c>
      <c r="AC311" s="30">
        <f>IF(IF(B311="☆",(IF(L311&gt;S311,L311-X311,S311-X311)),M311-X311)&lt;0,0,IF(B311="☆",(IF(L311&gt;S311,L311-X311,S311-X311)),M311-X311))</f>
        <v>0</v>
      </c>
      <c r="AD311" s="10"/>
      <c r="AE311" s="10"/>
    </row>
    <row r="312" spans="1:33" s="3" customFormat="1" hidden="1" x14ac:dyDescent="0.4">
      <c r="A312" s="16" t="str">
        <f t="shared" si="145"/>
        <v>-</v>
      </c>
      <c r="B312" s="16" t="str">
        <f t="shared" si="146"/>
        <v>☆</v>
      </c>
      <c r="C312" s="7">
        <v>14</v>
      </c>
      <c r="D312" s="2">
        <v>43422.597638888888</v>
      </c>
      <c r="E312" s="3" t="s">
        <v>916</v>
      </c>
      <c r="F312" s="3">
        <v>15933</v>
      </c>
      <c r="G312" s="3" t="s">
        <v>32</v>
      </c>
      <c r="H312" s="3">
        <v>3842</v>
      </c>
      <c r="I312" s="3">
        <v>234</v>
      </c>
      <c r="J312" s="3">
        <v>10</v>
      </c>
      <c r="K312" s="3">
        <v>2</v>
      </c>
      <c r="L312" s="2">
        <v>43422.598645833335</v>
      </c>
      <c r="O312" s="3" t="s">
        <v>108</v>
      </c>
      <c r="P312" s="3" t="s">
        <v>19</v>
      </c>
      <c r="Q312" s="3" t="s">
        <v>28</v>
      </c>
      <c r="R312" s="3" t="s">
        <v>29</v>
      </c>
      <c r="S312" s="2">
        <v>43422.610798611109</v>
      </c>
      <c r="U312" s="2">
        <v>43422.619432870371</v>
      </c>
      <c r="X312" s="2">
        <f t="shared" si="147"/>
        <v>43422.597638888888</v>
      </c>
      <c r="Y312" s="33">
        <f t="shared" si="126"/>
        <v>0</v>
      </c>
      <c r="Z312" s="33">
        <f t="shared" si="127"/>
        <v>0</v>
      </c>
      <c r="AA312" s="30"/>
      <c r="AB312" s="30">
        <f t="shared" si="148"/>
        <v>0</v>
      </c>
      <c r="AC312" s="30">
        <f>IF(IF(B312="☆",(IF(L312&gt;S312,L312-X312,S312-X312)),M312-X312)&lt;0,0,IF(B312="☆",(IF(L312&gt;S312,L312-X312,S312-X312)),M312-X312))</f>
        <v>1.3159722220734693E-2</v>
      </c>
      <c r="AD312" s="30"/>
      <c r="AE312" s="30"/>
    </row>
    <row r="313" spans="1:33" s="3" customFormat="1" hidden="1" x14ac:dyDescent="0.4">
      <c r="A313" s="16" t="str">
        <f t="shared" si="145"/>
        <v>-</v>
      </c>
      <c r="B313" s="16" t="str">
        <f t="shared" si="146"/>
        <v>☆</v>
      </c>
      <c r="C313" s="7">
        <v>14</v>
      </c>
      <c r="D313" s="2">
        <v>43422.598645833335</v>
      </c>
      <c r="E313" s="3" t="s">
        <v>833</v>
      </c>
      <c r="F313" s="3">
        <v>15936</v>
      </c>
      <c r="G313" s="3" t="s">
        <v>65</v>
      </c>
      <c r="H313" s="3">
        <v>5811</v>
      </c>
      <c r="I313" s="3">
        <v>958</v>
      </c>
      <c r="J313" s="3">
        <v>10</v>
      </c>
      <c r="K313" s="3">
        <v>2</v>
      </c>
      <c r="L313" s="2">
        <v>43422.599074074074</v>
      </c>
      <c r="O313" s="3" t="s">
        <v>61</v>
      </c>
      <c r="P313" s="3" t="s">
        <v>62</v>
      </c>
      <c r="Q313" s="3" t="s">
        <v>108</v>
      </c>
      <c r="R313" s="3" t="s">
        <v>19</v>
      </c>
      <c r="S313" s="2">
        <v>43422.616944444446</v>
      </c>
      <c r="U313" s="2">
        <v>43422.623923611114</v>
      </c>
      <c r="X313" s="2">
        <f t="shared" si="147"/>
        <v>43422.598645833335</v>
      </c>
      <c r="Y313" s="33">
        <f t="shared" si="126"/>
        <v>0</v>
      </c>
      <c r="Z313" s="33">
        <f t="shared" si="127"/>
        <v>0</v>
      </c>
      <c r="AA313" s="30"/>
      <c r="AB313" s="30">
        <f t="shared" si="148"/>
        <v>0</v>
      </c>
      <c r="AC313" s="30">
        <f>IF(IF(B313="☆",(IF(L313&gt;S313,L313-X313,S313-X313)),M313-X313)&lt;0,0,IF(B313="☆",(IF(L313&gt;S313,L313-X313,S313-X313)),M313-X313))</f>
        <v>1.8298611110367347E-2</v>
      </c>
      <c r="AD313" s="30"/>
      <c r="AE313" s="30"/>
    </row>
    <row r="314" spans="1:33" s="3" customFormat="1" hidden="1" x14ac:dyDescent="0.4">
      <c r="A314" s="16" t="str">
        <f t="shared" si="145"/>
        <v>-</v>
      </c>
      <c r="B314" s="16" t="str">
        <f t="shared" si="146"/>
        <v>☆</v>
      </c>
      <c r="C314" s="7">
        <v>14</v>
      </c>
      <c r="D314" s="2">
        <v>43422.602094907408</v>
      </c>
      <c r="E314" s="3" t="s">
        <v>916</v>
      </c>
      <c r="F314" s="3">
        <v>15937</v>
      </c>
      <c r="G314" s="3" t="s">
        <v>32</v>
      </c>
      <c r="H314" s="3">
        <v>3842</v>
      </c>
      <c r="I314" s="3">
        <v>142</v>
      </c>
      <c r="J314" s="3">
        <v>10</v>
      </c>
      <c r="K314" s="3">
        <v>2</v>
      </c>
      <c r="L314" s="2">
        <v>43422.602835648147</v>
      </c>
      <c r="O314" s="3" t="s">
        <v>33</v>
      </c>
      <c r="P314" s="3" t="s">
        <v>34</v>
      </c>
      <c r="Q314" s="3" t="s">
        <v>28</v>
      </c>
      <c r="R314" s="3" t="s">
        <v>29</v>
      </c>
      <c r="S314" s="2">
        <v>43422.613067129627</v>
      </c>
      <c r="U314" s="2">
        <v>43422.621018518519</v>
      </c>
      <c r="X314" s="2">
        <f t="shared" si="147"/>
        <v>43422.602094907408</v>
      </c>
      <c r="Y314" s="33">
        <f t="shared" si="126"/>
        <v>0</v>
      </c>
      <c r="Z314" s="33">
        <f t="shared" si="127"/>
        <v>0</v>
      </c>
      <c r="AA314" s="30"/>
      <c r="AB314" s="30">
        <f t="shared" si="148"/>
        <v>0</v>
      </c>
      <c r="AC314" s="30"/>
      <c r="AD314" s="30"/>
      <c r="AE314" s="30"/>
      <c r="AG314" s="3" t="s">
        <v>102</v>
      </c>
    </row>
    <row r="315" spans="1:33" s="3" customFormat="1" hidden="1" x14ac:dyDescent="0.4">
      <c r="A315" s="16" t="str">
        <f t="shared" si="145"/>
        <v>-</v>
      </c>
      <c r="B315" s="16" t="str">
        <f t="shared" si="146"/>
        <v>☆</v>
      </c>
      <c r="C315" s="7">
        <v>14</v>
      </c>
      <c r="D315" s="2">
        <v>43422.604143518518</v>
      </c>
      <c r="E315" s="3" t="s">
        <v>925</v>
      </c>
      <c r="F315" s="3">
        <v>15942</v>
      </c>
      <c r="G315" s="3" t="s">
        <v>18</v>
      </c>
      <c r="H315" s="3">
        <v>3337</v>
      </c>
      <c r="I315" s="3">
        <v>88</v>
      </c>
      <c r="J315" s="3">
        <v>8</v>
      </c>
      <c r="K315" s="3">
        <v>2</v>
      </c>
      <c r="L315" s="2">
        <v>43422.604456018518</v>
      </c>
      <c r="O315" s="3" t="s">
        <v>55</v>
      </c>
      <c r="P315" s="3" t="s">
        <v>56</v>
      </c>
      <c r="Q315" s="3" t="s">
        <v>46</v>
      </c>
      <c r="R315" s="3" t="s">
        <v>47</v>
      </c>
      <c r="S315" s="2">
        <v>43422.610185185185</v>
      </c>
      <c r="U315" s="2">
        <v>43422.625115740739</v>
      </c>
      <c r="X315" s="2">
        <f t="shared" si="147"/>
        <v>43422.604143518518</v>
      </c>
      <c r="Y315" s="33">
        <f t="shared" si="126"/>
        <v>0</v>
      </c>
      <c r="Z315" s="33">
        <f t="shared" si="127"/>
        <v>0</v>
      </c>
      <c r="AA315" s="30"/>
      <c r="AB315" s="30">
        <f t="shared" si="148"/>
        <v>0</v>
      </c>
      <c r="AC315" s="30">
        <f t="shared" ref="AC315:AC322" si="150">IF(IF(B315="☆",(IF(L315&gt;S315,L315-X315,S315-X315)),M315-X315)&lt;0,0,IF(B315="☆",(IF(L315&gt;S315,L315-X315,S315-X315)),M315-X315))</f>
        <v>6.0416666674427688E-3</v>
      </c>
      <c r="AD315" s="30"/>
      <c r="AE315" s="30"/>
    </row>
    <row r="316" spans="1:33" s="3" customFormat="1" hidden="1" x14ac:dyDescent="0.4">
      <c r="A316" s="16" t="str">
        <f t="shared" si="145"/>
        <v>-</v>
      </c>
      <c r="B316" s="16" t="str">
        <f t="shared" si="146"/>
        <v>☆</v>
      </c>
      <c r="C316" s="7">
        <v>14</v>
      </c>
      <c r="D316" s="2">
        <v>43422.604270833333</v>
      </c>
      <c r="E316" s="3" t="s">
        <v>814</v>
      </c>
      <c r="F316" s="3">
        <v>15943</v>
      </c>
      <c r="G316" s="3" t="s">
        <v>32</v>
      </c>
      <c r="H316" s="3">
        <v>1071</v>
      </c>
      <c r="I316" s="3">
        <v>249</v>
      </c>
      <c r="J316" s="3">
        <v>1</v>
      </c>
      <c r="K316" s="3">
        <v>2</v>
      </c>
      <c r="L316" s="2">
        <v>43422.604571759257</v>
      </c>
      <c r="O316" s="3" t="s">
        <v>68</v>
      </c>
      <c r="P316" s="3" t="s">
        <v>69</v>
      </c>
      <c r="Q316" s="3" t="s">
        <v>46</v>
      </c>
      <c r="R316" s="3" t="s">
        <v>47</v>
      </c>
      <c r="S316" s="2">
        <v>43422.622314814813</v>
      </c>
      <c r="U316" s="2">
        <v>43422.636006944442</v>
      </c>
      <c r="X316" s="2">
        <f t="shared" ref="X316" si="151">IF(W316&gt;0,W316,D316)</f>
        <v>43422.604270833333</v>
      </c>
      <c r="Y316" s="33">
        <f t="shared" si="126"/>
        <v>0</v>
      </c>
      <c r="Z316" s="33">
        <f t="shared" si="127"/>
        <v>0</v>
      </c>
      <c r="AA316" s="30"/>
      <c r="AB316" s="30">
        <f t="shared" si="148"/>
        <v>0</v>
      </c>
      <c r="AC316" s="30">
        <f t="shared" si="150"/>
        <v>1.8043981479422655E-2</v>
      </c>
      <c r="AD316" s="30"/>
      <c r="AE316" s="30"/>
    </row>
    <row r="317" spans="1:33" s="3" customFormat="1" hidden="1" x14ac:dyDescent="0.4">
      <c r="A317" s="16" t="str">
        <f t="shared" si="145"/>
        <v>★</v>
      </c>
      <c r="B317" s="16" t="str">
        <f t="shared" si="146"/>
        <v>☆</v>
      </c>
      <c r="C317" s="7">
        <v>14</v>
      </c>
      <c r="D317" s="2">
        <v>43422.604814814818</v>
      </c>
      <c r="E317" s="3" t="s">
        <v>775</v>
      </c>
      <c r="F317" s="3">
        <v>15945</v>
      </c>
      <c r="G317" s="3" t="s">
        <v>32</v>
      </c>
      <c r="H317" s="3">
        <v>4393</v>
      </c>
      <c r="I317" s="3">
        <v>102</v>
      </c>
      <c r="J317" s="3">
        <v>8</v>
      </c>
      <c r="K317" s="3">
        <v>1</v>
      </c>
      <c r="L317" s="2">
        <v>43422.605046296296</v>
      </c>
      <c r="O317" s="3" t="s">
        <v>44</v>
      </c>
      <c r="P317" s="3" t="s">
        <v>45</v>
      </c>
      <c r="Q317" s="3" t="s">
        <v>108</v>
      </c>
      <c r="R317" s="3" t="s">
        <v>19</v>
      </c>
      <c r="S317" s="2">
        <v>43422.618831018517</v>
      </c>
      <c r="U317" s="2">
        <v>43422.626342592594</v>
      </c>
      <c r="W317" s="2">
        <v>43422.611747685187</v>
      </c>
      <c r="X317" s="2">
        <f t="shared" ref="X317:X336" si="152">IF(W317&gt;0,W317,D317)</f>
        <v>43422.611747685187</v>
      </c>
      <c r="Y317" s="33">
        <f t="shared" si="126"/>
        <v>0</v>
      </c>
      <c r="Z317" s="33">
        <f t="shared" si="127"/>
        <v>0</v>
      </c>
      <c r="AA317" s="30"/>
      <c r="AB317" s="30">
        <f t="shared" si="148"/>
        <v>0</v>
      </c>
      <c r="AC317" s="30">
        <f t="shared" si="150"/>
        <v>7.0833333302289248E-3</v>
      </c>
      <c r="AD317" s="30"/>
      <c r="AE317" s="30"/>
    </row>
    <row r="318" spans="1:33" s="3" customFormat="1" hidden="1" x14ac:dyDescent="0.4">
      <c r="A318" s="16" t="str">
        <f t="shared" si="145"/>
        <v>-</v>
      </c>
      <c r="B318" s="16" t="str">
        <f t="shared" si="146"/>
        <v>☆</v>
      </c>
      <c r="C318" s="7">
        <v>14</v>
      </c>
      <c r="D318" s="2">
        <v>43422.605057870373</v>
      </c>
      <c r="E318" s="3" t="s">
        <v>927</v>
      </c>
      <c r="F318" s="3">
        <v>15948</v>
      </c>
      <c r="G318" s="3" t="s">
        <v>32</v>
      </c>
      <c r="H318" s="3">
        <v>4028</v>
      </c>
      <c r="I318" s="3">
        <v>581</v>
      </c>
      <c r="J318" s="3">
        <v>7</v>
      </c>
      <c r="K318" s="3">
        <v>1</v>
      </c>
      <c r="L318" s="2">
        <v>43422.610555555555</v>
      </c>
      <c r="O318" s="3" t="s">
        <v>61</v>
      </c>
      <c r="P318" s="3" t="s">
        <v>62</v>
      </c>
      <c r="Q318" s="3" t="s">
        <v>30</v>
      </c>
      <c r="R318" s="3" t="s">
        <v>31</v>
      </c>
      <c r="S318" s="2">
        <v>43422.613194444442</v>
      </c>
      <c r="U318" s="2">
        <v>43422.62295138889</v>
      </c>
      <c r="X318" s="2">
        <f t="shared" si="152"/>
        <v>43422.605057870373</v>
      </c>
      <c r="Y318" s="33">
        <f t="shared" si="126"/>
        <v>0</v>
      </c>
      <c r="Z318" s="33">
        <f t="shared" si="127"/>
        <v>0</v>
      </c>
      <c r="AA318" s="30"/>
      <c r="AB318" s="30">
        <f t="shared" si="148"/>
        <v>0</v>
      </c>
      <c r="AC318" s="30">
        <f t="shared" si="150"/>
        <v>8.1365740697947331E-3</v>
      </c>
      <c r="AD318" s="30"/>
      <c r="AE318" s="30"/>
    </row>
    <row r="319" spans="1:33" s="7" customFormat="1" hidden="1" x14ac:dyDescent="0.4">
      <c r="A319" s="16" t="str">
        <f t="shared" si="145"/>
        <v>★</v>
      </c>
      <c r="B319" s="16" t="str">
        <f t="shared" si="146"/>
        <v>☆</v>
      </c>
      <c r="C319" s="7">
        <v>14</v>
      </c>
      <c r="D319" s="2">
        <v>43422.607060185182</v>
      </c>
      <c r="E319" s="3" t="s">
        <v>545</v>
      </c>
      <c r="F319" s="3">
        <v>15950</v>
      </c>
      <c r="G319" s="3" t="s">
        <v>18</v>
      </c>
      <c r="H319" s="3">
        <v>2400</v>
      </c>
      <c r="I319" s="3">
        <v>947</v>
      </c>
      <c r="J319" s="3">
        <v>15</v>
      </c>
      <c r="K319" s="3">
        <v>1</v>
      </c>
      <c r="L319" s="2">
        <v>43422.608043981483</v>
      </c>
      <c r="M319" s="3"/>
      <c r="N319" s="3"/>
      <c r="O319" s="3" t="s">
        <v>108</v>
      </c>
      <c r="P319" s="3" t="s">
        <v>19</v>
      </c>
      <c r="Q319" s="3" t="s">
        <v>44</v>
      </c>
      <c r="R319" s="3" t="s">
        <v>45</v>
      </c>
      <c r="S319" s="2">
        <v>43422.614282407405</v>
      </c>
      <c r="T319" s="3"/>
      <c r="U319" s="2">
        <v>43422.620486111111</v>
      </c>
      <c r="V319" s="3"/>
      <c r="W319" s="2">
        <v>43422.613993055558</v>
      </c>
      <c r="X319" s="2">
        <f t="shared" si="152"/>
        <v>43422.613993055558</v>
      </c>
      <c r="Y319" s="33">
        <f t="shared" si="126"/>
        <v>0</v>
      </c>
      <c r="Z319" s="33">
        <f t="shared" si="127"/>
        <v>0</v>
      </c>
      <c r="AA319" s="30"/>
      <c r="AB319" s="30">
        <f t="shared" si="148"/>
        <v>0</v>
      </c>
      <c r="AC319" s="30">
        <f t="shared" si="150"/>
        <v>2.8935184673173353E-4</v>
      </c>
      <c r="AD319" s="10"/>
      <c r="AE319" s="10"/>
      <c r="AG319" s="3"/>
    </row>
    <row r="320" spans="1:33" s="7" customFormat="1" hidden="1" x14ac:dyDescent="0.4">
      <c r="A320" s="16" t="str">
        <f t="shared" si="145"/>
        <v>-</v>
      </c>
      <c r="B320" s="16" t="str">
        <f t="shared" si="146"/>
        <v>☆</v>
      </c>
      <c r="C320" s="7">
        <v>14</v>
      </c>
      <c r="D320" s="2">
        <v>43422.60765046296</v>
      </c>
      <c r="E320" s="3" t="s">
        <v>928</v>
      </c>
      <c r="F320" s="3">
        <v>15951</v>
      </c>
      <c r="G320" s="3" t="s">
        <v>97</v>
      </c>
      <c r="H320" s="3">
        <v>6635</v>
      </c>
      <c r="I320" s="3">
        <v>226</v>
      </c>
      <c r="J320" s="3">
        <v>4</v>
      </c>
      <c r="K320" s="3">
        <v>3</v>
      </c>
      <c r="L320" s="2">
        <v>43422.608078703706</v>
      </c>
      <c r="M320" s="3"/>
      <c r="N320" s="3"/>
      <c r="O320" s="3" t="s">
        <v>108</v>
      </c>
      <c r="P320" s="3" t="s">
        <v>19</v>
      </c>
      <c r="Q320" s="3" t="s">
        <v>38</v>
      </c>
      <c r="R320" s="3" t="s">
        <v>126</v>
      </c>
      <c r="S320" s="2">
        <v>43422.626307870371</v>
      </c>
      <c r="T320" s="3"/>
      <c r="U320" s="2">
        <v>43422.636261574073</v>
      </c>
      <c r="V320" s="3"/>
      <c r="W320" s="3"/>
      <c r="X320" s="2">
        <f t="shared" si="152"/>
        <v>43422.60765046296</v>
      </c>
      <c r="Y320" s="33">
        <f t="shared" si="126"/>
        <v>0</v>
      </c>
      <c r="Z320" s="33">
        <f t="shared" si="127"/>
        <v>0</v>
      </c>
      <c r="AA320" s="30"/>
      <c r="AB320" s="30">
        <f t="shared" si="148"/>
        <v>0</v>
      </c>
      <c r="AC320" s="30">
        <f t="shared" si="150"/>
        <v>1.8657407410501037E-2</v>
      </c>
      <c r="AD320" s="10"/>
      <c r="AE320" s="10"/>
      <c r="AG320" s="3" t="s">
        <v>1066</v>
      </c>
    </row>
    <row r="321" spans="1:33" s="7" customFormat="1" hidden="1" x14ac:dyDescent="0.4">
      <c r="A321" s="16" t="str">
        <f t="shared" si="145"/>
        <v>-</v>
      </c>
      <c r="B321" s="16" t="str">
        <f t="shared" si="146"/>
        <v>☆</v>
      </c>
      <c r="C321" s="7">
        <v>14</v>
      </c>
      <c r="D321" s="2">
        <v>43422.607974537037</v>
      </c>
      <c r="E321" s="3" t="s">
        <v>929</v>
      </c>
      <c r="F321" s="3">
        <v>15952</v>
      </c>
      <c r="G321" s="3" t="s">
        <v>95</v>
      </c>
      <c r="H321" s="3">
        <v>0</v>
      </c>
      <c r="I321" s="3">
        <v>17</v>
      </c>
      <c r="J321" s="3">
        <v>13</v>
      </c>
      <c r="K321" s="3">
        <v>4</v>
      </c>
      <c r="L321" s="2">
        <v>43422.610509259262</v>
      </c>
      <c r="M321" s="3"/>
      <c r="N321" s="3"/>
      <c r="O321" s="3" t="s">
        <v>61</v>
      </c>
      <c r="P321" s="3" t="s">
        <v>62</v>
      </c>
      <c r="Q321" s="3" t="s">
        <v>46</v>
      </c>
      <c r="R321" s="3" t="s">
        <v>47</v>
      </c>
      <c r="S321" s="2">
        <v>43422.628981481481</v>
      </c>
      <c r="T321" s="3"/>
      <c r="U321" s="2">
        <v>43422.634988425925</v>
      </c>
      <c r="V321" s="3"/>
      <c r="W321" s="3"/>
      <c r="X321" s="2">
        <f t="shared" si="152"/>
        <v>43422.607974537037</v>
      </c>
      <c r="Y321" s="33">
        <f t="shared" si="126"/>
        <v>0</v>
      </c>
      <c r="Z321" s="33">
        <f t="shared" si="127"/>
        <v>0</v>
      </c>
      <c r="AA321" s="30"/>
      <c r="AB321" s="30">
        <f t="shared" si="148"/>
        <v>0</v>
      </c>
      <c r="AC321" s="30">
        <f t="shared" si="150"/>
        <v>2.1006944443797693E-2</v>
      </c>
      <c r="AD321" s="10"/>
      <c r="AE321" s="10"/>
    </row>
    <row r="322" spans="1:33" s="3" customFormat="1" hidden="1" x14ac:dyDescent="0.4">
      <c r="A322" s="16" t="str">
        <f t="shared" si="145"/>
        <v>-</v>
      </c>
      <c r="B322" s="16" t="str">
        <f t="shared" si="146"/>
        <v>☆</v>
      </c>
      <c r="C322" s="7">
        <v>14</v>
      </c>
      <c r="D322" s="2">
        <v>43422.608530092592</v>
      </c>
      <c r="E322" s="3" t="s">
        <v>758</v>
      </c>
      <c r="F322" s="3">
        <v>15955</v>
      </c>
      <c r="G322" s="3" t="s">
        <v>32</v>
      </c>
      <c r="H322" s="3">
        <v>3641</v>
      </c>
      <c r="I322" s="3">
        <v>100</v>
      </c>
      <c r="J322" s="3">
        <v>4</v>
      </c>
      <c r="K322" s="3">
        <v>1</v>
      </c>
      <c r="L322" s="2">
        <v>43422.609907407408</v>
      </c>
      <c r="O322" s="3" t="s">
        <v>39</v>
      </c>
      <c r="P322" s="3" t="s">
        <v>40</v>
      </c>
      <c r="Q322" s="3" t="s">
        <v>26</v>
      </c>
      <c r="R322" s="3" t="s">
        <v>27</v>
      </c>
      <c r="S322" s="2">
        <v>43422.628599537034</v>
      </c>
      <c r="U322" s="2">
        <v>43422.635706018518</v>
      </c>
      <c r="X322" s="2">
        <f t="shared" si="152"/>
        <v>43422.608530092592</v>
      </c>
      <c r="Y322" s="33">
        <f t="shared" ref="Y322:Y385" si="153">N322-M322</f>
        <v>0</v>
      </c>
      <c r="Z322" s="33">
        <f t="shared" ref="Z322:Z385" si="154">Y322*K322</f>
        <v>0</v>
      </c>
      <c r="AA322" s="30"/>
      <c r="AB322" s="30">
        <f t="shared" si="148"/>
        <v>0</v>
      </c>
      <c r="AC322" s="30">
        <f t="shared" si="150"/>
        <v>2.0069444442924578E-2</v>
      </c>
      <c r="AD322" s="30"/>
      <c r="AE322" s="30"/>
    </row>
    <row r="323" spans="1:33" s="3" customFormat="1" hidden="1" x14ac:dyDescent="0.4">
      <c r="A323" s="16" t="str">
        <f t="shared" si="145"/>
        <v>-</v>
      </c>
      <c r="B323" s="16" t="str">
        <f t="shared" si="146"/>
        <v>☆</v>
      </c>
      <c r="C323" s="7">
        <v>14</v>
      </c>
      <c r="D323" s="2">
        <v>43422.608599537038</v>
      </c>
      <c r="E323" s="3" t="s">
        <v>928</v>
      </c>
      <c r="F323" s="3">
        <v>15956</v>
      </c>
      <c r="G323" s="3" t="s">
        <v>97</v>
      </c>
      <c r="H323" s="3">
        <v>6635</v>
      </c>
      <c r="I323" s="3">
        <v>935</v>
      </c>
      <c r="J323" s="3">
        <v>10</v>
      </c>
      <c r="K323" s="3">
        <v>3</v>
      </c>
      <c r="L323" s="2">
        <v>43422.608900462961</v>
      </c>
      <c r="O323" s="3" t="s">
        <v>33</v>
      </c>
      <c r="P323" s="3" t="s">
        <v>34</v>
      </c>
      <c r="Q323" s="3" t="s">
        <v>38</v>
      </c>
      <c r="R323" s="3" t="s">
        <v>126</v>
      </c>
      <c r="S323" s="2">
        <v>43422.631712962961</v>
      </c>
      <c r="U323" s="2">
        <v>43422.644606481481</v>
      </c>
      <c r="X323" s="2">
        <f t="shared" si="152"/>
        <v>43422.608599537038</v>
      </c>
      <c r="Y323" s="33">
        <f t="shared" si="153"/>
        <v>0</v>
      </c>
      <c r="Z323" s="33">
        <f t="shared" si="154"/>
        <v>0</v>
      </c>
      <c r="AA323" s="30"/>
      <c r="AB323" s="30">
        <f t="shared" si="148"/>
        <v>0</v>
      </c>
      <c r="AC323" s="30"/>
      <c r="AD323" s="30"/>
      <c r="AE323" s="30"/>
      <c r="AG323" s="3" t="s">
        <v>1065</v>
      </c>
    </row>
    <row r="324" spans="1:33" s="7" customFormat="1" hidden="1" x14ac:dyDescent="0.4">
      <c r="A324" s="16" t="str">
        <f t="shared" si="145"/>
        <v>-</v>
      </c>
      <c r="B324" s="16" t="str">
        <f t="shared" si="146"/>
        <v>☆</v>
      </c>
      <c r="C324" s="7">
        <v>14</v>
      </c>
      <c r="D324" s="2">
        <v>43422.611354166664</v>
      </c>
      <c r="E324" s="3" t="s">
        <v>916</v>
      </c>
      <c r="F324" s="3">
        <v>15963</v>
      </c>
      <c r="G324" s="3" t="s">
        <v>32</v>
      </c>
      <c r="H324" s="3">
        <v>3842</v>
      </c>
      <c r="I324" s="3">
        <v>280</v>
      </c>
      <c r="J324" s="3">
        <v>9</v>
      </c>
      <c r="K324" s="3">
        <v>2</v>
      </c>
      <c r="L324" s="2">
        <v>43422.614976851852</v>
      </c>
      <c r="M324" s="3"/>
      <c r="N324" s="3"/>
      <c r="O324" s="3" t="s">
        <v>108</v>
      </c>
      <c r="P324" s="3" t="s">
        <v>19</v>
      </c>
      <c r="Q324" s="3" t="s">
        <v>28</v>
      </c>
      <c r="R324" s="3" t="s">
        <v>29</v>
      </c>
      <c r="S324" s="2">
        <v>43422.637060185189</v>
      </c>
      <c r="T324" s="3"/>
      <c r="U324" s="2">
        <v>43422.645694444444</v>
      </c>
      <c r="V324" s="3"/>
      <c r="W324" s="3"/>
      <c r="X324" s="2">
        <f t="shared" si="152"/>
        <v>43422.611354166664</v>
      </c>
      <c r="Y324" s="33">
        <f t="shared" si="153"/>
        <v>0</v>
      </c>
      <c r="Z324" s="33">
        <f t="shared" si="154"/>
        <v>0</v>
      </c>
      <c r="AA324" s="30"/>
      <c r="AB324" s="30">
        <f t="shared" si="148"/>
        <v>0</v>
      </c>
      <c r="AC324" s="30">
        <f t="shared" ref="AC324:AC336" si="155">IF(IF(B324="☆",(IF(L324&gt;S324,L324-X324,S324-X324)),M324-X324)&lt;0,0,IF(B324="☆",(IF(L324&gt;S324,L324-X324,S324-X324)),M324-X324))</f>
        <v>2.570601852494292E-2</v>
      </c>
      <c r="AD324" s="10"/>
      <c r="AE324" s="10"/>
      <c r="AG324" s="3"/>
    </row>
    <row r="325" spans="1:33" s="7" customFormat="1" hidden="1" x14ac:dyDescent="0.4">
      <c r="A325" s="16" t="str">
        <f t="shared" si="145"/>
        <v>-</v>
      </c>
      <c r="B325" s="16" t="str">
        <f t="shared" si="146"/>
        <v>☆</v>
      </c>
      <c r="C325" s="7">
        <v>14</v>
      </c>
      <c r="D325" s="2">
        <v>43422.611666666664</v>
      </c>
      <c r="E325" s="3" t="s">
        <v>932</v>
      </c>
      <c r="F325" s="3">
        <v>15964</v>
      </c>
      <c r="G325" s="3" t="s">
        <v>97</v>
      </c>
      <c r="H325" s="3">
        <v>6638</v>
      </c>
      <c r="I325" s="3">
        <v>227</v>
      </c>
      <c r="J325" s="3">
        <v>7</v>
      </c>
      <c r="K325" s="3">
        <v>2</v>
      </c>
      <c r="L325" s="2">
        <v>43422.611944444441</v>
      </c>
      <c r="M325" s="3"/>
      <c r="N325" s="3"/>
      <c r="O325" s="3" t="s">
        <v>77</v>
      </c>
      <c r="P325" s="3" t="s">
        <v>78</v>
      </c>
      <c r="Q325" s="3" t="s">
        <v>55</v>
      </c>
      <c r="R325" s="3" t="s">
        <v>56</v>
      </c>
      <c r="S325" s="2">
        <v>43422.63108796296</v>
      </c>
      <c r="T325" s="3"/>
      <c r="U325" s="2">
        <v>43422.635162037041</v>
      </c>
      <c r="V325" s="3"/>
      <c r="W325" s="3"/>
      <c r="X325" s="2">
        <f t="shared" si="152"/>
        <v>43422.611666666664</v>
      </c>
      <c r="Y325" s="33">
        <f t="shared" si="153"/>
        <v>0</v>
      </c>
      <c r="Z325" s="33">
        <f t="shared" si="154"/>
        <v>0</v>
      </c>
      <c r="AA325" s="30"/>
      <c r="AB325" s="30">
        <f t="shared" si="148"/>
        <v>0</v>
      </c>
      <c r="AC325" s="30">
        <f t="shared" si="155"/>
        <v>1.9421296296059154E-2</v>
      </c>
      <c r="AD325" s="10"/>
      <c r="AE325" s="10"/>
      <c r="AG325" s="3"/>
    </row>
    <row r="326" spans="1:33" s="7" customFormat="1" hidden="1" x14ac:dyDescent="0.4">
      <c r="A326" s="16" t="str">
        <f t="shared" si="145"/>
        <v>-</v>
      </c>
      <c r="B326" s="16" t="str">
        <f t="shared" si="146"/>
        <v>☆</v>
      </c>
      <c r="C326" s="7">
        <v>14</v>
      </c>
      <c r="D326" s="2">
        <v>43422.61210648148</v>
      </c>
      <c r="E326" s="3" t="s">
        <v>775</v>
      </c>
      <c r="F326" s="3">
        <v>15965</v>
      </c>
      <c r="G326" s="3" t="s">
        <v>32</v>
      </c>
      <c r="H326" s="3">
        <v>4393</v>
      </c>
      <c r="I326" s="3">
        <v>136</v>
      </c>
      <c r="J326" s="3">
        <v>11</v>
      </c>
      <c r="K326" s="3">
        <v>1</v>
      </c>
      <c r="L326" s="2">
        <v>43422.612303240741</v>
      </c>
      <c r="M326" s="3"/>
      <c r="N326" s="3"/>
      <c r="O326" s="3" t="s">
        <v>44</v>
      </c>
      <c r="P326" s="3" t="s">
        <v>45</v>
      </c>
      <c r="Q326" s="3" t="s">
        <v>108</v>
      </c>
      <c r="R326" s="3" t="s">
        <v>19</v>
      </c>
      <c r="S326" s="2">
        <v>43422.621493055558</v>
      </c>
      <c r="T326" s="3"/>
      <c r="U326" s="2">
        <v>43422.633923611109</v>
      </c>
      <c r="V326" s="3"/>
      <c r="W326" s="3"/>
      <c r="X326" s="2">
        <f t="shared" si="152"/>
        <v>43422.61210648148</v>
      </c>
      <c r="Y326" s="33">
        <f t="shared" si="153"/>
        <v>0</v>
      </c>
      <c r="Z326" s="33">
        <f t="shared" si="154"/>
        <v>0</v>
      </c>
      <c r="AA326" s="30"/>
      <c r="AB326" s="30">
        <f t="shared" si="148"/>
        <v>0</v>
      </c>
      <c r="AC326" s="30">
        <f t="shared" si="155"/>
        <v>9.3865740782348439E-3</v>
      </c>
      <c r="AD326" s="10"/>
      <c r="AE326" s="10"/>
      <c r="AG326" s="3"/>
    </row>
    <row r="327" spans="1:33" s="7" customFormat="1" hidden="1" x14ac:dyDescent="0.4">
      <c r="A327" s="16" t="str">
        <f t="shared" si="145"/>
        <v>-</v>
      </c>
      <c r="B327" s="16" t="str">
        <f t="shared" si="146"/>
        <v>☆</v>
      </c>
      <c r="C327" s="7">
        <v>14</v>
      </c>
      <c r="D327" s="2">
        <v>43422.612187500003</v>
      </c>
      <c r="E327" s="3" t="s">
        <v>933</v>
      </c>
      <c r="F327" s="3">
        <v>15966</v>
      </c>
      <c r="G327" s="3" t="s">
        <v>96</v>
      </c>
      <c r="H327" s="3">
        <v>0</v>
      </c>
      <c r="I327" s="3">
        <v>633</v>
      </c>
      <c r="J327" s="3">
        <v>6</v>
      </c>
      <c r="K327" s="3">
        <v>2</v>
      </c>
      <c r="L327" s="2">
        <v>43422.613055555557</v>
      </c>
      <c r="M327" s="3"/>
      <c r="N327" s="3"/>
      <c r="O327" s="3" t="s">
        <v>24</v>
      </c>
      <c r="P327" s="3" t="s">
        <v>25</v>
      </c>
      <c r="Q327" s="3" t="s">
        <v>53</v>
      </c>
      <c r="R327" s="3" t="s">
        <v>54</v>
      </c>
      <c r="S327" s="2">
        <v>43422.635416666664</v>
      </c>
      <c r="T327" s="3"/>
      <c r="U327" s="2">
        <v>43422.647407407407</v>
      </c>
      <c r="V327" s="3"/>
      <c r="W327" s="3"/>
      <c r="X327" s="2">
        <f t="shared" si="152"/>
        <v>43422.612187500003</v>
      </c>
      <c r="Y327" s="33">
        <f t="shared" si="153"/>
        <v>0</v>
      </c>
      <c r="Z327" s="33">
        <f t="shared" si="154"/>
        <v>0</v>
      </c>
      <c r="AA327" s="30"/>
      <c r="AB327" s="30">
        <f t="shared" si="148"/>
        <v>0</v>
      </c>
      <c r="AC327" s="30">
        <f t="shared" si="155"/>
        <v>2.3229166661622003E-2</v>
      </c>
      <c r="AD327" s="10"/>
      <c r="AE327" s="10"/>
      <c r="AG327" s="3"/>
    </row>
    <row r="328" spans="1:33" s="7" customFormat="1" hidden="1" x14ac:dyDescent="0.4">
      <c r="A328" s="16" t="str">
        <f t="shared" si="145"/>
        <v>★</v>
      </c>
      <c r="B328" s="16" t="str">
        <f t="shared" si="146"/>
        <v>☆</v>
      </c>
      <c r="C328" s="7">
        <v>14</v>
      </c>
      <c r="D328" s="2">
        <v>43422.612916666665</v>
      </c>
      <c r="E328" s="3" t="s">
        <v>777</v>
      </c>
      <c r="F328" s="3">
        <v>15967</v>
      </c>
      <c r="G328" s="3" t="s">
        <v>32</v>
      </c>
      <c r="H328" s="3">
        <v>6355</v>
      </c>
      <c r="I328" s="3">
        <v>699</v>
      </c>
      <c r="J328" s="3">
        <v>5</v>
      </c>
      <c r="K328" s="3">
        <v>1</v>
      </c>
      <c r="L328" s="2">
        <v>43422.613749999997</v>
      </c>
      <c r="M328" s="3"/>
      <c r="N328" s="3"/>
      <c r="O328" s="3" t="s">
        <v>26</v>
      </c>
      <c r="P328" s="3" t="s">
        <v>27</v>
      </c>
      <c r="Q328" s="3" t="s">
        <v>22</v>
      </c>
      <c r="R328" s="3" t="s">
        <v>23</v>
      </c>
      <c r="S328" s="2">
        <v>43422.635416666664</v>
      </c>
      <c r="T328" s="3"/>
      <c r="U328" s="2">
        <v>43422.647083333337</v>
      </c>
      <c r="V328" s="3"/>
      <c r="W328" s="2">
        <v>43422.619849537034</v>
      </c>
      <c r="X328" s="2">
        <f t="shared" si="152"/>
        <v>43422.619849537034</v>
      </c>
      <c r="Y328" s="33">
        <f t="shared" si="153"/>
        <v>0</v>
      </c>
      <c r="Z328" s="33">
        <f t="shared" si="154"/>
        <v>0</v>
      </c>
      <c r="AA328" s="30"/>
      <c r="AB328" s="30">
        <f t="shared" si="148"/>
        <v>0</v>
      </c>
      <c r="AC328" s="30">
        <f t="shared" si="155"/>
        <v>1.5567129630653653E-2</v>
      </c>
      <c r="AD328" s="10"/>
      <c r="AE328" s="10"/>
      <c r="AG328" s="3"/>
    </row>
    <row r="329" spans="1:33" s="7" customFormat="1" hidden="1" x14ac:dyDescent="0.4">
      <c r="A329" s="16" t="str">
        <f t="shared" si="145"/>
        <v>-</v>
      </c>
      <c r="B329" s="16" t="str">
        <f t="shared" si="146"/>
        <v>☆</v>
      </c>
      <c r="C329" s="7">
        <v>14</v>
      </c>
      <c r="D329" s="2">
        <v>43422.613645833335</v>
      </c>
      <c r="E329" s="3" t="s">
        <v>933</v>
      </c>
      <c r="F329" s="3">
        <v>15969</v>
      </c>
      <c r="G329" s="3" t="s">
        <v>96</v>
      </c>
      <c r="H329" s="3">
        <v>0</v>
      </c>
      <c r="I329" s="3">
        <v>785</v>
      </c>
      <c r="J329" s="3">
        <v>6</v>
      </c>
      <c r="K329" s="3">
        <v>2</v>
      </c>
      <c r="L329" s="2">
        <v>43422.613935185182</v>
      </c>
      <c r="M329" s="3"/>
      <c r="N329" s="3"/>
      <c r="O329" s="3" t="s">
        <v>24</v>
      </c>
      <c r="P329" s="3" t="s">
        <v>25</v>
      </c>
      <c r="Q329" s="3" t="s">
        <v>53</v>
      </c>
      <c r="R329" s="3" t="s">
        <v>54</v>
      </c>
      <c r="S329" s="2">
        <v>43422.635416666664</v>
      </c>
      <c r="T329" s="3"/>
      <c r="U329" s="2">
        <v>43422.647407407407</v>
      </c>
      <c r="V329" s="3"/>
      <c r="W329" s="3"/>
      <c r="X329" s="2">
        <f t="shared" si="152"/>
        <v>43422.613645833335</v>
      </c>
      <c r="Y329" s="33">
        <f t="shared" si="153"/>
        <v>0</v>
      </c>
      <c r="Z329" s="33">
        <f t="shared" si="154"/>
        <v>0</v>
      </c>
      <c r="AA329" s="30"/>
      <c r="AB329" s="30">
        <f t="shared" si="148"/>
        <v>0</v>
      </c>
      <c r="AC329" s="30">
        <f t="shared" si="155"/>
        <v>2.177083332935581E-2</v>
      </c>
      <c r="AD329" s="10"/>
      <c r="AE329" s="10"/>
      <c r="AG329" s="3"/>
    </row>
    <row r="330" spans="1:33" s="7" customFormat="1" hidden="1" x14ac:dyDescent="0.4">
      <c r="A330" s="16" t="str">
        <f t="shared" si="145"/>
        <v>-</v>
      </c>
      <c r="B330" s="16" t="str">
        <f t="shared" si="146"/>
        <v>☆</v>
      </c>
      <c r="C330" s="7">
        <v>14</v>
      </c>
      <c r="D330" s="2">
        <v>43422.614502314813</v>
      </c>
      <c r="E330" s="3" t="s">
        <v>816</v>
      </c>
      <c r="F330" s="3">
        <v>15970</v>
      </c>
      <c r="G330" s="3" t="s">
        <v>32</v>
      </c>
      <c r="H330" s="3">
        <v>6573</v>
      </c>
      <c r="I330" s="3">
        <v>43</v>
      </c>
      <c r="J330" s="3">
        <v>15</v>
      </c>
      <c r="K330" s="3">
        <v>2</v>
      </c>
      <c r="L330" s="2">
        <v>43422.614641203705</v>
      </c>
      <c r="M330" s="3"/>
      <c r="N330" s="3"/>
      <c r="O330" s="3" t="s">
        <v>77</v>
      </c>
      <c r="P330" s="3" t="s">
        <v>78</v>
      </c>
      <c r="Q330" s="3" t="s">
        <v>26</v>
      </c>
      <c r="R330" s="3" t="s">
        <v>27</v>
      </c>
      <c r="S330" s="2">
        <v>43422.638298611113</v>
      </c>
      <c r="T330" s="3"/>
      <c r="U330" s="2">
        <v>43422.645590277774</v>
      </c>
      <c r="V330" s="3"/>
      <c r="W330" s="3"/>
      <c r="X330" s="2">
        <f t="shared" si="152"/>
        <v>43422.614502314813</v>
      </c>
      <c r="Y330" s="33">
        <f t="shared" si="153"/>
        <v>0</v>
      </c>
      <c r="Z330" s="33">
        <f t="shared" si="154"/>
        <v>0</v>
      </c>
      <c r="AA330" s="30"/>
      <c r="AB330" s="30">
        <f t="shared" si="148"/>
        <v>0</v>
      </c>
      <c r="AC330" s="30">
        <f t="shared" si="155"/>
        <v>2.379629630013369E-2</v>
      </c>
      <c r="AD330" s="10"/>
      <c r="AE330" s="10"/>
      <c r="AG330" s="3"/>
    </row>
    <row r="331" spans="1:33" s="7" customFormat="1" hidden="1" x14ac:dyDescent="0.4">
      <c r="A331" s="16" t="str">
        <f t="shared" si="145"/>
        <v>-</v>
      </c>
      <c r="B331" s="16" t="str">
        <f t="shared" si="146"/>
        <v>☆</v>
      </c>
      <c r="C331" s="7">
        <v>14</v>
      </c>
      <c r="D331" s="2">
        <v>43422.617673611108</v>
      </c>
      <c r="E331" s="3" t="s">
        <v>775</v>
      </c>
      <c r="F331" s="3">
        <v>15974</v>
      </c>
      <c r="G331" s="3" t="s">
        <v>95</v>
      </c>
      <c r="H331" s="3">
        <v>0</v>
      </c>
      <c r="I331" s="3">
        <v>184</v>
      </c>
      <c r="J331" s="3">
        <v>11</v>
      </c>
      <c r="K331" s="3">
        <v>1</v>
      </c>
      <c r="L331" s="2">
        <v>43422.618101851855</v>
      </c>
      <c r="M331" s="3"/>
      <c r="N331" s="3"/>
      <c r="O331" s="3" t="s">
        <v>44</v>
      </c>
      <c r="P331" s="3" t="s">
        <v>45</v>
      </c>
      <c r="Q331" s="3" t="s">
        <v>108</v>
      </c>
      <c r="R331" s="3" t="s">
        <v>19</v>
      </c>
      <c r="S331" s="2">
        <v>43422.621759259258</v>
      </c>
      <c r="T331" s="3"/>
      <c r="U331" s="2">
        <v>43422.634189814817</v>
      </c>
      <c r="V331" s="3"/>
      <c r="W331" s="3"/>
      <c r="X331" s="2">
        <f t="shared" si="152"/>
        <v>43422.617673611108</v>
      </c>
      <c r="Y331" s="33">
        <f t="shared" si="153"/>
        <v>0</v>
      </c>
      <c r="Z331" s="33">
        <f t="shared" si="154"/>
        <v>0</v>
      </c>
      <c r="AA331" s="30"/>
      <c r="AB331" s="30">
        <f t="shared" si="148"/>
        <v>0</v>
      </c>
      <c r="AC331" s="30">
        <f t="shared" si="155"/>
        <v>4.0856481500668451E-3</v>
      </c>
      <c r="AD331" s="10"/>
      <c r="AE331" s="10"/>
      <c r="AG331" s="3"/>
    </row>
    <row r="332" spans="1:33" s="3" customFormat="1" hidden="1" x14ac:dyDescent="0.4">
      <c r="A332" s="16" t="str">
        <f t="shared" si="145"/>
        <v>-</v>
      </c>
      <c r="B332" s="16" t="str">
        <f t="shared" si="146"/>
        <v>☆</v>
      </c>
      <c r="C332" s="7">
        <v>14</v>
      </c>
      <c r="D332" s="2">
        <v>43422.62164351852</v>
      </c>
      <c r="E332" s="3" t="s">
        <v>936</v>
      </c>
      <c r="F332" s="3">
        <v>15978</v>
      </c>
      <c r="G332" s="3" t="s">
        <v>18</v>
      </c>
      <c r="H332" s="3">
        <v>5225</v>
      </c>
      <c r="I332" s="3">
        <v>238</v>
      </c>
      <c r="J332" s="3">
        <v>5</v>
      </c>
      <c r="K332" s="3">
        <v>2</v>
      </c>
      <c r="L332" s="2">
        <v>43422.621840277781</v>
      </c>
      <c r="O332" s="3" t="s">
        <v>53</v>
      </c>
      <c r="P332" s="3" t="s">
        <v>54</v>
      </c>
      <c r="Q332" s="3" t="s">
        <v>28</v>
      </c>
      <c r="R332" s="3" t="s">
        <v>29</v>
      </c>
      <c r="S332" s="2">
        <v>43422.642442129632</v>
      </c>
      <c r="U332" s="2">
        <v>43422.656689814816</v>
      </c>
      <c r="X332" s="2">
        <f t="shared" si="152"/>
        <v>43422.62164351852</v>
      </c>
      <c r="Y332" s="33">
        <f t="shared" si="153"/>
        <v>0</v>
      </c>
      <c r="Z332" s="33">
        <f t="shared" si="154"/>
        <v>0</v>
      </c>
      <c r="AA332" s="30"/>
      <c r="AB332" s="30">
        <f t="shared" si="148"/>
        <v>0</v>
      </c>
      <c r="AC332" s="30">
        <f t="shared" si="155"/>
        <v>2.0798611112695653E-2</v>
      </c>
      <c r="AD332" s="30"/>
      <c r="AE332" s="30"/>
    </row>
    <row r="333" spans="1:33" s="5" customFormat="1" hidden="1" x14ac:dyDescent="0.4">
      <c r="A333" s="17" t="str">
        <f t="shared" si="145"/>
        <v>-</v>
      </c>
      <c r="B333" s="17" t="str">
        <f t="shared" si="146"/>
        <v>☆</v>
      </c>
      <c r="C333" s="12">
        <v>14</v>
      </c>
      <c r="D333" s="4">
        <v>43422.622916666667</v>
      </c>
      <c r="E333" s="5" t="s">
        <v>908</v>
      </c>
      <c r="F333" s="5">
        <v>15982</v>
      </c>
      <c r="G333" s="5" t="s">
        <v>18</v>
      </c>
      <c r="H333" s="5">
        <v>5714</v>
      </c>
      <c r="I333" s="5">
        <v>693</v>
      </c>
      <c r="J333" s="5">
        <v>2</v>
      </c>
      <c r="K333" s="5">
        <v>1</v>
      </c>
      <c r="L333" s="4">
        <v>43422.623124999998</v>
      </c>
      <c r="O333" s="5" t="s">
        <v>30</v>
      </c>
      <c r="P333" s="5" t="s">
        <v>31</v>
      </c>
      <c r="Q333" s="5" t="s">
        <v>22</v>
      </c>
      <c r="R333" s="5" t="s">
        <v>23</v>
      </c>
      <c r="S333" s="4">
        <v>43422.643240740741</v>
      </c>
      <c r="U333" s="4">
        <v>43422.652013888888</v>
      </c>
      <c r="X333" s="4">
        <f t="shared" si="152"/>
        <v>43422.622916666667</v>
      </c>
      <c r="Y333" s="34">
        <f t="shared" si="153"/>
        <v>0</v>
      </c>
      <c r="Z333" s="34">
        <f t="shared" si="154"/>
        <v>0</v>
      </c>
      <c r="AA333" s="31"/>
      <c r="AB333" s="31">
        <f t="shared" si="148"/>
        <v>0</v>
      </c>
      <c r="AC333" s="31">
        <f t="shared" si="155"/>
        <v>2.0324074073869269E-2</v>
      </c>
      <c r="AD333" s="31"/>
      <c r="AE333" s="31"/>
    </row>
    <row r="334" spans="1:33" s="23" customFormat="1" x14ac:dyDescent="0.4">
      <c r="A334" s="20" t="str">
        <f t="shared" si="145"/>
        <v>★</v>
      </c>
      <c r="B334" s="20" t="str">
        <f t="shared" si="146"/>
        <v>-</v>
      </c>
      <c r="C334" s="23">
        <v>15</v>
      </c>
      <c r="D334" s="22">
        <v>43422.595694444448</v>
      </c>
      <c r="E334" s="21" t="s">
        <v>919</v>
      </c>
      <c r="F334" s="21">
        <v>15930</v>
      </c>
      <c r="G334" s="21" t="s">
        <v>18</v>
      </c>
      <c r="H334" s="21">
        <v>6564</v>
      </c>
      <c r="I334" s="21">
        <v>16</v>
      </c>
      <c r="J334" s="21">
        <v>11</v>
      </c>
      <c r="K334" s="21">
        <v>2</v>
      </c>
      <c r="L334" s="21"/>
      <c r="M334" s="22">
        <v>43422.636446759258</v>
      </c>
      <c r="N334" s="22">
        <v>43422.644733796296</v>
      </c>
      <c r="O334" s="21" t="s">
        <v>108</v>
      </c>
      <c r="P334" s="21" t="s">
        <v>19</v>
      </c>
      <c r="Q334" s="21" t="s">
        <v>75</v>
      </c>
      <c r="R334" s="21" t="s">
        <v>76</v>
      </c>
      <c r="S334" s="22">
        <v>43422.637349537035</v>
      </c>
      <c r="T334" s="22">
        <v>43422.637349537035</v>
      </c>
      <c r="U334" s="22">
        <v>43422.646874999999</v>
      </c>
      <c r="V334" s="22">
        <v>43422.648113425923</v>
      </c>
      <c r="W334" s="22">
        <v>43422.637349537035</v>
      </c>
      <c r="X334" s="22">
        <f t="shared" si="152"/>
        <v>43422.637349537035</v>
      </c>
      <c r="Y334" s="35">
        <f t="shared" si="153"/>
        <v>8.2870370388263837E-3</v>
      </c>
      <c r="Z334" s="35">
        <f t="shared" si="154"/>
        <v>1.6574074077652767E-2</v>
      </c>
      <c r="AA334" s="32">
        <f>SUM(Z334:Z385)</f>
        <v>0.77767361119185807</v>
      </c>
      <c r="AB334" s="32">
        <f t="shared" si="148"/>
        <v>0</v>
      </c>
      <c r="AC334" s="32">
        <f t="shared" si="155"/>
        <v>0</v>
      </c>
      <c r="AD334" s="26">
        <f>AVERAGE(AC334:AC385)</f>
        <v>1.1892602238276595E-2</v>
      </c>
      <c r="AE334" s="26">
        <f>MEDIAN(AC334:AC385)</f>
        <v>1.0902777779847383E-2</v>
      </c>
    </row>
    <row r="335" spans="1:33" s="7" customFormat="1" x14ac:dyDescent="0.4">
      <c r="A335" s="16" t="str">
        <f t="shared" si="145"/>
        <v>★</v>
      </c>
      <c r="B335" s="16" t="str">
        <f t="shared" si="146"/>
        <v>-</v>
      </c>
      <c r="C335" s="7">
        <v>15</v>
      </c>
      <c r="D335" s="2">
        <v>43422.608078703706</v>
      </c>
      <c r="E335" s="3" t="s">
        <v>930</v>
      </c>
      <c r="F335" s="3">
        <v>15953</v>
      </c>
      <c r="G335" s="3" t="s">
        <v>32</v>
      </c>
      <c r="H335" s="3">
        <v>2673</v>
      </c>
      <c r="I335" s="3">
        <v>902</v>
      </c>
      <c r="J335" s="3">
        <v>3</v>
      </c>
      <c r="K335" s="3">
        <v>2</v>
      </c>
      <c r="L335" s="3"/>
      <c r="M335" s="2">
        <v>43422.648680555554</v>
      </c>
      <c r="N335" s="2">
        <v>43422.656990740739</v>
      </c>
      <c r="O335" s="3" t="s">
        <v>70</v>
      </c>
      <c r="P335" s="3" t="s">
        <v>125</v>
      </c>
      <c r="Q335" s="3" t="s">
        <v>53</v>
      </c>
      <c r="R335" s="3" t="s">
        <v>54</v>
      </c>
      <c r="S335" s="2">
        <v>43422.649733796294</v>
      </c>
      <c r="T335" s="2">
        <v>43422.649733796294</v>
      </c>
      <c r="U335" s="2">
        <v>43422.658067129632</v>
      </c>
      <c r="V335" s="2">
        <v>43422.658067129632</v>
      </c>
      <c r="W335" s="2">
        <v>43422.649733796294</v>
      </c>
      <c r="X335" s="2">
        <f t="shared" si="152"/>
        <v>43422.649733796294</v>
      </c>
      <c r="Y335" s="33">
        <f t="shared" si="153"/>
        <v>8.3101851851097308E-3</v>
      </c>
      <c r="Z335" s="33">
        <f t="shared" si="154"/>
        <v>1.6620370370219462E-2</v>
      </c>
      <c r="AA335" s="30"/>
      <c r="AB335" s="30">
        <f t="shared" si="148"/>
        <v>0</v>
      </c>
      <c r="AC335" s="30">
        <f t="shared" si="155"/>
        <v>0</v>
      </c>
      <c r="AD335" s="10"/>
      <c r="AE335" s="10"/>
    </row>
    <row r="336" spans="1:33" s="3" customFormat="1" x14ac:dyDescent="0.4">
      <c r="A336" s="16" t="str">
        <f t="shared" si="145"/>
        <v>★</v>
      </c>
      <c r="B336" s="16" t="str">
        <f t="shared" si="146"/>
        <v>-</v>
      </c>
      <c r="C336" s="7">
        <v>15</v>
      </c>
      <c r="D336" s="2">
        <v>43422.622557870367</v>
      </c>
      <c r="E336" s="3" t="s">
        <v>828</v>
      </c>
      <c r="F336" s="3">
        <v>15980</v>
      </c>
      <c r="G336" s="3" t="s">
        <v>18</v>
      </c>
      <c r="H336" s="3">
        <v>3674</v>
      </c>
      <c r="I336" s="3">
        <v>333</v>
      </c>
      <c r="J336" s="3">
        <v>10</v>
      </c>
      <c r="K336" s="3">
        <v>1</v>
      </c>
      <c r="M336" s="2">
        <v>43422.628136574072</v>
      </c>
      <c r="N336" s="2">
        <v>43422.636759259258</v>
      </c>
      <c r="O336" s="3" t="s">
        <v>71</v>
      </c>
      <c r="P336" s="3" t="s">
        <v>72</v>
      </c>
      <c r="Q336" s="3" t="s">
        <v>75</v>
      </c>
      <c r="R336" s="3" t="s">
        <v>76</v>
      </c>
      <c r="S336" s="2">
        <v>43422.629502314812</v>
      </c>
      <c r="T336" s="2">
        <v>43422.629502314812</v>
      </c>
      <c r="U336" s="2">
        <v>43422.644166666665</v>
      </c>
      <c r="V336" s="2">
        <v>43422.644166666665</v>
      </c>
      <c r="W336" s="2">
        <v>43422.629502314812</v>
      </c>
      <c r="X336" s="2">
        <f t="shared" si="152"/>
        <v>43422.629502314812</v>
      </c>
      <c r="Y336" s="33">
        <f t="shared" si="153"/>
        <v>8.6226851854007691E-3</v>
      </c>
      <c r="Z336" s="33">
        <f t="shared" si="154"/>
        <v>8.6226851854007691E-3</v>
      </c>
      <c r="AA336" s="30"/>
      <c r="AB336" s="30">
        <f t="shared" si="148"/>
        <v>0</v>
      </c>
      <c r="AC336" s="30">
        <f t="shared" si="155"/>
        <v>0</v>
      </c>
      <c r="AD336" s="30"/>
      <c r="AE336" s="30"/>
    </row>
    <row r="337" spans="1:31" s="7" customFormat="1" x14ac:dyDescent="0.4">
      <c r="A337" s="16" t="str">
        <f t="shared" si="140"/>
        <v>★</v>
      </c>
      <c r="B337" s="16" t="str">
        <f t="shared" si="141"/>
        <v>-</v>
      </c>
      <c r="C337" s="7">
        <v>15</v>
      </c>
      <c r="D337" s="2">
        <v>43422.625416666669</v>
      </c>
      <c r="E337" s="3" t="s">
        <v>938</v>
      </c>
      <c r="F337" s="3">
        <v>15986</v>
      </c>
      <c r="G337" s="3" t="s">
        <v>32</v>
      </c>
      <c r="H337" s="3">
        <v>6362</v>
      </c>
      <c r="I337" s="3">
        <v>469</v>
      </c>
      <c r="J337" s="3">
        <v>2</v>
      </c>
      <c r="K337" s="3">
        <v>1</v>
      </c>
      <c r="L337" s="3"/>
      <c r="M337" s="2">
        <v>43422.6325</v>
      </c>
      <c r="N337" s="2">
        <v>43422.642916666664</v>
      </c>
      <c r="O337" s="3" t="s">
        <v>48</v>
      </c>
      <c r="P337" s="3" t="s">
        <v>49</v>
      </c>
      <c r="Q337" s="3" t="s">
        <v>36</v>
      </c>
      <c r="R337" s="3" t="s">
        <v>37</v>
      </c>
      <c r="S337" s="2">
        <v>43422.635277777779</v>
      </c>
      <c r="T337" s="2">
        <v>43422.635277777779</v>
      </c>
      <c r="U337" s="2">
        <v>43422.646956018521</v>
      </c>
      <c r="V337" s="2">
        <v>43422.646956018521</v>
      </c>
      <c r="W337" s="2">
        <v>43422.632349537038</v>
      </c>
      <c r="X337" s="2">
        <f t="shared" si="142"/>
        <v>43422.632349537038</v>
      </c>
      <c r="Y337" s="33">
        <f t="shared" si="153"/>
        <v>1.0416666664241347E-2</v>
      </c>
      <c r="Z337" s="33">
        <f t="shared" si="154"/>
        <v>1.0416666664241347E-2</v>
      </c>
      <c r="AA337" s="30"/>
      <c r="AB337" s="30">
        <f t="shared" si="143"/>
        <v>0</v>
      </c>
      <c r="AC337" s="30">
        <f t="shared" si="144"/>
        <v>1.5046296175569296E-4</v>
      </c>
      <c r="AD337" s="10"/>
      <c r="AE337" s="10"/>
    </row>
    <row r="338" spans="1:31" s="3" customFormat="1" x14ac:dyDescent="0.4">
      <c r="A338" s="16" t="str">
        <f t="shared" si="140"/>
        <v>-</v>
      </c>
      <c r="B338" s="16" t="str">
        <f t="shared" si="141"/>
        <v>-</v>
      </c>
      <c r="C338" s="7">
        <v>15</v>
      </c>
      <c r="D338" s="2">
        <v>43422.625902777778</v>
      </c>
      <c r="E338" s="3" t="s">
        <v>921</v>
      </c>
      <c r="F338" s="3">
        <v>15987</v>
      </c>
      <c r="G338" s="3" t="s">
        <v>32</v>
      </c>
      <c r="H338" s="3">
        <v>4537</v>
      </c>
      <c r="I338" s="3">
        <v>947</v>
      </c>
      <c r="J338" s="3">
        <v>7</v>
      </c>
      <c r="K338" s="3">
        <v>1</v>
      </c>
      <c r="M338" s="2">
        <v>43422.626932870371</v>
      </c>
      <c r="N338" s="2">
        <v>43422.634398148148</v>
      </c>
      <c r="O338" s="3" t="s">
        <v>22</v>
      </c>
      <c r="P338" s="3" t="s">
        <v>23</v>
      </c>
      <c r="Q338" s="3" t="s">
        <v>108</v>
      </c>
      <c r="R338" s="3" t="s">
        <v>19</v>
      </c>
      <c r="S338" s="2">
        <v>43422.626944444448</v>
      </c>
      <c r="T338" s="2">
        <v>43422.626944444448</v>
      </c>
      <c r="U338" s="2">
        <v>43422.635104166664</v>
      </c>
      <c r="V338" s="2">
        <v>43422.635104166664</v>
      </c>
      <c r="X338" s="2">
        <f t="shared" si="142"/>
        <v>43422.625902777778</v>
      </c>
      <c r="Y338" s="33">
        <f t="shared" si="153"/>
        <v>7.4652777766459621E-3</v>
      </c>
      <c r="Z338" s="33">
        <f t="shared" si="154"/>
        <v>7.4652777766459621E-3</v>
      </c>
      <c r="AA338" s="30"/>
      <c r="AB338" s="30">
        <f t="shared" si="143"/>
        <v>0</v>
      </c>
      <c r="AC338" s="30">
        <f t="shared" si="144"/>
        <v>1.0300925932824612E-3</v>
      </c>
      <c r="AD338" s="30"/>
      <c r="AE338" s="30"/>
    </row>
    <row r="339" spans="1:31" s="3" customFormat="1" x14ac:dyDescent="0.4">
      <c r="A339" s="16" t="str">
        <f t="shared" si="140"/>
        <v>-</v>
      </c>
      <c r="B339" s="16" t="str">
        <f t="shared" si="141"/>
        <v>-</v>
      </c>
      <c r="C339" s="7">
        <v>15</v>
      </c>
      <c r="D339" s="2">
        <v>43422.626122685186</v>
      </c>
      <c r="E339" s="3" t="s">
        <v>939</v>
      </c>
      <c r="F339" s="3">
        <v>15988</v>
      </c>
      <c r="G339" s="3" t="s">
        <v>32</v>
      </c>
      <c r="H339" s="3">
        <v>3653</v>
      </c>
      <c r="I339" s="3">
        <v>936</v>
      </c>
      <c r="J339" s="3">
        <v>13</v>
      </c>
      <c r="K339" s="3">
        <v>2</v>
      </c>
      <c r="M339" s="2">
        <v>43422.630879629629</v>
      </c>
      <c r="N339" s="2">
        <v>43422.647546296299</v>
      </c>
      <c r="O339" s="3" t="s">
        <v>63</v>
      </c>
      <c r="P339" s="3" t="s">
        <v>64</v>
      </c>
      <c r="Q339" s="3" t="s">
        <v>77</v>
      </c>
      <c r="R339" s="3" t="s">
        <v>78</v>
      </c>
      <c r="S339" s="2">
        <v>43422.631365740737</v>
      </c>
      <c r="T339" s="2">
        <v>43422.631365740737</v>
      </c>
      <c r="U339" s="2">
        <v>43422.647523148145</v>
      </c>
      <c r="V339" s="2">
        <v>43422.650243055556</v>
      </c>
      <c r="X339" s="2">
        <f t="shared" si="142"/>
        <v>43422.626122685186</v>
      </c>
      <c r="Y339" s="33">
        <f t="shared" si="153"/>
        <v>1.6666666670062114E-2</v>
      </c>
      <c r="Z339" s="33">
        <f t="shared" si="154"/>
        <v>3.3333333340124227E-2</v>
      </c>
      <c r="AA339" s="30"/>
      <c r="AB339" s="30">
        <f t="shared" si="143"/>
        <v>0</v>
      </c>
      <c r="AC339" s="30">
        <f t="shared" si="144"/>
        <v>4.756944443215616E-3</v>
      </c>
      <c r="AD339" s="30"/>
      <c r="AE339" s="30"/>
    </row>
    <row r="340" spans="1:31" s="3" customFormat="1" hidden="1" x14ac:dyDescent="0.4">
      <c r="A340" s="16" t="str">
        <f t="shared" si="140"/>
        <v>-</v>
      </c>
      <c r="B340" s="16" t="str">
        <f t="shared" si="141"/>
        <v>-</v>
      </c>
      <c r="C340" s="7">
        <v>15</v>
      </c>
      <c r="D340" s="2">
        <v>43422.627083333333</v>
      </c>
      <c r="E340" s="3" t="s">
        <v>940</v>
      </c>
      <c r="F340" s="3">
        <v>15990</v>
      </c>
      <c r="G340" s="3" t="s">
        <v>96</v>
      </c>
      <c r="H340" s="3">
        <v>0</v>
      </c>
      <c r="I340" s="3">
        <v>710</v>
      </c>
      <c r="J340" s="3">
        <v>6</v>
      </c>
      <c r="K340" s="3">
        <v>2</v>
      </c>
      <c r="M340" s="2">
        <v>43422.638032407405</v>
      </c>
      <c r="N340" s="2">
        <v>43422.643159722225</v>
      </c>
      <c r="O340" s="3" t="s">
        <v>24</v>
      </c>
      <c r="P340" s="3" t="s">
        <v>25</v>
      </c>
      <c r="Q340" s="3" t="s">
        <v>55</v>
      </c>
      <c r="R340" s="3" t="s">
        <v>56</v>
      </c>
      <c r="S340" s="2">
        <v>43422.639618055553</v>
      </c>
      <c r="T340" s="2">
        <v>43422.639618055553</v>
      </c>
      <c r="U340" s="2">
        <v>43422.6483912037</v>
      </c>
      <c r="V340" s="2">
        <v>43422.6483912037</v>
      </c>
      <c r="X340" s="2">
        <f t="shared" si="142"/>
        <v>43422.627083333333</v>
      </c>
      <c r="Y340" s="33">
        <f t="shared" si="153"/>
        <v>5.1273148201289587E-3</v>
      </c>
      <c r="Z340" s="33">
        <f t="shared" si="154"/>
        <v>1.0254629640257917E-2</v>
      </c>
      <c r="AA340" s="30"/>
      <c r="AB340" s="30">
        <f t="shared" si="143"/>
        <v>0</v>
      </c>
      <c r="AC340" s="30">
        <f t="shared" si="144"/>
        <v>1.0949074072414078E-2</v>
      </c>
      <c r="AD340" s="30"/>
      <c r="AE340" s="30"/>
    </row>
    <row r="341" spans="1:31" s="7" customFormat="1" x14ac:dyDescent="0.4">
      <c r="A341" s="16" t="str">
        <f t="shared" si="140"/>
        <v>-</v>
      </c>
      <c r="B341" s="16" t="str">
        <f t="shared" si="141"/>
        <v>-</v>
      </c>
      <c r="C341" s="7">
        <v>15</v>
      </c>
      <c r="D341" s="2">
        <v>43422.629166666666</v>
      </c>
      <c r="E341" s="3" t="s">
        <v>908</v>
      </c>
      <c r="F341" s="3">
        <v>15991</v>
      </c>
      <c r="G341" s="3" t="s">
        <v>32</v>
      </c>
      <c r="H341" s="3">
        <v>5714</v>
      </c>
      <c r="I341" s="3">
        <v>890</v>
      </c>
      <c r="J341" s="3">
        <v>4</v>
      </c>
      <c r="K341" s="3">
        <v>1</v>
      </c>
      <c r="L341" s="3"/>
      <c r="M341" s="2">
        <v>43422.636469907404</v>
      </c>
      <c r="N341" s="2">
        <v>43422.646099537036</v>
      </c>
      <c r="O341" s="3" t="s">
        <v>44</v>
      </c>
      <c r="P341" s="3" t="s">
        <v>45</v>
      </c>
      <c r="Q341" s="3" t="s">
        <v>22</v>
      </c>
      <c r="R341" s="3" t="s">
        <v>23</v>
      </c>
      <c r="S341" s="2">
        <v>43422.638298611113</v>
      </c>
      <c r="T341" s="2">
        <v>43422.638298611113</v>
      </c>
      <c r="U341" s="2">
        <v>43422.6481712963</v>
      </c>
      <c r="V341" s="2">
        <v>43422.6481712963</v>
      </c>
      <c r="W341" s="3"/>
      <c r="X341" s="2">
        <f t="shared" si="142"/>
        <v>43422.629166666666</v>
      </c>
      <c r="Y341" s="33">
        <f t="shared" si="153"/>
        <v>9.6296296323998831E-3</v>
      </c>
      <c r="Z341" s="33">
        <f t="shared" si="154"/>
        <v>9.6296296323998831E-3</v>
      </c>
      <c r="AA341" s="30"/>
      <c r="AB341" s="30">
        <f t="shared" si="143"/>
        <v>0</v>
      </c>
      <c r="AC341" s="30">
        <f t="shared" si="144"/>
        <v>7.3032407381106168E-3</v>
      </c>
      <c r="AD341" s="10"/>
      <c r="AE341" s="10"/>
    </row>
    <row r="342" spans="1:31" s="3" customFormat="1" x14ac:dyDescent="0.4">
      <c r="A342" s="16" t="str">
        <f t="shared" si="138"/>
        <v>★</v>
      </c>
      <c r="B342" s="16" t="str">
        <f t="shared" si="139"/>
        <v>-</v>
      </c>
      <c r="C342" s="7">
        <v>15</v>
      </c>
      <c r="D342" s="2">
        <v>43422.629976851851</v>
      </c>
      <c r="E342" s="3" t="s">
        <v>941</v>
      </c>
      <c r="F342" s="3">
        <v>15993</v>
      </c>
      <c r="G342" s="3" t="s">
        <v>32</v>
      </c>
      <c r="H342" s="3">
        <v>6539</v>
      </c>
      <c r="I342" s="3">
        <v>367</v>
      </c>
      <c r="J342" s="3">
        <v>13</v>
      </c>
      <c r="K342" s="3">
        <v>2</v>
      </c>
      <c r="M342" s="2">
        <v>43422.641412037039</v>
      </c>
      <c r="N342" s="2">
        <v>43422.647476851853</v>
      </c>
      <c r="O342" s="3" t="s">
        <v>30</v>
      </c>
      <c r="P342" s="3" t="s">
        <v>31</v>
      </c>
      <c r="Q342" s="3" t="s">
        <v>77</v>
      </c>
      <c r="R342" s="3" t="s">
        <v>78</v>
      </c>
      <c r="S342" s="2">
        <v>43422.642905092594</v>
      </c>
      <c r="T342" s="2">
        <v>43422.642905092594</v>
      </c>
      <c r="U342" s="2">
        <v>43422.649548611109</v>
      </c>
      <c r="V342" s="2">
        <v>43422.647453703707</v>
      </c>
      <c r="W342" s="2">
        <v>43422.63689814815</v>
      </c>
      <c r="X342" s="2">
        <f t="shared" si="137"/>
        <v>43422.63689814815</v>
      </c>
      <c r="Y342" s="33">
        <f t="shared" si="153"/>
        <v>6.064814813726116E-3</v>
      </c>
      <c r="Z342" s="33">
        <f t="shared" si="154"/>
        <v>1.2129629627452232E-2</v>
      </c>
      <c r="AA342" s="30"/>
      <c r="AB342" s="30">
        <f t="shared" si="143"/>
        <v>0</v>
      </c>
      <c r="AC342" s="30">
        <f t="shared" si="144"/>
        <v>4.5138888890505768E-3</v>
      </c>
      <c r="AD342" s="30"/>
      <c r="AE342" s="30"/>
    </row>
    <row r="343" spans="1:31" s="3" customFormat="1" hidden="1" x14ac:dyDescent="0.4">
      <c r="A343" s="16" t="str">
        <f t="shared" si="138"/>
        <v>-</v>
      </c>
      <c r="B343" s="16" t="str">
        <f t="shared" si="139"/>
        <v>-</v>
      </c>
      <c r="C343" s="7">
        <v>15</v>
      </c>
      <c r="D343" s="2">
        <v>43422.630462962959</v>
      </c>
      <c r="E343" s="3" t="s">
        <v>942</v>
      </c>
      <c r="F343" s="3">
        <v>15994</v>
      </c>
      <c r="G343" s="3" t="s">
        <v>95</v>
      </c>
      <c r="H343" s="3">
        <v>0</v>
      </c>
      <c r="I343" s="3">
        <v>390</v>
      </c>
      <c r="J343" s="3">
        <v>8</v>
      </c>
      <c r="K343" s="3">
        <v>1</v>
      </c>
      <c r="M343" s="2">
        <v>43422.650358796294</v>
      </c>
      <c r="N343" s="2">
        <v>43422.667511574073</v>
      </c>
      <c r="O343" s="3" t="s">
        <v>39</v>
      </c>
      <c r="P343" s="3" t="s">
        <v>40</v>
      </c>
      <c r="Q343" s="3" t="s">
        <v>46</v>
      </c>
      <c r="R343" s="3" t="s">
        <v>47</v>
      </c>
      <c r="S343" s="2">
        <v>43422.651944444442</v>
      </c>
      <c r="T343" s="2">
        <v>43422.651944444442</v>
      </c>
      <c r="U343" s="2">
        <v>43422.664178240739</v>
      </c>
      <c r="V343" s="2">
        <v>43422.669444444444</v>
      </c>
      <c r="X343" s="2">
        <f t="shared" si="137"/>
        <v>43422.630462962959</v>
      </c>
      <c r="Y343" s="33">
        <f t="shared" si="153"/>
        <v>1.7152777778392192E-2</v>
      </c>
      <c r="Z343" s="33">
        <f t="shared" si="154"/>
        <v>1.7152777778392192E-2</v>
      </c>
      <c r="AA343" s="30"/>
      <c r="AB343" s="30">
        <f t="shared" si="143"/>
        <v>0</v>
      </c>
      <c r="AC343" s="30">
        <f t="shared" si="144"/>
        <v>1.9895833334885538E-2</v>
      </c>
      <c r="AD343" s="30"/>
      <c r="AE343" s="30"/>
    </row>
    <row r="344" spans="1:31" s="3" customFormat="1" hidden="1" x14ac:dyDescent="0.4">
      <c r="A344" s="16" t="str">
        <f t="shared" si="138"/>
        <v>-</v>
      </c>
      <c r="B344" s="16" t="str">
        <f t="shared" si="139"/>
        <v>-</v>
      </c>
      <c r="C344" s="7">
        <v>15</v>
      </c>
      <c r="D344" s="2">
        <v>43422.630960648145</v>
      </c>
      <c r="E344" s="3" t="s">
        <v>943</v>
      </c>
      <c r="F344" s="3">
        <v>15996</v>
      </c>
      <c r="G344" s="3" t="s">
        <v>96</v>
      </c>
      <c r="H344" s="3">
        <v>0</v>
      </c>
      <c r="I344" s="3">
        <v>313</v>
      </c>
      <c r="J344" s="3">
        <v>7</v>
      </c>
      <c r="K344" s="3">
        <v>2</v>
      </c>
      <c r="M344" s="2">
        <v>43422.655925925923</v>
      </c>
      <c r="N344" s="2">
        <v>43422.663946759261</v>
      </c>
      <c r="O344" s="3" t="s">
        <v>33</v>
      </c>
      <c r="P344" s="3" t="s">
        <v>34</v>
      </c>
      <c r="Q344" s="3" t="s">
        <v>63</v>
      </c>
      <c r="R344" s="3" t="s">
        <v>64</v>
      </c>
      <c r="S344" s="2">
        <v>43422.648136574076</v>
      </c>
      <c r="T344" s="2">
        <v>43422.653541666667</v>
      </c>
      <c r="U344" s="2">
        <v>43422.65519675926</v>
      </c>
      <c r="V344" s="2">
        <v>43422.660949074074</v>
      </c>
      <c r="X344" s="2">
        <f t="shared" si="137"/>
        <v>43422.630960648145</v>
      </c>
      <c r="Y344" s="33">
        <f t="shared" si="153"/>
        <v>8.0208333383779973E-3</v>
      </c>
      <c r="Z344" s="33">
        <f t="shared" si="154"/>
        <v>1.6041666676755995E-2</v>
      </c>
      <c r="AA344" s="30"/>
      <c r="AB344" s="30">
        <f t="shared" si="143"/>
        <v>7.7893518464406952E-3</v>
      </c>
      <c r="AC344" s="30">
        <f t="shared" si="144"/>
        <v>2.4965277778392192E-2</v>
      </c>
      <c r="AD344" s="30"/>
      <c r="AE344" s="30"/>
    </row>
    <row r="345" spans="1:31" s="3" customFormat="1" x14ac:dyDescent="0.4">
      <c r="A345" s="16" t="str">
        <f t="shared" si="138"/>
        <v>-</v>
      </c>
      <c r="B345" s="16" t="str">
        <f t="shared" si="139"/>
        <v>-</v>
      </c>
      <c r="C345" s="7">
        <v>15</v>
      </c>
      <c r="D345" s="2">
        <v>43422.631504629629</v>
      </c>
      <c r="E345" s="3" t="s">
        <v>944</v>
      </c>
      <c r="F345" s="3">
        <v>15997</v>
      </c>
      <c r="G345" s="3" t="s">
        <v>32</v>
      </c>
      <c r="H345" s="3">
        <v>6646</v>
      </c>
      <c r="I345" s="3">
        <v>970</v>
      </c>
      <c r="J345" s="3">
        <v>4</v>
      </c>
      <c r="K345" s="3">
        <v>3</v>
      </c>
      <c r="M345" s="2">
        <v>43422.651064814818</v>
      </c>
      <c r="N345" s="2">
        <v>43422.675902777781</v>
      </c>
      <c r="O345" s="3" t="s">
        <v>63</v>
      </c>
      <c r="P345" s="3" t="s">
        <v>64</v>
      </c>
      <c r="Q345" s="3" t="s">
        <v>53</v>
      </c>
      <c r="R345" s="3" t="s">
        <v>54</v>
      </c>
      <c r="S345" s="2">
        <v>43422.651631944442</v>
      </c>
      <c r="T345" s="2">
        <v>43422.651631944442</v>
      </c>
      <c r="U345" s="2">
        <v>43422.666122685187</v>
      </c>
      <c r="V345" s="2">
        <v>43422.670937499999</v>
      </c>
      <c r="X345" s="2">
        <f t="shared" si="137"/>
        <v>43422.631504629629</v>
      </c>
      <c r="Y345" s="33">
        <f t="shared" si="153"/>
        <v>2.4837962962919846E-2</v>
      </c>
      <c r="Z345" s="33">
        <f t="shared" si="154"/>
        <v>7.4513888888759539E-2</v>
      </c>
      <c r="AA345" s="30"/>
      <c r="AB345" s="30">
        <f t="shared" si="143"/>
        <v>0</v>
      </c>
      <c r="AC345" s="30">
        <f t="shared" si="144"/>
        <v>1.9560185188311152E-2</v>
      </c>
      <c r="AD345" s="30"/>
      <c r="AE345" s="30"/>
    </row>
    <row r="346" spans="1:31" s="3" customFormat="1" x14ac:dyDescent="0.4">
      <c r="A346" s="16" t="str">
        <f t="shared" si="138"/>
        <v>-</v>
      </c>
      <c r="B346" s="16" t="str">
        <f t="shared" si="139"/>
        <v>-</v>
      </c>
      <c r="C346" s="7">
        <v>15</v>
      </c>
      <c r="D346" s="2">
        <v>43422.6328587963</v>
      </c>
      <c r="E346" s="3" t="s">
        <v>945</v>
      </c>
      <c r="F346" s="3">
        <v>15998</v>
      </c>
      <c r="G346" s="3" t="s">
        <v>97</v>
      </c>
      <c r="H346" s="3">
        <v>6648</v>
      </c>
      <c r="I346" s="3">
        <v>681</v>
      </c>
      <c r="J346" s="3">
        <v>1</v>
      </c>
      <c r="K346" s="3">
        <v>2</v>
      </c>
      <c r="M346" s="2">
        <v>43422.652199074073</v>
      </c>
      <c r="N346" s="2">
        <v>43422.667372685188</v>
      </c>
      <c r="O346" s="3" t="s">
        <v>108</v>
      </c>
      <c r="P346" s="3" t="s">
        <v>19</v>
      </c>
      <c r="Q346" s="3" t="s">
        <v>53</v>
      </c>
      <c r="R346" s="3" t="s">
        <v>54</v>
      </c>
      <c r="S346" s="2">
        <v>43422.655740740738</v>
      </c>
      <c r="T346" s="2">
        <v>43422.655740740738</v>
      </c>
      <c r="U346" s="2">
        <v>43422.665879629632</v>
      </c>
      <c r="V346" s="2">
        <v>43422.671064814815</v>
      </c>
      <c r="X346" s="2">
        <f t="shared" si="137"/>
        <v>43422.6328587963</v>
      </c>
      <c r="Y346" s="33">
        <f t="shared" si="153"/>
        <v>1.5173611114732921E-2</v>
      </c>
      <c r="Z346" s="33">
        <f t="shared" si="154"/>
        <v>3.0347222229465842E-2</v>
      </c>
      <c r="AA346" s="30"/>
      <c r="AB346" s="30">
        <f t="shared" si="143"/>
        <v>0</v>
      </c>
      <c r="AC346" s="30">
        <f t="shared" si="144"/>
        <v>1.9340277773153502E-2</v>
      </c>
      <c r="AD346" s="30"/>
      <c r="AE346" s="30"/>
    </row>
    <row r="347" spans="1:31" s="3" customFormat="1" hidden="1" x14ac:dyDescent="0.4">
      <c r="A347" s="16" t="str">
        <f t="shared" si="138"/>
        <v>-</v>
      </c>
      <c r="B347" s="16" t="str">
        <f t="shared" si="139"/>
        <v>-</v>
      </c>
      <c r="C347" s="7">
        <v>15</v>
      </c>
      <c r="D347" s="2">
        <v>43422.633460648147</v>
      </c>
      <c r="E347" s="3" t="s">
        <v>795</v>
      </c>
      <c r="F347" s="3">
        <v>15999</v>
      </c>
      <c r="G347" s="3" t="s">
        <v>96</v>
      </c>
      <c r="H347" s="3">
        <v>0</v>
      </c>
      <c r="I347" s="3">
        <v>466</v>
      </c>
      <c r="J347" s="3">
        <v>2</v>
      </c>
      <c r="K347" s="3">
        <v>1</v>
      </c>
      <c r="M347" s="2">
        <v>43422.655949074076</v>
      </c>
      <c r="N347" s="2">
        <v>43422.678449074076</v>
      </c>
      <c r="O347" s="3" t="s">
        <v>88</v>
      </c>
      <c r="P347" s="3" t="s">
        <v>35</v>
      </c>
      <c r="Q347" s="3" t="s">
        <v>63</v>
      </c>
      <c r="R347" s="3" t="s">
        <v>64</v>
      </c>
      <c r="S347" s="2">
        <v>43422.655856481484</v>
      </c>
      <c r="T347" s="2">
        <v>43422.655856481484</v>
      </c>
      <c r="U347" s="2">
        <v>43422.666400462964</v>
      </c>
      <c r="V347" s="2">
        <v>43422.674421296295</v>
      </c>
      <c r="X347" s="2">
        <f t="shared" si="137"/>
        <v>43422.633460648147</v>
      </c>
      <c r="Y347" s="33">
        <f t="shared" si="153"/>
        <v>2.2499999999126885E-2</v>
      </c>
      <c r="Z347" s="33">
        <f t="shared" si="154"/>
        <v>2.2499999999126885E-2</v>
      </c>
      <c r="AA347" s="30"/>
      <c r="AB347" s="30">
        <f t="shared" si="143"/>
        <v>9.2592592409346253E-5</v>
      </c>
      <c r="AC347" s="30">
        <f t="shared" si="144"/>
        <v>2.248842592962319E-2</v>
      </c>
      <c r="AD347" s="30"/>
      <c r="AE347" s="30"/>
    </row>
    <row r="348" spans="1:31" s="3" customFormat="1" hidden="1" x14ac:dyDescent="0.4">
      <c r="A348" s="16" t="str">
        <f t="shared" si="138"/>
        <v>-</v>
      </c>
      <c r="B348" s="16" t="str">
        <f t="shared" si="139"/>
        <v>-</v>
      </c>
      <c r="C348" s="7">
        <v>15</v>
      </c>
      <c r="D348" s="2">
        <v>43422.633819444447</v>
      </c>
      <c r="E348" s="3" t="s">
        <v>946</v>
      </c>
      <c r="F348" s="3">
        <v>16000</v>
      </c>
      <c r="G348" s="3" t="s">
        <v>96</v>
      </c>
      <c r="H348" s="3">
        <v>0</v>
      </c>
      <c r="I348" s="3">
        <v>329</v>
      </c>
      <c r="J348" s="3">
        <v>7</v>
      </c>
      <c r="K348" s="3">
        <v>1</v>
      </c>
      <c r="M348" s="2">
        <v>43422.653946759259</v>
      </c>
      <c r="N348" s="2">
        <v>43422.671666666669</v>
      </c>
      <c r="O348" s="3" t="s">
        <v>33</v>
      </c>
      <c r="P348" s="3" t="s">
        <v>34</v>
      </c>
      <c r="Q348" s="3" t="s">
        <v>39</v>
      </c>
      <c r="R348" s="3" t="s">
        <v>40</v>
      </c>
      <c r="S348" s="2">
        <v>43422.648831018516</v>
      </c>
      <c r="T348" s="2">
        <v>43422.654236111113</v>
      </c>
      <c r="U348" s="2">
        <v>43422.66679398148</v>
      </c>
      <c r="V348" s="2">
        <v>43422.672905092593</v>
      </c>
      <c r="X348" s="2">
        <f t="shared" si="137"/>
        <v>43422.633819444447</v>
      </c>
      <c r="Y348" s="33">
        <f t="shared" si="153"/>
        <v>1.7719907409627922E-2</v>
      </c>
      <c r="Z348" s="33">
        <f t="shared" si="154"/>
        <v>1.7719907409627922E-2</v>
      </c>
      <c r="AA348" s="30"/>
      <c r="AB348" s="30">
        <f t="shared" si="143"/>
        <v>5.1157407433493063E-3</v>
      </c>
      <c r="AC348" s="30">
        <f t="shared" si="144"/>
        <v>2.0127314812270924E-2</v>
      </c>
      <c r="AD348" s="30"/>
      <c r="AE348" s="30"/>
    </row>
    <row r="349" spans="1:31" s="3" customFormat="1" x14ac:dyDescent="0.4">
      <c r="A349" s="16" t="str">
        <f t="shared" si="138"/>
        <v>-</v>
      </c>
      <c r="B349" s="16" t="str">
        <f t="shared" si="139"/>
        <v>-</v>
      </c>
      <c r="C349" s="7">
        <v>15</v>
      </c>
      <c r="D349" s="2">
        <v>43422.635879629626</v>
      </c>
      <c r="E349" s="3" t="s">
        <v>790</v>
      </c>
      <c r="F349" s="3">
        <v>16001</v>
      </c>
      <c r="G349" s="3" t="s">
        <v>18</v>
      </c>
      <c r="H349" s="3">
        <v>5514</v>
      </c>
      <c r="I349" s="3">
        <v>515</v>
      </c>
      <c r="J349" s="3">
        <v>15</v>
      </c>
      <c r="K349" s="3">
        <v>4</v>
      </c>
      <c r="M349" s="2">
        <v>43422.653194444443</v>
      </c>
      <c r="N349" s="2">
        <v>43422.665405092594</v>
      </c>
      <c r="O349" s="3" t="s">
        <v>20</v>
      </c>
      <c r="P349" s="3" t="s">
        <v>21</v>
      </c>
      <c r="Q349" s="3" t="s">
        <v>53</v>
      </c>
      <c r="R349" s="3" t="s">
        <v>54</v>
      </c>
      <c r="S349" s="2">
        <v>43422.655763888892</v>
      </c>
      <c r="T349" s="2">
        <v>43422.655763888892</v>
      </c>
      <c r="U349" s="2">
        <v>43422.667175925926</v>
      </c>
      <c r="V349" s="2">
        <v>43422.667175925926</v>
      </c>
      <c r="X349" s="2">
        <f t="shared" si="137"/>
        <v>43422.635879629626</v>
      </c>
      <c r="Y349" s="33">
        <f t="shared" si="153"/>
        <v>1.2210648150357883E-2</v>
      </c>
      <c r="Z349" s="33">
        <f t="shared" si="154"/>
        <v>4.8842592601431534E-2</v>
      </c>
      <c r="AA349" s="30"/>
      <c r="AB349" s="30">
        <f t="shared" si="143"/>
        <v>0</v>
      </c>
      <c r="AC349" s="30">
        <f t="shared" si="144"/>
        <v>1.7314814816927537E-2</v>
      </c>
      <c r="AD349" s="30"/>
      <c r="AE349" s="30"/>
    </row>
    <row r="350" spans="1:31" s="3" customFormat="1" hidden="1" x14ac:dyDescent="0.4">
      <c r="A350" s="16" t="str">
        <f t="shared" si="138"/>
        <v>-</v>
      </c>
      <c r="B350" s="16" t="str">
        <f t="shared" si="139"/>
        <v>-</v>
      </c>
      <c r="C350" s="7">
        <v>15</v>
      </c>
      <c r="D350" s="2">
        <v>43422.636782407404</v>
      </c>
      <c r="E350" s="3" t="s">
        <v>947</v>
      </c>
      <c r="F350" s="3">
        <v>16003</v>
      </c>
      <c r="G350" s="3" t="s">
        <v>95</v>
      </c>
      <c r="H350" s="3">
        <v>0</v>
      </c>
      <c r="I350" s="3">
        <v>828</v>
      </c>
      <c r="J350" s="3">
        <v>10</v>
      </c>
      <c r="K350" s="3">
        <v>1</v>
      </c>
      <c r="M350" s="2">
        <v>43422.667210648149</v>
      </c>
      <c r="N350" s="2">
        <v>43422.674004629633</v>
      </c>
      <c r="O350" s="3" t="s">
        <v>36</v>
      </c>
      <c r="P350" s="3" t="s">
        <v>37</v>
      </c>
      <c r="Q350" s="3" t="s">
        <v>61</v>
      </c>
      <c r="R350" s="3" t="s">
        <v>62</v>
      </c>
      <c r="S350" s="2">
        <v>43422.669953703706</v>
      </c>
      <c r="T350" s="2">
        <v>43422.671365740738</v>
      </c>
      <c r="U350" s="2">
        <v>43422.676099537035</v>
      </c>
      <c r="V350" s="2">
        <v>43422.6794212963</v>
      </c>
      <c r="X350" s="2">
        <f t="shared" si="137"/>
        <v>43422.636782407404</v>
      </c>
      <c r="Y350" s="33">
        <f t="shared" si="153"/>
        <v>6.7939814834971912E-3</v>
      </c>
      <c r="Z350" s="33">
        <f t="shared" si="154"/>
        <v>6.7939814834971912E-3</v>
      </c>
      <c r="AA350" s="30"/>
      <c r="AB350" s="30">
        <f t="shared" si="143"/>
        <v>0</v>
      </c>
      <c r="AC350" s="30">
        <f t="shared" si="144"/>
        <v>3.0428240745095536E-2</v>
      </c>
      <c r="AD350" s="30"/>
      <c r="AE350" s="30"/>
    </row>
    <row r="351" spans="1:31" s="3" customFormat="1" x14ac:dyDescent="0.4">
      <c r="A351" s="16" t="str">
        <f t="shared" ref="A351:A359" si="156">IF(W351&gt;0, "★", "-")</f>
        <v>-</v>
      </c>
      <c r="B351" s="16" t="str">
        <f t="shared" ref="B351:B359" si="157">IF(L351&gt;0, "☆", "-")</f>
        <v>-</v>
      </c>
      <c r="C351" s="7">
        <v>15</v>
      </c>
      <c r="D351" s="2">
        <v>43422.638124999998</v>
      </c>
      <c r="E351" s="3" t="s">
        <v>899</v>
      </c>
      <c r="F351" s="3">
        <v>16005</v>
      </c>
      <c r="G351" s="3" t="s">
        <v>32</v>
      </c>
      <c r="H351" s="3">
        <v>4185</v>
      </c>
      <c r="I351" s="3">
        <v>739</v>
      </c>
      <c r="J351" s="3">
        <v>9</v>
      </c>
      <c r="K351" s="3">
        <v>3</v>
      </c>
      <c r="M351" s="2">
        <v>43422.657361111109</v>
      </c>
      <c r="N351" s="2">
        <v>43422.682037037041</v>
      </c>
      <c r="O351" s="3" t="s">
        <v>68</v>
      </c>
      <c r="P351" s="3" t="s">
        <v>69</v>
      </c>
      <c r="Q351" s="3" t="s">
        <v>61</v>
      </c>
      <c r="R351" s="3" t="s">
        <v>62</v>
      </c>
      <c r="S351" s="2">
        <v>43422.658784722225</v>
      </c>
      <c r="T351" s="2">
        <v>43422.658784722225</v>
      </c>
      <c r="U351" s="2">
        <v>43422.674641203703</v>
      </c>
      <c r="V351" s="2">
        <v>43422.681712962964</v>
      </c>
      <c r="X351" s="2">
        <f t="shared" ref="X351:X359" si="158">IF(W351&gt;0,W351,D351)</f>
        <v>43422.638124999998</v>
      </c>
      <c r="Y351" s="33">
        <f t="shared" si="153"/>
        <v>2.4675925931660458E-2</v>
      </c>
      <c r="Z351" s="33">
        <f t="shared" si="154"/>
        <v>7.4027777794981375E-2</v>
      </c>
      <c r="AA351" s="30"/>
      <c r="AB351" s="30">
        <f t="shared" si="143"/>
        <v>0</v>
      </c>
      <c r="AC351" s="30">
        <f t="shared" si="144"/>
        <v>1.9236111111240461E-2</v>
      </c>
      <c r="AD351" s="30"/>
      <c r="AE351" s="30"/>
    </row>
    <row r="352" spans="1:31" s="3" customFormat="1" hidden="1" x14ac:dyDescent="0.4">
      <c r="A352" s="16" t="str">
        <f t="shared" si="156"/>
        <v>-</v>
      </c>
      <c r="B352" s="16" t="str">
        <f t="shared" si="157"/>
        <v>-</v>
      </c>
      <c r="C352" s="7">
        <v>15</v>
      </c>
      <c r="D352" s="2">
        <v>43422.638252314813</v>
      </c>
      <c r="E352" s="3" t="s">
        <v>948</v>
      </c>
      <c r="F352" s="3">
        <v>16006</v>
      </c>
      <c r="G352" s="3" t="s">
        <v>95</v>
      </c>
      <c r="H352" s="3">
        <v>0</v>
      </c>
      <c r="I352" s="3">
        <v>219</v>
      </c>
      <c r="J352" s="3">
        <v>3</v>
      </c>
      <c r="K352" s="3">
        <v>2</v>
      </c>
      <c r="M352" s="2">
        <v>43422.664594907408</v>
      </c>
      <c r="N352" s="2">
        <v>43422.668900462966</v>
      </c>
      <c r="O352" s="3" t="s">
        <v>51</v>
      </c>
      <c r="P352" s="3" t="s">
        <v>52</v>
      </c>
      <c r="Q352" s="3" t="s">
        <v>108</v>
      </c>
      <c r="R352" s="3" t="s">
        <v>19</v>
      </c>
      <c r="S352" s="2">
        <v>43422.662951388891</v>
      </c>
      <c r="T352" s="2">
        <v>43422.664537037039</v>
      </c>
      <c r="U352" s="2">
        <v>43422.671481481484</v>
      </c>
      <c r="V352" s="2">
        <v>43422.673067129632</v>
      </c>
      <c r="X352" s="2">
        <f t="shared" si="158"/>
        <v>43422.638252314813</v>
      </c>
      <c r="Y352" s="33">
        <f t="shared" si="153"/>
        <v>4.3055555579485372E-3</v>
      </c>
      <c r="Z352" s="33">
        <f t="shared" si="154"/>
        <v>8.6111111158970743E-3</v>
      </c>
      <c r="AA352" s="30"/>
      <c r="AB352" s="30">
        <f t="shared" si="143"/>
        <v>1.6435185170848854E-3</v>
      </c>
      <c r="AC352" s="30">
        <f t="shared" si="144"/>
        <v>2.6342592595028691E-2</v>
      </c>
      <c r="AD352" s="30"/>
      <c r="AE352" s="30"/>
    </row>
    <row r="353" spans="1:31" s="3" customFormat="1" x14ac:dyDescent="0.4">
      <c r="A353" s="16" t="str">
        <f t="shared" si="156"/>
        <v>★</v>
      </c>
      <c r="B353" s="16" t="str">
        <f t="shared" si="157"/>
        <v>-</v>
      </c>
      <c r="C353" s="7">
        <v>15</v>
      </c>
      <c r="D353" s="2">
        <v>43422.638993055552</v>
      </c>
      <c r="E353" s="3" t="s">
        <v>565</v>
      </c>
      <c r="F353" s="3">
        <v>16007</v>
      </c>
      <c r="G353" s="3" t="s">
        <v>32</v>
      </c>
      <c r="H353" s="3">
        <v>4965</v>
      </c>
      <c r="I353" s="3">
        <v>556</v>
      </c>
      <c r="J353" s="3">
        <v>4</v>
      </c>
      <c r="K353" s="3">
        <v>1</v>
      </c>
      <c r="M353" s="2">
        <v>43422.657893518517</v>
      </c>
      <c r="N353" s="2">
        <v>43422.670543981483</v>
      </c>
      <c r="O353" s="3" t="s">
        <v>20</v>
      </c>
      <c r="P353" s="3" t="s">
        <v>21</v>
      </c>
      <c r="Q353" s="3" t="s">
        <v>43</v>
      </c>
      <c r="R353" s="3" t="s">
        <v>89</v>
      </c>
      <c r="S353" s="2">
        <v>43422.659953703704</v>
      </c>
      <c r="T353" s="2">
        <v>43422.659988425927</v>
      </c>
      <c r="U353" s="2">
        <v>43422.667650462965</v>
      </c>
      <c r="V353" s="2">
        <v>43422.672199074077</v>
      </c>
      <c r="W353" s="2">
        <v>43422.645925925928</v>
      </c>
      <c r="X353" s="2">
        <f t="shared" si="158"/>
        <v>43422.645925925928</v>
      </c>
      <c r="Y353" s="33">
        <f t="shared" si="153"/>
        <v>1.2650462966121268E-2</v>
      </c>
      <c r="Z353" s="33">
        <f t="shared" si="154"/>
        <v>1.2650462966121268E-2</v>
      </c>
      <c r="AA353" s="30"/>
      <c r="AB353" s="30">
        <f t="shared" si="143"/>
        <v>0</v>
      </c>
      <c r="AC353" s="30">
        <f t="shared" si="144"/>
        <v>1.1967592588916887E-2</v>
      </c>
      <c r="AD353" s="30"/>
      <c r="AE353" s="30"/>
    </row>
    <row r="354" spans="1:31" s="3" customFormat="1" hidden="1" x14ac:dyDescent="0.4">
      <c r="A354" s="16" t="str">
        <f t="shared" si="156"/>
        <v>-</v>
      </c>
      <c r="B354" s="16" t="str">
        <f t="shared" si="157"/>
        <v>-</v>
      </c>
      <c r="C354" s="7">
        <v>15</v>
      </c>
      <c r="D354" s="2">
        <v>43422.640150462961</v>
      </c>
      <c r="E354" s="3" t="s">
        <v>873</v>
      </c>
      <c r="F354" s="3">
        <v>16009</v>
      </c>
      <c r="G354" s="3" t="s">
        <v>95</v>
      </c>
      <c r="H354" s="3">
        <v>0</v>
      </c>
      <c r="I354" s="3">
        <v>121</v>
      </c>
      <c r="J354" s="3">
        <v>11</v>
      </c>
      <c r="K354" s="3">
        <v>2</v>
      </c>
      <c r="M354" s="2">
        <v>43422.64534722222</v>
      </c>
      <c r="N354" s="2">
        <v>43422.653900462959</v>
      </c>
      <c r="O354" s="3" t="s">
        <v>41</v>
      </c>
      <c r="P354" s="3" t="s">
        <v>42</v>
      </c>
      <c r="Q354" s="3" t="s">
        <v>66</v>
      </c>
      <c r="R354" s="3" t="s">
        <v>67</v>
      </c>
      <c r="S354" s="2">
        <v>43422.645439814813</v>
      </c>
      <c r="T354" s="2">
        <v>43422.646909722222</v>
      </c>
      <c r="U354" s="2">
        <v>43422.653773148151</v>
      </c>
      <c r="V354" s="2">
        <v>43422.653009259258</v>
      </c>
      <c r="X354" s="2">
        <f t="shared" si="158"/>
        <v>43422.640150462961</v>
      </c>
      <c r="Y354" s="33">
        <f t="shared" si="153"/>
        <v>8.55324073927477E-3</v>
      </c>
      <c r="Z354" s="33">
        <f t="shared" si="154"/>
        <v>1.710648147854954E-2</v>
      </c>
      <c r="AA354" s="30"/>
      <c r="AB354" s="30">
        <f t="shared" si="143"/>
        <v>0</v>
      </c>
      <c r="AC354" s="30">
        <f t="shared" si="144"/>
        <v>5.1967592589790002E-3</v>
      </c>
      <c r="AD354" s="30"/>
      <c r="AE354" s="30"/>
    </row>
    <row r="355" spans="1:31" s="3" customFormat="1" x14ac:dyDescent="0.4">
      <c r="A355" s="16" t="str">
        <f t="shared" si="156"/>
        <v>★</v>
      </c>
      <c r="B355" s="16" t="str">
        <f t="shared" si="157"/>
        <v>-</v>
      </c>
      <c r="C355" s="7">
        <v>15</v>
      </c>
      <c r="D355" s="2">
        <v>43422.641226851854</v>
      </c>
      <c r="E355" s="3" t="s">
        <v>637</v>
      </c>
      <c r="F355" s="3">
        <v>16011</v>
      </c>
      <c r="G355" s="3" t="s">
        <v>32</v>
      </c>
      <c r="H355" s="3">
        <v>1569</v>
      </c>
      <c r="I355" s="3">
        <v>182</v>
      </c>
      <c r="J355" s="3">
        <v>1</v>
      </c>
      <c r="K355" s="3">
        <v>1</v>
      </c>
      <c r="M355" s="2">
        <v>43422.656770833331</v>
      </c>
      <c r="N355" s="2">
        <v>43422.659479166665</v>
      </c>
      <c r="O355" s="3" t="s">
        <v>108</v>
      </c>
      <c r="P355" s="3" t="s">
        <v>19</v>
      </c>
      <c r="Q355" s="3" t="s">
        <v>71</v>
      </c>
      <c r="R355" s="3" t="s">
        <v>72</v>
      </c>
      <c r="S355" s="2">
        <v>43422.656782407408</v>
      </c>
      <c r="T355" s="2">
        <v>43422.656782407408</v>
      </c>
      <c r="U355" s="2">
        <v>43422.661168981482</v>
      </c>
      <c r="V355" s="2">
        <v>43422.661168981482</v>
      </c>
      <c r="W355" s="2">
        <v>43422.648148148146</v>
      </c>
      <c r="X355" s="2">
        <f t="shared" si="158"/>
        <v>43422.648148148146</v>
      </c>
      <c r="Y355" s="33">
        <f t="shared" si="153"/>
        <v>2.7083333334303461E-3</v>
      </c>
      <c r="Z355" s="33">
        <f t="shared" si="154"/>
        <v>2.7083333334303461E-3</v>
      </c>
      <c r="AA355" s="30"/>
      <c r="AB355" s="30">
        <f t="shared" si="143"/>
        <v>0</v>
      </c>
      <c r="AC355" s="30">
        <f t="shared" si="144"/>
        <v>8.6226851854007691E-3</v>
      </c>
      <c r="AD355" s="30"/>
      <c r="AE355" s="30"/>
    </row>
    <row r="356" spans="1:31" s="3" customFormat="1" hidden="1" x14ac:dyDescent="0.4">
      <c r="A356" s="16" t="str">
        <f t="shared" si="156"/>
        <v>-</v>
      </c>
      <c r="B356" s="16" t="str">
        <f t="shared" si="157"/>
        <v>-</v>
      </c>
      <c r="C356" s="7">
        <v>15</v>
      </c>
      <c r="D356" s="2">
        <v>43422.641539351855</v>
      </c>
      <c r="E356" s="3" t="s">
        <v>776</v>
      </c>
      <c r="F356" s="3">
        <v>16013</v>
      </c>
      <c r="G356" s="3" t="s">
        <v>96</v>
      </c>
      <c r="H356" s="3">
        <v>0</v>
      </c>
      <c r="I356" s="3">
        <v>814</v>
      </c>
      <c r="J356" s="3">
        <v>13</v>
      </c>
      <c r="K356" s="3">
        <v>1</v>
      </c>
      <c r="M356" s="2">
        <v>43422.653969907406</v>
      </c>
      <c r="N356" s="2">
        <v>43422.661608796298</v>
      </c>
      <c r="O356" s="3" t="s">
        <v>38</v>
      </c>
      <c r="P356" s="3" t="s">
        <v>126</v>
      </c>
      <c r="Q356" s="3" t="s">
        <v>36</v>
      </c>
      <c r="R356" s="3" t="s">
        <v>37</v>
      </c>
      <c r="S356" s="2">
        <v>43422.668506944443</v>
      </c>
      <c r="T356" s="2">
        <v>43422.668506944443</v>
      </c>
      <c r="U356" s="2">
        <v>43422.682870370372</v>
      </c>
      <c r="V356" s="2">
        <v>43422.682870370372</v>
      </c>
      <c r="X356" s="2">
        <f t="shared" si="158"/>
        <v>43422.641539351855</v>
      </c>
      <c r="Y356" s="33">
        <f t="shared" si="153"/>
        <v>7.6388888919609599E-3</v>
      </c>
      <c r="Z356" s="33">
        <f t="shared" si="154"/>
        <v>7.6388888919609599E-3</v>
      </c>
      <c r="AA356" s="30"/>
      <c r="AB356" s="30">
        <f t="shared" si="143"/>
        <v>0</v>
      </c>
      <c r="AC356" s="30">
        <f t="shared" si="144"/>
        <v>1.2430555550963618E-2</v>
      </c>
      <c r="AD356" s="30"/>
      <c r="AE356" s="30"/>
    </row>
    <row r="357" spans="1:31" s="3" customFormat="1" x14ac:dyDescent="0.4">
      <c r="A357" s="16" t="str">
        <f t="shared" si="156"/>
        <v>-</v>
      </c>
      <c r="B357" s="16" t="str">
        <f t="shared" si="157"/>
        <v>-</v>
      </c>
      <c r="C357" s="7">
        <v>15</v>
      </c>
      <c r="D357" s="2">
        <v>43422.646527777775</v>
      </c>
      <c r="E357" s="3" t="s">
        <v>879</v>
      </c>
      <c r="F357" s="3">
        <v>16015</v>
      </c>
      <c r="G357" s="3" t="s">
        <v>18</v>
      </c>
      <c r="H357" s="3">
        <v>6595</v>
      </c>
      <c r="I357" s="3">
        <v>656</v>
      </c>
      <c r="J357" s="3">
        <v>8</v>
      </c>
      <c r="K357" s="3">
        <v>2</v>
      </c>
      <c r="M357" s="2">
        <v>43422.657187500001</v>
      </c>
      <c r="N357" s="2">
        <v>43422.667592592596</v>
      </c>
      <c r="O357" s="3" t="s">
        <v>43</v>
      </c>
      <c r="P357" s="3" t="s">
        <v>89</v>
      </c>
      <c r="Q357" s="3" t="s">
        <v>46</v>
      </c>
      <c r="R357" s="3" t="s">
        <v>47</v>
      </c>
      <c r="S357" s="2">
        <v>43422.65625</v>
      </c>
      <c r="T357" s="2">
        <v>43422.65625</v>
      </c>
      <c r="U357" s="2">
        <v>43422.66909722222</v>
      </c>
      <c r="V357" s="2">
        <v>43422.670138888891</v>
      </c>
      <c r="X357" s="2">
        <f t="shared" si="158"/>
        <v>43422.646527777775</v>
      </c>
      <c r="Y357" s="33">
        <f t="shared" si="153"/>
        <v>1.0405092594737653E-2</v>
      </c>
      <c r="Z357" s="33">
        <f t="shared" si="154"/>
        <v>2.0810185189475305E-2</v>
      </c>
      <c r="AA357" s="30"/>
      <c r="AB357" s="30">
        <f t="shared" si="143"/>
        <v>9.3750000087311491E-4</v>
      </c>
      <c r="AC357" s="30">
        <f t="shared" si="144"/>
        <v>1.0659722225682344E-2</v>
      </c>
      <c r="AD357" s="30"/>
      <c r="AE357" s="30"/>
    </row>
    <row r="358" spans="1:31" s="3" customFormat="1" x14ac:dyDescent="0.4">
      <c r="A358" s="16" t="str">
        <f t="shared" si="156"/>
        <v>-</v>
      </c>
      <c r="B358" s="16" t="str">
        <f t="shared" si="157"/>
        <v>-</v>
      </c>
      <c r="C358" s="7">
        <v>15</v>
      </c>
      <c r="D358" s="2">
        <v>43422.647743055553</v>
      </c>
      <c r="E358" s="3" t="s">
        <v>806</v>
      </c>
      <c r="F358" s="3">
        <v>16017</v>
      </c>
      <c r="G358" s="3" t="s">
        <v>18</v>
      </c>
      <c r="H358" s="3">
        <v>6434</v>
      </c>
      <c r="I358" s="3">
        <v>524</v>
      </c>
      <c r="J358" s="3">
        <v>2</v>
      </c>
      <c r="K358" s="3">
        <v>2</v>
      </c>
      <c r="M358" s="2">
        <v>43422.659421296295</v>
      </c>
      <c r="N358" s="2">
        <v>43422.674942129626</v>
      </c>
      <c r="O358" s="3" t="s">
        <v>77</v>
      </c>
      <c r="P358" s="3" t="s">
        <v>78</v>
      </c>
      <c r="Q358" s="3" t="s">
        <v>108</v>
      </c>
      <c r="R358" s="3" t="s">
        <v>19</v>
      </c>
      <c r="S358" s="2">
        <v>43422.65892361111</v>
      </c>
      <c r="T358" s="2">
        <v>43422.659733796296</v>
      </c>
      <c r="U358" s="2">
        <v>43422.667766203704</v>
      </c>
      <c r="V358" s="2">
        <v>43422.671678240738</v>
      </c>
      <c r="X358" s="2">
        <f t="shared" si="158"/>
        <v>43422.647743055553</v>
      </c>
      <c r="Y358" s="33">
        <f t="shared" si="153"/>
        <v>1.5520833330811001E-2</v>
      </c>
      <c r="Z358" s="33">
        <f t="shared" si="154"/>
        <v>3.1041666661622003E-2</v>
      </c>
      <c r="AA358" s="30"/>
      <c r="AB358" s="30">
        <f t="shared" si="143"/>
        <v>4.9768518510973081E-4</v>
      </c>
      <c r="AC358" s="30">
        <f t="shared" si="144"/>
        <v>1.1678240742185153E-2</v>
      </c>
      <c r="AD358" s="30"/>
      <c r="AE358" s="30"/>
    </row>
    <row r="359" spans="1:31" s="3" customFormat="1" x14ac:dyDescent="0.4">
      <c r="A359" s="16" t="str">
        <f t="shared" si="156"/>
        <v>-</v>
      </c>
      <c r="B359" s="16" t="str">
        <f t="shared" si="157"/>
        <v>-</v>
      </c>
      <c r="C359" s="7">
        <v>15</v>
      </c>
      <c r="D359" s="2">
        <v>43422.649293981478</v>
      </c>
      <c r="E359" s="3" t="s">
        <v>951</v>
      </c>
      <c r="F359" s="3">
        <v>16021</v>
      </c>
      <c r="G359" s="3" t="s">
        <v>32</v>
      </c>
      <c r="H359" s="3">
        <v>4183</v>
      </c>
      <c r="I359" s="3">
        <v>606</v>
      </c>
      <c r="J359" s="3">
        <v>8</v>
      </c>
      <c r="K359" s="3">
        <v>3</v>
      </c>
      <c r="M359" s="2">
        <v>43422.654699074075</v>
      </c>
      <c r="N359" s="2">
        <v>43422.66978009259</v>
      </c>
      <c r="O359" s="3" t="s">
        <v>43</v>
      </c>
      <c r="P359" s="3" t="s">
        <v>89</v>
      </c>
      <c r="Q359" s="3" t="s">
        <v>36</v>
      </c>
      <c r="R359" s="3" t="s">
        <v>37</v>
      </c>
      <c r="S359" s="2">
        <v>43422.656944444447</v>
      </c>
      <c r="T359" s="2">
        <v>43422.656944444447</v>
      </c>
      <c r="U359" s="2">
        <v>43422.674699074072</v>
      </c>
      <c r="V359" s="2">
        <v>43422.674699074072</v>
      </c>
      <c r="X359" s="2">
        <f t="shared" si="158"/>
        <v>43422.649293981478</v>
      </c>
      <c r="Y359" s="33">
        <f t="shared" si="153"/>
        <v>1.5081018515047617E-2</v>
      </c>
      <c r="Z359" s="33">
        <f t="shared" si="154"/>
        <v>4.5243055545142852E-2</v>
      </c>
      <c r="AA359" s="30"/>
      <c r="AB359" s="30">
        <f t="shared" si="143"/>
        <v>0</v>
      </c>
      <c r="AC359" s="30">
        <f t="shared" si="144"/>
        <v>5.4050925973569974E-3</v>
      </c>
      <c r="AD359" s="30"/>
      <c r="AE359" s="30"/>
    </row>
    <row r="360" spans="1:31" s="3" customFormat="1" x14ac:dyDescent="0.4">
      <c r="A360" s="16" t="str">
        <f t="shared" si="138"/>
        <v>-</v>
      </c>
      <c r="B360" s="16" t="str">
        <f t="shared" si="139"/>
        <v>-</v>
      </c>
      <c r="C360" s="7">
        <v>15</v>
      </c>
      <c r="D360" s="2">
        <v>43422.650671296295</v>
      </c>
      <c r="E360" s="3" t="s">
        <v>819</v>
      </c>
      <c r="F360" s="3">
        <v>16022</v>
      </c>
      <c r="G360" s="3" t="s">
        <v>65</v>
      </c>
      <c r="H360" s="3">
        <v>6559</v>
      </c>
      <c r="I360" s="3">
        <v>152</v>
      </c>
      <c r="J360" s="3">
        <v>15</v>
      </c>
      <c r="K360" s="3">
        <v>2</v>
      </c>
      <c r="M360" s="2">
        <v>43422.668252314812</v>
      </c>
      <c r="N360" s="2">
        <v>43422.687557870369</v>
      </c>
      <c r="O360" s="3" t="s">
        <v>68</v>
      </c>
      <c r="P360" s="3" t="s">
        <v>69</v>
      </c>
      <c r="Q360" s="3" t="s">
        <v>46</v>
      </c>
      <c r="R360" s="3" t="s">
        <v>47</v>
      </c>
      <c r="S360" s="2">
        <v>43422.66851851852</v>
      </c>
      <c r="T360" s="2">
        <v>43422.66851851852</v>
      </c>
      <c r="U360" s="2">
        <v>43422.682210648149</v>
      </c>
      <c r="V360" s="2">
        <v>43422.682210648149</v>
      </c>
      <c r="X360" s="2">
        <f t="shared" si="137"/>
        <v>43422.650671296295</v>
      </c>
      <c r="Y360" s="33">
        <f t="shared" si="153"/>
        <v>1.9305555557366461E-2</v>
      </c>
      <c r="Z360" s="33">
        <f t="shared" si="154"/>
        <v>3.8611111114732921E-2</v>
      </c>
      <c r="AA360" s="30"/>
      <c r="AB360" s="30">
        <f t="shared" si="143"/>
        <v>0</v>
      </c>
      <c r="AC360" s="30">
        <f t="shared" si="144"/>
        <v>1.7581018517375924E-2</v>
      </c>
      <c r="AD360" s="30"/>
      <c r="AE360" s="30"/>
    </row>
    <row r="361" spans="1:31" s="3" customFormat="1" hidden="1" x14ac:dyDescent="0.4">
      <c r="A361" s="16" t="str">
        <f t="shared" si="138"/>
        <v>-</v>
      </c>
      <c r="B361" s="16" t="str">
        <f t="shared" si="139"/>
        <v>-</v>
      </c>
      <c r="C361" s="7">
        <v>15</v>
      </c>
      <c r="D361" s="2">
        <v>43422.651724537034</v>
      </c>
      <c r="E361" s="3" t="s">
        <v>917</v>
      </c>
      <c r="F361" s="3">
        <v>16023</v>
      </c>
      <c r="G361" s="3" t="s">
        <v>96</v>
      </c>
      <c r="H361" s="3">
        <v>0</v>
      </c>
      <c r="I361" s="3">
        <v>204</v>
      </c>
      <c r="J361" s="3">
        <v>4</v>
      </c>
      <c r="K361" s="3">
        <v>1</v>
      </c>
      <c r="M361" s="2">
        <v>43422.659328703703</v>
      </c>
      <c r="N361" s="2">
        <v>43422.666273148148</v>
      </c>
      <c r="O361" s="3" t="s">
        <v>30</v>
      </c>
      <c r="P361" s="3" t="s">
        <v>31</v>
      </c>
      <c r="Q361" s="3" t="s">
        <v>39</v>
      </c>
      <c r="R361" s="3" t="s">
        <v>40</v>
      </c>
      <c r="S361" s="2">
        <v>43422.661828703705</v>
      </c>
      <c r="T361" s="2">
        <v>43422.661828703705</v>
      </c>
      <c r="U361" s="2">
        <v>43422.667893518519</v>
      </c>
      <c r="V361" s="2">
        <v>43422.667893518519</v>
      </c>
      <c r="X361" s="2">
        <f t="shared" si="137"/>
        <v>43422.651724537034</v>
      </c>
      <c r="Y361" s="33">
        <f t="shared" si="153"/>
        <v>6.9444444452528842E-3</v>
      </c>
      <c r="Z361" s="33">
        <f t="shared" si="154"/>
        <v>6.9444444452528842E-3</v>
      </c>
      <c r="AA361" s="30"/>
      <c r="AB361" s="30">
        <f t="shared" si="143"/>
        <v>0</v>
      </c>
      <c r="AC361" s="30">
        <f t="shared" si="144"/>
        <v>7.6041666688979603E-3</v>
      </c>
      <c r="AD361" s="30"/>
      <c r="AE361" s="30"/>
    </row>
    <row r="362" spans="1:31" s="3" customFormat="1" x14ac:dyDescent="0.4">
      <c r="A362" s="16" t="str">
        <f t="shared" si="138"/>
        <v>-</v>
      </c>
      <c r="B362" s="16" t="str">
        <f t="shared" si="139"/>
        <v>-</v>
      </c>
      <c r="C362" s="7">
        <v>15</v>
      </c>
      <c r="D362" s="2">
        <v>43422.653310185182</v>
      </c>
      <c r="E362" s="3" t="s">
        <v>952</v>
      </c>
      <c r="F362" s="3">
        <v>16024</v>
      </c>
      <c r="G362" s="3" t="s">
        <v>50</v>
      </c>
      <c r="H362" s="3">
        <v>990</v>
      </c>
      <c r="I362" s="3">
        <v>479</v>
      </c>
      <c r="J362" s="3">
        <v>7</v>
      </c>
      <c r="K362" s="3">
        <v>1</v>
      </c>
      <c r="M362" s="2">
        <v>43422.664166666669</v>
      </c>
      <c r="N362" s="2">
        <v>43422.667060185187</v>
      </c>
      <c r="O362" s="3" t="s">
        <v>63</v>
      </c>
      <c r="P362" s="3" t="s">
        <v>64</v>
      </c>
      <c r="Q362" s="3" t="s">
        <v>70</v>
      </c>
      <c r="R362" s="3" t="s">
        <v>125</v>
      </c>
      <c r="S362" s="2">
        <v>43422.660949074074</v>
      </c>
      <c r="T362" s="2">
        <v>43422.660949074074</v>
      </c>
      <c r="U362" s="2">
        <v>43422.667118055557</v>
      </c>
      <c r="V362" s="2">
        <v>43422.667118055557</v>
      </c>
      <c r="X362" s="2">
        <f t="shared" si="137"/>
        <v>43422.653310185182</v>
      </c>
      <c r="Y362" s="33">
        <f t="shared" si="153"/>
        <v>2.8935185182490386E-3</v>
      </c>
      <c r="Z362" s="33">
        <f t="shared" si="154"/>
        <v>2.8935185182490386E-3</v>
      </c>
      <c r="AA362" s="30"/>
      <c r="AB362" s="30">
        <f t="shared" si="143"/>
        <v>3.2175925953197293E-3</v>
      </c>
      <c r="AC362" s="30">
        <f t="shared" si="144"/>
        <v>1.0856481487280689E-2</v>
      </c>
      <c r="AD362" s="30"/>
      <c r="AE362" s="30"/>
    </row>
    <row r="363" spans="1:31" s="3" customFormat="1" x14ac:dyDescent="0.4">
      <c r="A363" s="16" t="str">
        <f t="shared" si="138"/>
        <v>-</v>
      </c>
      <c r="B363" s="16" t="str">
        <f t="shared" si="139"/>
        <v>-</v>
      </c>
      <c r="C363" s="7">
        <v>15</v>
      </c>
      <c r="D363" s="2">
        <v>43422.653379629628</v>
      </c>
      <c r="E363" s="3" t="s">
        <v>926</v>
      </c>
      <c r="F363" s="3">
        <v>16025</v>
      </c>
      <c r="G363" s="3" t="s">
        <v>32</v>
      </c>
      <c r="H363" s="3">
        <v>5834</v>
      </c>
      <c r="I363" s="3">
        <v>713</v>
      </c>
      <c r="J363" s="3">
        <v>8</v>
      </c>
      <c r="K363" s="3">
        <v>5</v>
      </c>
      <c r="M363" s="2">
        <v>43422.676435185182</v>
      </c>
      <c r="N363" s="2">
        <v>43422.682372685187</v>
      </c>
      <c r="O363" s="3" t="s">
        <v>30</v>
      </c>
      <c r="P363" s="3" t="s">
        <v>31</v>
      </c>
      <c r="Q363" s="3" t="s">
        <v>108</v>
      </c>
      <c r="R363" s="3" t="s">
        <v>19</v>
      </c>
      <c r="S363" s="2">
        <v>43422.679085648146</v>
      </c>
      <c r="T363" s="2">
        <v>43422.679085648146</v>
      </c>
      <c r="U363" s="2">
        <v>43422.690266203703</v>
      </c>
      <c r="V363" s="2">
        <v>43422.690266203703</v>
      </c>
      <c r="X363" s="2">
        <f t="shared" si="137"/>
        <v>43422.653379629628</v>
      </c>
      <c r="Y363" s="33">
        <f t="shared" si="153"/>
        <v>5.9375000055297278E-3</v>
      </c>
      <c r="Z363" s="33">
        <f t="shared" si="154"/>
        <v>2.9687500027648639E-2</v>
      </c>
      <c r="AA363" s="30"/>
      <c r="AB363" s="30">
        <f t="shared" si="143"/>
        <v>0</v>
      </c>
      <c r="AC363" s="30">
        <f t="shared" si="144"/>
        <v>2.3055555553582963E-2</v>
      </c>
      <c r="AD363" s="30"/>
      <c r="AE363" s="30"/>
    </row>
    <row r="364" spans="1:31" s="3" customFormat="1" x14ac:dyDescent="0.4">
      <c r="A364" s="16" t="str">
        <f t="shared" si="138"/>
        <v>★</v>
      </c>
      <c r="B364" s="16" t="str">
        <f t="shared" si="139"/>
        <v>-</v>
      </c>
      <c r="C364" s="7">
        <v>15</v>
      </c>
      <c r="D364" s="2">
        <v>43422.65388888889</v>
      </c>
      <c r="E364" s="3" t="s">
        <v>953</v>
      </c>
      <c r="F364" s="3">
        <v>16026</v>
      </c>
      <c r="G364" s="3" t="s">
        <v>32</v>
      </c>
      <c r="H364" s="3">
        <v>2943</v>
      </c>
      <c r="I364" s="3">
        <v>48</v>
      </c>
      <c r="J364" s="3">
        <v>3</v>
      </c>
      <c r="K364" s="3">
        <v>2</v>
      </c>
      <c r="M364" s="2">
        <v>43422.661597222221</v>
      </c>
      <c r="N364" s="2">
        <v>43422.675046296295</v>
      </c>
      <c r="O364" s="3" t="s">
        <v>75</v>
      </c>
      <c r="P364" s="3" t="s">
        <v>76</v>
      </c>
      <c r="Q364" s="3" t="s">
        <v>61</v>
      </c>
      <c r="R364" s="3" t="s">
        <v>62</v>
      </c>
      <c r="S364" s="2">
        <v>43422.660810185182</v>
      </c>
      <c r="T364" s="2">
        <v>43422.660810185182</v>
      </c>
      <c r="U364" s="2">
        <v>43422.681134259263</v>
      </c>
      <c r="V364" s="2">
        <v>43422.678888888891</v>
      </c>
      <c r="W364" s="2">
        <v>43422.660810185182</v>
      </c>
      <c r="X364" s="2">
        <f t="shared" si="137"/>
        <v>43422.660810185182</v>
      </c>
      <c r="Y364" s="33">
        <f t="shared" si="153"/>
        <v>1.3449074074742384E-2</v>
      </c>
      <c r="Z364" s="33">
        <f t="shared" si="154"/>
        <v>2.6898148149484769E-2</v>
      </c>
      <c r="AA364" s="30"/>
      <c r="AB364" s="30">
        <f t="shared" si="143"/>
        <v>7.8703703911742195E-4</v>
      </c>
      <c r="AC364" s="30">
        <f t="shared" si="144"/>
        <v>7.8703703911742195E-4</v>
      </c>
      <c r="AD364" s="30"/>
      <c r="AE364" s="30"/>
    </row>
    <row r="365" spans="1:31" s="3" customFormat="1" x14ac:dyDescent="0.4">
      <c r="A365" s="16" t="str">
        <f t="shared" ref="A365:A393" si="159">IF(W365&gt;0, "★", "-")</f>
        <v>-</v>
      </c>
      <c r="B365" s="16" t="str">
        <f t="shared" ref="B365:B393" si="160">IF(L365&gt;0, "☆", "-")</f>
        <v>-</v>
      </c>
      <c r="C365" s="7">
        <v>15</v>
      </c>
      <c r="D365" s="2">
        <v>43422.657650462963</v>
      </c>
      <c r="E365" s="3" t="s">
        <v>955</v>
      </c>
      <c r="F365" s="3">
        <v>16029</v>
      </c>
      <c r="G365" s="3" t="s">
        <v>32</v>
      </c>
      <c r="H365" s="3">
        <v>4624</v>
      </c>
      <c r="I365" s="3">
        <v>214</v>
      </c>
      <c r="J365" s="3">
        <v>1</v>
      </c>
      <c r="K365" s="3">
        <v>3</v>
      </c>
      <c r="M365" s="2">
        <v>43422.673587962963</v>
      </c>
      <c r="N365" s="2">
        <v>43422.692314814813</v>
      </c>
      <c r="O365" s="3" t="s">
        <v>43</v>
      </c>
      <c r="P365" s="3" t="s">
        <v>89</v>
      </c>
      <c r="Q365" s="3" t="s">
        <v>46</v>
      </c>
      <c r="R365" s="3" t="s">
        <v>47</v>
      </c>
      <c r="S365" s="2">
        <v>43422.670995370368</v>
      </c>
      <c r="T365" s="2">
        <v>43422.670995370368</v>
      </c>
      <c r="U365" s="2">
        <v>43422.684189814812</v>
      </c>
      <c r="V365" s="2">
        <v>43422.684189814812</v>
      </c>
      <c r="X365" s="2">
        <f t="shared" ref="X365:X393" si="161">IF(W365&gt;0,W365,D365)</f>
        <v>43422.657650462963</v>
      </c>
      <c r="Y365" s="33">
        <f t="shared" si="153"/>
        <v>1.8726851849351078E-2</v>
      </c>
      <c r="Z365" s="33">
        <f t="shared" si="154"/>
        <v>5.6180555548053235E-2</v>
      </c>
      <c r="AA365" s="30"/>
      <c r="AB365" s="30">
        <f t="shared" si="143"/>
        <v>2.5925925947376527E-3</v>
      </c>
      <c r="AC365" s="30">
        <f t="shared" si="144"/>
        <v>1.5937500000291038E-2</v>
      </c>
      <c r="AD365" s="30"/>
      <c r="AE365" s="30"/>
    </row>
    <row r="366" spans="1:31" s="3" customFormat="1" x14ac:dyDescent="0.4">
      <c r="A366" s="16" t="str">
        <f t="shared" si="159"/>
        <v>-</v>
      </c>
      <c r="B366" s="16" t="str">
        <f t="shared" si="160"/>
        <v>-</v>
      </c>
      <c r="C366" s="7">
        <v>15</v>
      </c>
      <c r="D366" s="2">
        <v>43422.659282407411</v>
      </c>
      <c r="E366" s="3" t="s">
        <v>907</v>
      </c>
      <c r="F366" s="3">
        <v>16031</v>
      </c>
      <c r="G366" s="3" t="s">
        <v>32</v>
      </c>
      <c r="H366" s="3">
        <v>3231</v>
      </c>
      <c r="I366" s="3">
        <v>910</v>
      </c>
      <c r="J366" s="3">
        <v>2</v>
      </c>
      <c r="K366" s="3">
        <v>2</v>
      </c>
      <c r="M366" s="2">
        <v>43422.661921296298</v>
      </c>
      <c r="N366" s="2">
        <v>43422.668865740743</v>
      </c>
      <c r="O366" s="3" t="s">
        <v>43</v>
      </c>
      <c r="P366" s="3" t="s">
        <v>89</v>
      </c>
      <c r="Q366" s="3" t="s">
        <v>66</v>
      </c>
      <c r="R366" s="3" t="s">
        <v>67</v>
      </c>
      <c r="S366" s="2">
        <v>43422.661192129628</v>
      </c>
      <c r="T366" s="2">
        <v>43422.661192129628</v>
      </c>
      <c r="U366" s="2">
        <v>43422.667175925926</v>
      </c>
      <c r="V366" s="2">
        <v>43422.667175925926</v>
      </c>
      <c r="X366" s="2">
        <f t="shared" si="161"/>
        <v>43422.659282407411</v>
      </c>
      <c r="Y366" s="33">
        <f t="shared" si="153"/>
        <v>6.9444444452528842E-3</v>
      </c>
      <c r="Z366" s="33">
        <f t="shared" si="154"/>
        <v>1.3888888890505768E-2</v>
      </c>
      <c r="AA366" s="30"/>
      <c r="AB366" s="30">
        <f t="shared" si="143"/>
        <v>7.2916666977107525E-4</v>
      </c>
      <c r="AC366" s="30">
        <f t="shared" si="144"/>
        <v>2.638888887304347E-3</v>
      </c>
      <c r="AD366" s="30"/>
      <c r="AE366" s="30"/>
    </row>
    <row r="367" spans="1:31" s="3" customFormat="1" x14ac:dyDescent="0.4">
      <c r="A367" s="16" t="str">
        <f t="shared" si="159"/>
        <v>-</v>
      </c>
      <c r="B367" s="16" t="str">
        <f t="shared" si="160"/>
        <v>-</v>
      </c>
      <c r="C367" s="7">
        <v>15</v>
      </c>
      <c r="D367" s="2">
        <v>43422.660208333335</v>
      </c>
      <c r="E367" s="3" t="s">
        <v>653</v>
      </c>
      <c r="F367" s="3">
        <v>16032</v>
      </c>
      <c r="G367" s="3" t="s">
        <v>18</v>
      </c>
      <c r="H367" s="3">
        <v>2530</v>
      </c>
      <c r="I367" s="3">
        <v>328</v>
      </c>
      <c r="J367" s="3">
        <v>6</v>
      </c>
      <c r="K367" s="3">
        <v>1</v>
      </c>
      <c r="M367" s="2">
        <v>43422.67019675926</v>
      </c>
      <c r="N367" s="2">
        <v>43422.676747685182</v>
      </c>
      <c r="O367" s="3" t="s">
        <v>22</v>
      </c>
      <c r="P367" s="3" t="s">
        <v>23</v>
      </c>
      <c r="Q367" s="3" t="s">
        <v>20</v>
      </c>
      <c r="R367" s="3" t="s">
        <v>21</v>
      </c>
      <c r="S367" s="2">
        <v>43422.67460648148</v>
      </c>
      <c r="T367" s="2">
        <v>43422.67460648148</v>
      </c>
      <c r="U367" s="2">
        <v>43422.681886574072</v>
      </c>
      <c r="V367" s="2">
        <v>43422.681886574072</v>
      </c>
      <c r="X367" s="2">
        <f t="shared" si="161"/>
        <v>43422.660208333335</v>
      </c>
      <c r="Y367" s="33">
        <f t="shared" si="153"/>
        <v>6.5509259220561944E-3</v>
      </c>
      <c r="Z367" s="33">
        <f t="shared" si="154"/>
        <v>6.5509259220561944E-3</v>
      </c>
      <c r="AA367" s="30"/>
      <c r="AB367" s="30">
        <f t="shared" si="143"/>
        <v>0</v>
      </c>
      <c r="AC367" s="30">
        <f t="shared" si="144"/>
        <v>9.9884259252576157E-3</v>
      </c>
      <c r="AD367" s="30"/>
      <c r="AE367" s="30"/>
    </row>
    <row r="368" spans="1:31" s="3" customFormat="1" x14ac:dyDescent="0.4">
      <c r="A368" s="16" t="str">
        <f t="shared" si="159"/>
        <v>-</v>
      </c>
      <c r="B368" s="16" t="str">
        <f t="shared" si="160"/>
        <v>-</v>
      </c>
      <c r="C368" s="7">
        <v>15</v>
      </c>
      <c r="D368" s="2">
        <v>43422.663726851853</v>
      </c>
      <c r="E368" s="3" t="s">
        <v>957</v>
      </c>
      <c r="F368" s="3">
        <v>16036</v>
      </c>
      <c r="G368" s="3" t="s">
        <v>65</v>
      </c>
      <c r="H368" s="3">
        <v>5969</v>
      </c>
      <c r="I368" s="3">
        <v>467</v>
      </c>
      <c r="J368" s="3">
        <v>13</v>
      </c>
      <c r="K368" s="3">
        <v>2</v>
      </c>
      <c r="M368" s="2">
        <v>43422.679351851853</v>
      </c>
      <c r="N368" s="2">
        <v>43422.685752314814</v>
      </c>
      <c r="O368" s="3" t="s">
        <v>33</v>
      </c>
      <c r="P368" s="3" t="s">
        <v>34</v>
      </c>
      <c r="Q368" s="3" t="s">
        <v>24</v>
      </c>
      <c r="R368" s="3" t="s">
        <v>25</v>
      </c>
      <c r="S368" s="2">
        <v>43422.671666666669</v>
      </c>
      <c r="T368" s="2">
        <v>43422.671666666669</v>
      </c>
      <c r="U368" s="2">
        <v>43422.681562500002</v>
      </c>
      <c r="V368" s="2">
        <v>43422.681562500002</v>
      </c>
      <c r="X368" s="2">
        <f t="shared" si="161"/>
        <v>43422.663726851853</v>
      </c>
      <c r="Y368" s="33">
        <f t="shared" si="153"/>
        <v>6.4004629603005014E-3</v>
      </c>
      <c r="Z368" s="33">
        <f t="shared" si="154"/>
        <v>1.2800925920601003E-2</v>
      </c>
      <c r="AA368" s="30"/>
      <c r="AB368" s="30">
        <f t="shared" ref="AB368:AB440" si="162">IF(IF(A368="☆",L368-S368,M368-S368)&lt;0,0,IF(A368="☆",L368-S368,M368-S368))</f>
        <v>7.6851851845276542E-3</v>
      </c>
      <c r="AC368" s="30">
        <f t="shared" ref="AC368:AC440" si="163">IF(IF(B368="☆",(IF(L368&gt;S368,L368-X368,S368-X368)),M368-X368)&lt;0,0,IF(B368="☆",(IF(L368&gt;S368,L368-X368,S368-X368)),M368-X368))</f>
        <v>1.5625E-2</v>
      </c>
      <c r="AD368" s="30"/>
      <c r="AE368" s="30"/>
    </row>
    <row r="369" spans="1:33" s="3" customFormat="1" x14ac:dyDescent="0.4">
      <c r="A369" s="16" t="str">
        <f t="shared" si="159"/>
        <v>-</v>
      </c>
      <c r="B369" s="16" t="str">
        <f t="shared" si="160"/>
        <v>-</v>
      </c>
      <c r="C369" s="7">
        <v>15</v>
      </c>
      <c r="D369" s="2">
        <v>43422.664270833331</v>
      </c>
      <c r="E369" s="3" t="s">
        <v>958</v>
      </c>
      <c r="F369" s="3">
        <v>16037</v>
      </c>
      <c r="G369" s="3" t="s">
        <v>18</v>
      </c>
      <c r="H369" s="3">
        <v>2784</v>
      </c>
      <c r="I369" s="3">
        <v>21</v>
      </c>
      <c r="J369" s="3">
        <v>10</v>
      </c>
      <c r="K369" s="3">
        <v>1</v>
      </c>
      <c r="M369" s="2">
        <v>43422.670289351852</v>
      </c>
      <c r="N369" s="2">
        <v>43422.674710648149</v>
      </c>
      <c r="O369" s="3" t="s">
        <v>28</v>
      </c>
      <c r="P369" s="3" t="s">
        <v>29</v>
      </c>
      <c r="Q369" s="3" t="s">
        <v>33</v>
      </c>
      <c r="R369" s="3" t="s">
        <v>34</v>
      </c>
      <c r="S369" s="2">
        <v>43422.673356481479</v>
      </c>
      <c r="T369" s="2">
        <v>43422.673356481479</v>
      </c>
      <c r="U369" s="2">
        <v>43422.684652777774</v>
      </c>
      <c r="V369" s="2">
        <v>43422.684652777774</v>
      </c>
      <c r="X369" s="2">
        <f t="shared" si="161"/>
        <v>43422.664270833331</v>
      </c>
      <c r="Y369" s="33">
        <f t="shared" si="153"/>
        <v>4.4212962966412306E-3</v>
      </c>
      <c r="Z369" s="33">
        <f t="shared" si="154"/>
        <v>4.4212962966412306E-3</v>
      </c>
      <c r="AA369" s="30"/>
      <c r="AB369" s="30">
        <f t="shared" si="162"/>
        <v>0</v>
      </c>
      <c r="AC369" s="30">
        <f t="shared" si="163"/>
        <v>6.0185185211594217E-3</v>
      </c>
      <c r="AD369" s="30"/>
      <c r="AE369" s="30"/>
    </row>
    <row r="370" spans="1:33" s="7" customFormat="1" hidden="1" x14ac:dyDescent="0.4">
      <c r="A370" s="16" t="str">
        <f t="shared" ref="A370:A388" si="164">IF(W370&gt;0, "★", "-")</f>
        <v>★</v>
      </c>
      <c r="B370" s="16" t="str">
        <f t="shared" ref="B370:B388" si="165">IF(L370&gt;0, "☆", "-")</f>
        <v>☆</v>
      </c>
      <c r="C370" s="7">
        <v>15</v>
      </c>
      <c r="D370" s="2">
        <v>43422.618564814817</v>
      </c>
      <c r="E370" s="3" t="s">
        <v>934</v>
      </c>
      <c r="F370" s="3">
        <v>15975</v>
      </c>
      <c r="G370" s="3" t="s">
        <v>32</v>
      </c>
      <c r="H370" s="3">
        <v>6642</v>
      </c>
      <c r="I370" s="3">
        <v>664</v>
      </c>
      <c r="J370" s="3">
        <v>11</v>
      </c>
      <c r="K370" s="3">
        <v>1</v>
      </c>
      <c r="L370" s="2">
        <v>43422.618877314817</v>
      </c>
      <c r="M370" s="3"/>
      <c r="N370" s="3"/>
      <c r="O370" s="3" t="s">
        <v>48</v>
      </c>
      <c r="P370" s="3" t="s">
        <v>49</v>
      </c>
      <c r="Q370" s="3" t="s">
        <v>26</v>
      </c>
      <c r="R370" s="3" t="s">
        <v>27</v>
      </c>
      <c r="S370" s="2">
        <v>43422.62572916667</v>
      </c>
      <c r="T370" s="3"/>
      <c r="U370" s="2">
        <v>43422.63009259259</v>
      </c>
      <c r="V370" s="3"/>
      <c r="W370" s="2">
        <v>43422.625497685185</v>
      </c>
      <c r="X370" s="2">
        <f t="shared" ref="X370:X388" si="166">IF(W370&gt;0,W370,D370)</f>
        <v>43422.625497685185</v>
      </c>
      <c r="Y370" s="33">
        <f t="shared" si="153"/>
        <v>0</v>
      </c>
      <c r="Z370" s="33">
        <f t="shared" si="154"/>
        <v>0</v>
      </c>
      <c r="AA370" s="30"/>
      <c r="AB370" s="30">
        <f t="shared" ref="AB370:AB388" si="167">IF(IF(A370="☆",L370-S370,M370-S370)&lt;0,0,IF(A370="☆",L370-S370,M370-S370))</f>
        <v>0</v>
      </c>
      <c r="AC370" s="30">
        <f>IF(IF(B370="☆",(IF(L370&gt;S370,L370-X370,S370-X370)),M370-X370)&lt;0,0,IF(B370="☆",(IF(L370&gt;S370,L370-X370,S370-X370)),M370-X370))</f>
        <v>2.3148148466134444E-4</v>
      </c>
      <c r="AD370" s="10"/>
      <c r="AE370" s="10"/>
    </row>
    <row r="371" spans="1:33" s="3" customFormat="1" hidden="1" x14ac:dyDescent="0.4">
      <c r="A371" s="16" t="str">
        <f t="shared" si="164"/>
        <v>-</v>
      </c>
      <c r="B371" s="16" t="str">
        <f t="shared" si="165"/>
        <v>☆</v>
      </c>
      <c r="C371" s="7">
        <v>15</v>
      </c>
      <c r="D371" s="2">
        <v>43422.626307870371</v>
      </c>
      <c r="E371" s="3" t="s">
        <v>908</v>
      </c>
      <c r="F371" s="3">
        <v>15989</v>
      </c>
      <c r="G371" s="3" t="s">
        <v>32</v>
      </c>
      <c r="H371" s="3">
        <v>5714</v>
      </c>
      <c r="I371" s="3">
        <v>999</v>
      </c>
      <c r="J371" s="3">
        <v>4</v>
      </c>
      <c r="K371" s="3">
        <v>1</v>
      </c>
      <c r="L371" s="2">
        <v>43422.626712962963</v>
      </c>
      <c r="O371" s="3" t="s">
        <v>44</v>
      </c>
      <c r="P371" s="3" t="s">
        <v>45</v>
      </c>
      <c r="Q371" s="3" t="s">
        <v>61</v>
      </c>
      <c r="R371" s="3" t="s">
        <v>62</v>
      </c>
      <c r="S371" s="2">
        <v>43422.63894675926</v>
      </c>
      <c r="U371" s="2">
        <v>43422.65047453704</v>
      </c>
      <c r="X371" s="2">
        <f t="shared" si="166"/>
        <v>43422.626307870371</v>
      </c>
      <c r="Y371" s="33">
        <f t="shared" si="153"/>
        <v>0</v>
      </c>
      <c r="Z371" s="33">
        <f t="shared" si="154"/>
        <v>0</v>
      </c>
      <c r="AA371" s="30"/>
      <c r="AB371" s="30">
        <f t="shared" si="167"/>
        <v>0</v>
      </c>
      <c r="AC371" s="30">
        <f>IF(IF(B371="☆",(IF(L371&gt;S371,L371-X371,S371-X371)),M371-X371)&lt;0,0,IF(B371="☆",(IF(L371&gt;S371,L371-X371,S371-X371)),M371-X371))</f>
        <v>1.2638888889341615E-2</v>
      </c>
      <c r="AD371" s="30"/>
      <c r="AE371" s="30"/>
    </row>
    <row r="372" spans="1:33" s="3" customFormat="1" hidden="1" x14ac:dyDescent="0.4">
      <c r="A372" s="16" t="str">
        <f t="shared" si="164"/>
        <v>-</v>
      </c>
      <c r="B372" s="16" t="str">
        <f t="shared" si="165"/>
        <v>☆</v>
      </c>
      <c r="C372" s="7">
        <v>15</v>
      </c>
      <c r="D372" s="2">
        <v>43422.629479166666</v>
      </c>
      <c r="E372" s="3" t="s">
        <v>895</v>
      </c>
      <c r="F372" s="3">
        <v>15992</v>
      </c>
      <c r="G372" s="3" t="s">
        <v>18</v>
      </c>
      <c r="H372" s="3">
        <v>1889</v>
      </c>
      <c r="I372" s="3">
        <v>837</v>
      </c>
      <c r="J372" s="3">
        <v>13</v>
      </c>
      <c r="K372" s="3">
        <v>1</v>
      </c>
      <c r="L372" s="2">
        <v>43422.629606481481</v>
      </c>
      <c r="O372" s="3" t="s">
        <v>30</v>
      </c>
      <c r="P372" s="3" t="s">
        <v>31</v>
      </c>
      <c r="Q372" s="3" t="s">
        <v>75</v>
      </c>
      <c r="R372" s="3" t="s">
        <v>76</v>
      </c>
      <c r="S372" s="2">
        <v>43422.642905092594</v>
      </c>
      <c r="U372" s="2">
        <v>43422.650972222225</v>
      </c>
      <c r="X372" s="2">
        <f t="shared" si="166"/>
        <v>43422.629479166666</v>
      </c>
      <c r="Y372" s="33">
        <f t="shared" si="153"/>
        <v>0</v>
      </c>
      <c r="Z372" s="33">
        <f t="shared" si="154"/>
        <v>0</v>
      </c>
      <c r="AA372" s="30"/>
      <c r="AB372" s="30">
        <f t="shared" si="167"/>
        <v>0</v>
      </c>
      <c r="AC372" s="30">
        <f>IF(IF(B372="☆",(IF(L372&gt;S372,L372-X372,S372-X372)),M372-X372)&lt;0,0,IF(B372="☆",(IF(L372&gt;S372,L372-X372,S372-X372)),M372-X372))</f>
        <v>1.3425925928459037E-2</v>
      </c>
      <c r="AD372" s="30"/>
      <c r="AE372" s="30"/>
    </row>
    <row r="373" spans="1:33" s="3" customFormat="1" hidden="1" x14ac:dyDescent="0.4">
      <c r="A373" s="16" t="str">
        <f t="shared" si="164"/>
        <v>-</v>
      </c>
      <c r="B373" s="16" t="str">
        <f t="shared" si="165"/>
        <v>☆</v>
      </c>
      <c r="C373" s="7">
        <v>15</v>
      </c>
      <c r="D373" s="2">
        <v>43422.636284722219</v>
      </c>
      <c r="E373" s="3" t="s">
        <v>899</v>
      </c>
      <c r="F373" s="3">
        <v>16002</v>
      </c>
      <c r="G373" s="3" t="s">
        <v>32</v>
      </c>
      <c r="H373" s="3">
        <v>4185</v>
      </c>
      <c r="I373" s="3">
        <v>670</v>
      </c>
      <c r="J373" s="3">
        <v>10</v>
      </c>
      <c r="K373" s="3">
        <v>3</v>
      </c>
      <c r="L373" s="2">
        <v>43422.636458333334</v>
      </c>
      <c r="O373" s="3" t="s">
        <v>38</v>
      </c>
      <c r="P373" s="3" t="s">
        <v>126</v>
      </c>
      <c r="Q373" s="3" t="s">
        <v>61</v>
      </c>
      <c r="R373" s="3" t="s">
        <v>62</v>
      </c>
      <c r="S373" s="2">
        <v>43422.659849537034</v>
      </c>
      <c r="U373" s="2">
        <v>43422.67560185185</v>
      </c>
      <c r="X373" s="2">
        <f t="shared" si="166"/>
        <v>43422.636284722219</v>
      </c>
      <c r="Y373" s="33">
        <f t="shared" si="153"/>
        <v>0</v>
      </c>
      <c r="Z373" s="33">
        <f t="shared" si="154"/>
        <v>0</v>
      </c>
      <c r="AA373" s="30"/>
      <c r="AB373" s="30">
        <f t="shared" si="167"/>
        <v>0</v>
      </c>
      <c r="AC373" s="30"/>
      <c r="AD373" s="30"/>
      <c r="AE373" s="30"/>
      <c r="AG373" s="3" t="s">
        <v>1068</v>
      </c>
    </row>
    <row r="374" spans="1:33" s="7" customFormat="1" hidden="1" x14ac:dyDescent="0.4">
      <c r="A374" s="16" t="str">
        <f t="shared" si="164"/>
        <v>-</v>
      </c>
      <c r="B374" s="16" t="str">
        <f t="shared" si="165"/>
        <v>☆</v>
      </c>
      <c r="C374" s="7">
        <v>15</v>
      </c>
      <c r="D374" s="2">
        <v>43422.636979166666</v>
      </c>
      <c r="E374" s="3" t="s">
        <v>899</v>
      </c>
      <c r="F374" s="3">
        <v>16004</v>
      </c>
      <c r="G374" s="3" t="s">
        <v>32</v>
      </c>
      <c r="H374" s="3">
        <v>4185</v>
      </c>
      <c r="I374" s="3">
        <v>999</v>
      </c>
      <c r="J374" s="3">
        <v>3</v>
      </c>
      <c r="K374" s="3">
        <v>3</v>
      </c>
      <c r="L374" s="2">
        <v>43422.637164351851</v>
      </c>
      <c r="M374" s="3"/>
      <c r="N374" s="3"/>
      <c r="O374" s="3" t="s">
        <v>53</v>
      </c>
      <c r="P374" s="3" t="s">
        <v>54</v>
      </c>
      <c r="Q374" s="3" t="s">
        <v>63</v>
      </c>
      <c r="R374" s="3" t="s">
        <v>64</v>
      </c>
      <c r="S374" s="2">
        <v>43422.658067129632</v>
      </c>
      <c r="T374" s="3"/>
      <c r="U374" s="2">
        <v>43422.673935185187</v>
      </c>
      <c r="V374" s="3"/>
      <c r="W374" s="3"/>
      <c r="X374" s="2">
        <f t="shared" si="166"/>
        <v>43422.636979166666</v>
      </c>
      <c r="Y374" s="33">
        <f t="shared" si="153"/>
        <v>0</v>
      </c>
      <c r="Z374" s="33">
        <f t="shared" si="154"/>
        <v>0</v>
      </c>
      <c r="AA374" s="30"/>
      <c r="AB374" s="30">
        <f t="shared" si="167"/>
        <v>0</v>
      </c>
      <c r="AC374" s="30">
        <f>IF(IF(B374="☆",(IF(L374&gt;S374,L374-X374,S374-X374)),M374-X374)&lt;0,0,IF(B374="☆",(IF(L374&gt;S374,L374-X374,S374-X374)),M374-X374))</f>
        <v>2.1087962966703344E-2</v>
      </c>
      <c r="AD374" s="10"/>
      <c r="AE374" s="10"/>
      <c r="AG374" s="3" t="s">
        <v>1067</v>
      </c>
    </row>
    <row r="375" spans="1:33" s="3" customFormat="1" hidden="1" x14ac:dyDescent="0.4">
      <c r="A375" s="16" t="str">
        <f t="shared" si="164"/>
        <v>-</v>
      </c>
      <c r="B375" s="16" t="str">
        <f t="shared" si="165"/>
        <v>☆</v>
      </c>
      <c r="C375" s="7">
        <v>15</v>
      </c>
      <c r="D375" s="2">
        <v>43422.639108796298</v>
      </c>
      <c r="E375" s="3" t="s">
        <v>921</v>
      </c>
      <c r="F375" s="3">
        <v>16008</v>
      </c>
      <c r="G375" s="3" t="s">
        <v>32</v>
      </c>
      <c r="H375" s="3">
        <v>4537</v>
      </c>
      <c r="I375" s="3">
        <v>2</v>
      </c>
      <c r="J375" s="3">
        <v>1</v>
      </c>
      <c r="K375" s="3">
        <v>1</v>
      </c>
      <c r="L375" s="2">
        <v>43422.643506944441</v>
      </c>
      <c r="O375" s="3" t="s">
        <v>108</v>
      </c>
      <c r="P375" s="3" t="s">
        <v>19</v>
      </c>
      <c r="Q375" s="3" t="s">
        <v>38</v>
      </c>
      <c r="R375" s="3" t="s">
        <v>126</v>
      </c>
      <c r="S375" s="2">
        <v>43422.656435185185</v>
      </c>
      <c r="U375" s="2">
        <v>43422.665000000001</v>
      </c>
      <c r="X375" s="2">
        <f t="shared" si="166"/>
        <v>43422.639108796298</v>
      </c>
      <c r="Y375" s="33">
        <f t="shared" si="153"/>
        <v>0</v>
      </c>
      <c r="Z375" s="33">
        <f t="shared" si="154"/>
        <v>0</v>
      </c>
      <c r="AA375" s="30"/>
      <c r="AB375" s="30">
        <f t="shared" si="167"/>
        <v>0</v>
      </c>
      <c r="AC375" s="30">
        <f>IF(IF(B375="☆",(IF(L375&gt;S375,L375-X375,S375-X375)),M375-X375)&lt;0,0,IF(B375="☆",(IF(L375&gt;S375,L375-X375,S375-X375)),M375-X375))</f>
        <v>1.7326388886431232E-2</v>
      </c>
      <c r="AD375" s="30"/>
      <c r="AE375" s="30"/>
    </row>
    <row r="376" spans="1:33" s="3" customFormat="1" hidden="1" x14ac:dyDescent="0.4">
      <c r="A376" s="16" t="str">
        <f t="shared" si="164"/>
        <v>-</v>
      </c>
      <c r="B376" s="16" t="str">
        <f t="shared" si="165"/>
        <v>☆</v>
      </c>
      <c r="C376" s="7">
        <v>15</v>
      </c>
      <c r="D376" s="2">
        <v>43422.640763888892</v>
      </c>
      <c r="E376" s="3" t="s">
        <v>949</v>
      </c>
      <c r="F376" s="3">
        <v>16010</v>
      </c>
      <c r="G376" s="3" t="s">
        <v>96</v>
      </c>
      <c r="H376" s="3">
        <v>0</v>
      </c>
      <c r="I376" s="3">
        <v>524</v>
      </c>
      <c r="J376" s="3">
        <v>2</v>
      </c>
      <c r="K376" s="3">
        <v>1</v>
      </c>
      <c r="L376" s="2">
        <v>43422.641250000001</v>
      </c>
      <c r="O376" s="3" t="s">
        <v>33</v>
      </c>
      <c r="P376" s="3" t="s">
        <v>34</v>
      </c>
      <c r="Q376" s="3" t="s">
        <v>22</v>
      </c>
      <c r="R376" s="3" t="s">
        <v>23</v>
      </c>
      <c r="S376" s="2">
        <v>43422.662800925929</v>
      </c>
      <c r="U376" s="2">
        <v>43422.672824074078</v>
      </c>
      <c r="X376" s="2">
        <f t="shared" si="166"/>
        <v>43422.640763888892</v>
      </c>
      <c r="Y376" s="33">
        <f t="shared" si="153"/>
        <v>0</v>
      </c>
      <c r="Z376" s="33">
        <f t="shared" si="154"/>
        <v>0</v>
      </c>
      <c r="AA376" s="30"/>
      <c r="AB376" s="30">
        <f t="shared" si="167"/>
        <v>0</v>
      </c>
      <c r="AC376" s="30">
        <f>IF(IF(B376="☆",(IF(L376&gt;S376,L376-X376,S376-X376)),M376-X376)&lt;0,0,IF(B376="☆",(IF(L376&gt;S376,L376-X376,S376-X376)),M376-X376))</f>
        <v>2.2037037037080154E-2</v>
      </c>
      <c r="AD376" s="30"/>
      <c r="AE376" s="30"/>
    </row>
    <row r="377" spans="1:33" s="3" customFormat="1" hidden="1" x14ac:dyDescent="0.4">
      <c r="A377" s="16" t="str">
        <f t="shared" si="164"/>
        <v>★</v>
      </c>
      <c r="B377" s="16" t="str">
        <f t="shared" si="165"/>
        <v>☆</v>
      </c>
      <c r="C377" s="7">
        <v>15</v>
      </c>
      <c r="D377" s="2">
        <v>43422.641469907408</v>
      </c>
      <c r="E377" s="3" t="s">
        <v>950</v>
      </c>
      <c r="F377" s="3">
        <v>16012</v>
      </c>
      <c r="G377" s="3" t="s">
        <v>96</v>
      </c>
      <c r="H377" s="3">
        <v>0</v>
      </c>
      <c r="I377" s="3">
        <v>414</v>
      </c>
      <c r="J377" s="3">
        <v>11</v>
      </c>
      <c r="K377" s="3">
        <v>4</v>
      </c>
      <c r="L377" s="2">
        <v>43422.674814814818</v>
      </c>
      <c r="O377" s="3" t="s">
        <v>30</v>
      </c>
      <c r="P377" s="3" t="s">
        <v>31</v>
      </c>
      <c r="Q377" s="3" t="s">
        <v>70</v>
      </c>
      <c r="R377" s="3" t="s">
        <v>125</v>
      </c>
      <c r="S377" s="2">
        <v>43422.672430555554</v>
      </c>
      <c r="U377" s="2">
        <v>43422.681504629632</v>
      </c>
      <c r="W377" s="2">
        <v>43422.647175925929</v>
      </c>
      <c r="X377" s="2">
        <f t="shared" si="166"/>
        <v>43422.647175925929</v>
      </c>
      <c r="Y377" s="33">
        <f t="shared" si="153"/>
        <v>0</v>
      </c>
      <c r="Z377" s="33">
        <f t="shared" si="154"/>
        <v>0</v>
      </c>
      <c r="AA377" s="30"/>
      <c r="AB377" s="30">
        <f t="shared" si="167"/>
        <v>0</v>
      </c>
      <c r="AC377" s="30">
        <f>IF(IF(B377="☆",(IF(L377&gt;S377,L377-X377,S377-X377)),M377-X377)&lt;0,0,IF(B377="☆",(IF(L377&gt;S377,L377-X377,S377-X377)),M377-X377))</f>
        <v>2.7638888888759539E-2</v>
      </c>
      <c r="AD377" s="30"/>
      <c r="AE377" s="30"/>
    </row>
    <row r="378" spans="1:33" s="3" customFormat="1" hidden="1" x14ac:dyDescent="0.4">
      <c r="A378" s="16" t="str">
        <f t="shared" si="164"/>
        <v>-</v>
      </c>
      <c r="B378" s="16" t="str">
        <f t="shared" si="165"/>
        <v>☆</v>
      </c>
      <c r="C378" s="7">
        <v>15</v>
      </c>
      <c r="D378" s="2">
        <v>43422.646574074075</v>
      </c>
      <c r="E378" s="3" t="s">
        <v>951</v>
      </c>
      <c r="F378" s="3">
        <v>16016</v>
      </c>
      <c r="G378" s="3" t="s">
        <v>32</v>
      </c>
      <c r="H378" s="3">
        <v>4183</v>
      </c>
      <c r="I378" s="3">
        <v>208</v>
      </c>
      <c r="J378" s="3">
        <v>8</v>
      </c>
      <c r="K378" s="3">
        <v>3</v>
      </c>
      <c r="L378" s="2">
        <v>43422.646805555552</v>
      </c>
      <c r="O378" s="3" t="s">
        <v>43</v>
      </c>
      <c r="P378" s="3" t="s">
        <v>89</v>
      </c>
      <c r="Q378" s="3" t="s">
        <v>36</v>
      </c>
      <c r="R378" s="3" t="s">
        <v>37</v>
      </c>
      <c r="S378" s="2">
        <v>43422.656944444447</v>
      </c>
      <c r="U378" s="2">
        <v>43422.674699074072</v>
      </c>
      <c r="X378" s="2">
        <f t="shared" si="166"/>
        <v>43422.646574074075</v>
      </c>
      <c r="Y378" s="33">
        <f t="shared" si="153"/>
        <v>0</v>
      </c>
      <c r="Z378" s="33">
        <f t="shared" si="154"/>
        <v>0</v>
      </c>
      <c r="AA378" s="30"/>
      <c r="AB378" s="30">
        <f t="shared" si="167"/>
        <v>0</v>
      </c>
      <c r="AC378" s="30"/>
      <c r="AD378" s="30"/>
      <c r="AE378" s="30"/>
      <c r="AG378" s="3" t="s">
        <v>92</v>
      </c>
    </row>
    <row r="379" spans="1:33" s="3" customFormat="1" hidden="1" x14ac:dyDescent="0.4">
      <c r="A379" s="16" t="str">
        <f t="shared" si="164"/>
        <v>-</v>
      </c>
      <c r="B379" s="16" t="str">
        <f t="shared" si="165"/>
        <v>☆</v>
      </c>
      <c r="C379" s="7">
        <v>15</v>
      </c>
      <c r="D379" s="2">
        <v>43422.647800925923</v>
      </c>
      <c r="E379" s="3" t="s">
        <v>951</v>
      </c>
      <c r="F379" s="3">
        <v>16018</v>
      </c>
      <c r="G379" s="3" t="s">
        <v>32</v>
      </c>
      <c r="H379" s="3">
        <v>4183</v>
      </c>
      <c r="I379" s="3">
        <v>148</v>
      </c>
      <c r="J379" s="3">
        <v>8</v>
      </c>
      <c r="K379" s="3">
        <v>3</v>
      </c>
      <c r="L379" s="2">
        <v>43422.647962962961</v>
      </c>
      <c r="O379" s="3" t="s">
        <v>43</v>
      </c>
      <c r="P379" s="3" t="s">
        <v>89</v>
      </c>
      <c r="Q379" s="3" t="s">
        <v>36</v>
      </c>
      <c r="R379" s="3" t="s">
        <v>37</v>
      </c>
      <c r="S379" s="2">
        <v>43422.656944444447</v>
      </c>
      <c r="U379" s="2">
        <v>43422.674699074072</v>
      </c>
      <c r="X379" s="2">
        <f t="shared" si="166"/>
        <v>43422.647800925923</v>
      </c>
      <c r="Y379" s="33">
        <f t="shared" si="153"/>
        <v>0</v>
      </c>
      <c r="Z379" s="33">
        <f t="shared" si="154"/>
        <v>0</v>
      </c>
      <c r="AA379" s="30"/>
      <c r="AB379" s="30">
        <f t="shared" si="167"/>
        <v>0</v>
      </c>
      <c r="AC379" s="30"/>
      <c r="AD379" s="30"/>
      <c r="AE379" s="30"/>
      <c r="AG379" s="3" t="s">
        <v>92</v>
      </c>
    </row>
    <row r="380" spans="1:33" s="3" customFormat="1" hidden="1" x14ac:dyDescent="0.4">
      <c r="A380" s="16" t="str">
        <f t="shared" si="164"/>
        <v>-</v>
      </c>
      <c r="B380" s="16" t="str">
        <f t="shared" si="165"/>
        <v>☆</v>
      </c>
      <c r="C380" s="7">
        <v>15</v>
      </c>
      <c r="D380" s="2">
        <v>43422.648356481484</v>
      </c>
      <c r="E380" s="3" t="s">
        <v>951</v>
      </c>
      <c r="F380" s="3">
        <v>16019</v>
      </c>
      <c r="G380" s="3" t="s">
        <v>32</v>
      </c>
      <c r="H380" s="3">
        <v>4183</v>
      </c>
      <c r="I380" s="3">
        <v>407</v>
      </c>
      <c r="J380" s="3">
        <v>8</v>
      </c>
      <c r="K380" s="3">
        <v>3</v>
      </c>
      <c r="L380" s="2">
        <v>43422.648472222223</v>
      </c>
      <c r="O380" s="3" t="s">
        <v>43</v>
      </c>
      <c r="P380" s="3" t="s">
        <v>89</v>
      </c>
      <c r="Q380" s="3" t="s">
        <v>36</v>
      </c>
      <c r="R380" s="3" t="s">
        <v>37</v>
      </c>
      <c r="S380" s="2">
        <v>43422.656944444447</v>
      </c>
      <c r="U380" s="2">
        <v>43422.674699074072</v>
      </c>
      <c r="X380" s="2">
        <f t="shared" si="166"/>
        <v>43422.648356481484</v>
      </c>
      <c r="Y380" s="33">
        <f t="shared" si="153"/>
        <v>0</v>
      </c>
      <c r="Z380" s="33">
        <f t="shared" si="154"/>
        <v>0</v>
      </c>
      <c r="AA380" s="30"/>
      <c r="AB380" s="30">
        <f t="shared" si="167"/>
        <v>0</v>
      </c>
      <c r="AC380" s="30"/>
      <c r="AD380" s="30"/>
      <c r="AE380" s="30"/>
      <c r="AG380" s="3" t="s">
        <v>92</v>
      </c>
    </row>
    <row r="381" spans="1:33" s="3" customFormat="1" hidden="1" x14ac:dyDescent="0.4">
      <c r="A381" s="16" t="str">
        <f t="shared" si="164"/>
        <v>★</v>
      </c>
      <c r="B381" s="16" t="str">
        <f t="shared" si="165"/>
        <v>☆</v>
      </c>
      <c r="C381" s="7">
        <v>15</v>
      </c>
      <c r="D381" s="2">
        <v>43422.648877314816</v>
      </c>
      <c r="E381" s="3" t="s">
        <v>951</v>
      </c>
      <c r="F381" s="3">
        <v>16020</v>
      </c>
      <c r="G381" s="3" t="s">
        <v>32</v>
      </c>
      <c r="H381" s="3">
        <v>4183</v>
      </c>
      <c r="I381" s="3">
        <v>496</v>
      </c>
      <c r="J381" s="3">
        <v>8</v>
      </c>
      <c r="K381" s="3">
        <v>3</v>
      </c>
      <c r="L381" s="2">
        <v>43422.649004629631</v>
      </c>
      <c r="O381" s="3" t="s">
        <v>43</v>
      </c>
      <c r="P381" s="3" t="s">
        <v>89</v>
      </c>
      <c r="Q381" s="3" t="s">
        <v>36</v>
      </c>
      <c r="R381" s="3" t="s">
        <v>37</v>
      </c>
      <c r="S381" s="2">
        <v>43422.656944444447</v>
      </c>
      <c r="U381" s="2">
        <v>43422.674699074072</v>
      </c>
      <c r="W381" s="2">
        <v>43422.655810185184</v>
      </c>
      <c r="X381" s="2">
        <f t="shared" si="166"/>
        <v>43422.655810185184</v>
      </c>
      <c r="Y381" s="33">
        <f t="shared" si="153"/>
        <v>0</v>
      </c>
      <c r="Z381" s="33">
        <f t="shared" si="154"/>
        <v>0</v>
      </c>
      <c r="AA381" s="30"/>
      <c r="AB381" s="30">
        <f t="shared" si="167"/>
        <v>0</v>
      </c>
      <c r="AC381" s="30">
        <f t="shared" ref="AC381:AC388" si="168">IF(IF(B381="☆",(IF(L381&gt;S381,L381-X381,S381-X381)),M381-X381)&lt;0,0,IF(B381="☆",(IF(L381&gt;S381,L381-X381,S381-X381)),M381-X381))</f>
        <v>1.1342592624714598E-3</v>
      </c>
      <c r="AD381" s="30"/>
      <c r="AE381" s="30"/>
      <c r="AG381" s="3" t="s">
        <v>92</v>
      </c>
    </row>
    <row r="382" spans="1:33" s="3" customFormat="1" hidden="1" x14ac:dyDescent="0.4">
      <c r="A382" s="16" t="str">
        <f t="shared" si="164"/>
        <v>-</v>
      </c>
      <c r="B382" s="16" t="str">
        <f t="shared" si="165"/>
        <v>☆</v>
      </c>
      <c r="C382" s="7">
        <v>15</v>
      </c>
      <c r="D382" s="2">
        <v>43422.654027777775</v>
      </c>
      <c r="E382" s="3" t="s">
        <v>954</v>
      </c>
      <c r="F382" s="3">
        <v>16027</v>
      </c>
      <c r="G382" s="3" t="s">
        <v>32</v>
      </c>
      <c r="H382" s="3">
        <v>6580</v>
      </c>
      <c r="I382" s="3">
        <v>213</v>
      </c>
      <c r="J382" s="3">
        <v>9</v>
      </c>
      <c r="K382" s="3">
        <v>1</v>
      </c>
      <c r="L382" s="2">
        <v>43422.660474537035</v>
      </c>
      <c r="O382" s="3" t="s">
        <v>53</v>
      </c>
      <c r="P382" s="3" t="s">
        <v>54</v>
      </c>
      <c r="Q382" s="3" t="s">
        <v>63</v>
      </c>
      <c r="R382" s="3" t="s">
        <v>64</v>
      </c>
      <c r="S382" s="2">
        <v>43422.661898148152</v>
      </c>
      <c r="U382" s="2">
        <v>43422.676377314812</v>
      </c>
      <c r="X382" s="2">
        <f t="shared" si="166"/>
        <v>43422.654027777775</v>
      </c>
      <c r="Y382" s="33">
        <f t="shared" si="153"/>
        <v>0</v>
      </c>
      <c r="Z382" s="33">
        <f t="shared" si="154"/>
        <v>0</v>
      </c>
      <c r="AA382" s="30"/>
      <c r="AB382" s="30">
        <f t="shared" si="167"/>
        <v>0</v>
      </c>
      <c r="AC382" s="30">
        <f t="shared" si="168"/>
        <v>7.8703703766223043E-3</v>
      </c>
      <c r="AD382" s="30"/>
      <c r="AE382" s="30"/>
    </row>
    <row r="383" spans="1:33" s="3" customFormat="1" hidden="1" x14ac:dyDescent="0.4">
      <c r="A383" s="16" t="str">
        <f t="shared" si="164"/>
        <v>★</v>
      </c>
      <c r="B383" s="16" t="str">
        <f t="shared" si="165"/>
        <v>☆</v>
      </c>
      <c r="C383" s="7">
        <v>15</v>
      </c>
      <c r="D383" s="2">
        <v>43422.657627314817</v>
      </c>
      <c r="E383" s="3" t="s">
        <v>908</v>
      </c>
      <c r="F383" s="3">
        <v>16028</v>
      </c>
      <c r="G383" s="3" t="s">
        <v>32</v>
      </c>
      <c r="H383" s="3">
        <v>5714</v>
      </c>
      <c r="I383" s="3">
        <v>391</v>
      </c>
      <c r="J383" s="3">
        <v>6</v>
      </c>
      <c r="K383" s="3">
        <v>1</v>
      </c>
      <c r="L383" s="2">
        <v>43422.660787037035</v>
      </c>
      <c r="O383" s="3" t="s">
        <v>61</v>
      </c>
      <c r="P383" s="3" t="s">
        <v>62</v>
      </c>
      <c r="Q383" s="3" t="s">
        <v>22</v>
      </c>
      <c r="R383" s="3" t="s">
        <v>23</v>
      </c>
      <c r="S383" s="2">
        <v>43422.670173611114</v>
      </c>
      <c r="U383" s="2">
        <v>43422.67460648148</v>
      </c>
      <c r="W383" s="2">
        <v>43422.664560185185</v>
      </c>
      <c r="X383" s="2">
        <f t="shared" si="166"/>
        <v>43422.664560185185</v>
      </c>
      <c r="Y383" s="33">
        <f t="shared" si="153"/>
        <v>0</v>
      </c>
      <c r="Z383" s="33">
        <f t="shared" si="154"/>
        <v>0</v>
      </c>
      <c r="AA383" s="30"/>
      <c r="AB383" s="30">
        <f t="shared" si="167"/>
        <v>0</v>
      </c>
      <c r="AC383" s="30">
        <f t="shared" si="168"/>
        <v>5.6134259284590371E-3</v>
      </c>
      <c r="AD383" s="30"/>
      <c r="AE383" s="30"/>
    </row>
    <row r="384" spans="1:33" s="3" customFormat="1" hidden="1" x14ac:dyDescent="0.4">
      <c r="A384" s="16" t="str">
        <f t="shared" si="164"/>
        <v>-</v>
      </c>
      <c r="B384" s="16" t="str">
        <f t="shared" si="165"/>
        <v>☆</v>
      </c>
      <c r="C384" s="7">
        <v>15</v>
      </c>
      <c r="D384" s="2">
        <v>43422.657881944448</v>
      </c>
      <c r="E384" s="3" t="s">
        <v>956</v>
      </c>
      <c r="F384" s="3">
        <v>16030</v>
      </c>
      <c r="G384" s="3" t="s">
        <v>97</v>
      </c>
      <c r="H384" s="3">
        <v>6639</v>
      </c>
      <c r="I384" s="3">
        <v>529</v>
      </c>
      <c r="J384" s="3">
        <v>2</v>
      </c>
      <c r="K384" s="3">
        <v>2</v>
      </c>
      <c r="L384" s="2">
        <v>43422.658599537041</v>
      </c>
      <c r="O384" s="3" t="s">
        <v>108</v>
      </c>
      <c r="P384" s="3" t="s">
        <v>19</v>
      </c>
      <c r="Q384" s="3" t="s">
        <v>38</v>
      </c>
      <c r="R384" s="3" t="s">
        <v>126</v>
      </c>
      <c r="S384" s="2">
        <v>43422.668576388889</v>
      </c>
      <c r="U384" s="2">
        <v>43422.688148148147</v>
      </c>
      <c r="X384" s="2">
        <f t="shared" si="166"/>
        <v>43422.657881944448</v>
      </c>
      <c r="Y384" s="33">
        <f t="shared" si="153"/>
        <v>0</v>
      </c>
      <c r="Z384" s="33">
        <f t="shared" si="154"/>
        <v>0</v>
      </c>
      <c r="AA384" s="30"/>
      <c r="AB384" s="30">
        <f t="shared" si="167"/>
        <v>0</v>
      </c>
      <c r="AC384" s="30">
        <f t="shared" si="168"/>
        <v>1.0694444441469386E-2</v>
      </c>
      <c r="AD384" s="30"/>
      <c r="AE384" s="30"/>
    </row>
    <row r="385" spans="1:31" s="5" customFormat="1" hidden="1" x14ac:dyDescent="0.4">
      <c r="A385" s="17" t="str">
        <f t="shared" si="164"/>
        <v>-</v>
      </c>
      <c r="B385" s="17" t="str">
        <f t="shared" si="165"/>
        <v>☆</v>
      </c>
      <c r="C385" s="12">
        <v>15</v>
      </c>
      <c r="D385" s="4">
        <v>43422.661145833335</v>
      </c>
      <c r="E385" s="5" t="s">
        <v>895</v>
      </c>
      <c r="F385" s="5">
        <v>16034</v>
      </c>
      <c r="G385" s="5" t="s">
        <v>18</v>
      </c>
      <c r="H385" s="5">
        <v>1889</v>
      </c>
      <c r="I385" s="5">
        <v>459</v>
      </c>
      <c r="J385" s="5">
        <v>4</v>
      </c>
      <c r="K385" s="5">
        <v>1</v>
      </c>
      <c r="L385" s="4">
        <v>43422.661469907405</v>
      </c>
      <c r="O385" s="5" t="s">
        <v>77</v>
      </c>
      <c r="P385" s="5" t="s">
        <v>78</v>
      </c>
      <c r="Q385" s="5" t="s">
        <v>36</v>
      </c>
      <c r="R385" s="5" t="s">
        <v>37</v>
      </c>
      <c r="S385" s="4">
        <v>43422.66783564815</v>
      </c>
      <c r="U385" s="4">
        <v>43422.687696759262</v>
      </c>
      <c r="X385" s="4">
        <f t="shared" si="166"/>
        <v>43422.661145833335</v>
      </c>
      <c r="Y385" s="34">
        <f t="shared" si="153"/>
        <v>0</v>
      </c>
      <c r="Z385" s="34">
        <f t="shared" si="154"/>
        <v>0</v>
      </c>
      <c r="AA385" s="31"/>
      <c r="AB385" s="31">
        <f t="shared" si="167"/>
        <v>0</v>
      </c>
      <c r="AC385" s="31">
        <f t="shared" si="168"/>
        <v>6.6898148143081926E-3</v>
      </c>
      <c r="AD385" s="31"/>
      <c r="AE385" s="31"/>
    </row>
    <row r="386" spans="1:31" s="21" customFormat="1" x14ac:dyDescent="0.4">
      <c r="A386" s="20" t="str">
        <f t="shared" si="164"/>
        <v>★</v>
      </c>
      <c r="B386" s="20" t="str">
        <f t="shared" si="165"/>
        <v>-</v>
      </c>
      <c r="C386" s="23">
        <v>16</v>
      </c>
      <c r="D386" s="22">
        <v>43422.661053240743</v>
      </c>
      <c r="E386" s="21" t="s">
        <v>788</v>
      </c>
      <c r="F386" s="21">
        <v>16033</v>
      </c>
      <c r="G386" s="21" t="s">
        <v>32</v>
      </c>
      <c r="H386" s="21">
        <v>3445</v>
      </c>
      <c r="I386" s="21">
        <v>168</v>
      </c>
      <c r="J386" s="21">
        <v>9</v>
      </c>
      <c r="K386" s="21">
        <v>1</v>
      </c>
      <c r="M386" s="22">
        <v>43422.667592592596</v>
      </c>
      <c r="N386" s="22">
        <v>43422.67396990741</v>
      </c>
      <c r="O386" s="21" t="s">
        <v>77</v>
      </c>
      <c r="P386" s="21" t="s">
        <v>78</v>
      </c>
      <c r="Q386" s="21" t="s">
        <v>30</v>
      </c>
      <c r="R386" s="21" t="s">
        <v>31</v>
      </c>
      <c r="S386" s="22">
        <v>43422.667986111112</v>
      </c>
      <c r="T386" s="22">
        <v>43422.667986111112</v>
      </c>
      <c r="U386" s="22">
        <v>43422.677083333336</v>
      </c>
      <c r="V386" s="22">
        <v>43422.677083333336</v>
      </c>
      <c r="W386" s="22">
        <v>43422.667986111112</v>
      </c>
      <c r="X386" s="22">
        <f t="shared" si="166"/>
        <v>43422.667986111112</v>
      </c>
      <c r="Y386" s="35">
        <f t="shared" ref="Y386:Y449" si="169">N386-M386</f>
        <v>6.3773148140171543E-3</v>
      </c>
      <c r="Z386" s="35">
        <f t="shared" ref="Z386:Z449" si="170">Y386*K386</f>
        <v>6.3773148140171543E-3</v>
      </c>
      <c r="AA386" s="32">
        <f>SUM(Z386:Z426)</f>
        <v>0.47947916667180834</v>
      </c>
      <c r="AB386" s="32">
        <f t="shared" si="167"/>
        <v>0</v>
      </c>
      <c r="AC386" s="32">
        <f t="shared" si="168"/>
        <v>0</v>
      </c>
      <c r="AD386" s="32">
        <f>AVERAGE(AC386:AC426)</f>
        <v>4.1344850943438004E-3</v>
      </c>
      <c r="AE386" s="32">
        <f>MEDIAN(AC386:AC426)</f>
        <v>3.5069444420514628E-3</v>
      </c>
    </row>
    <row r="387" spans="1:31" s="3" customFormat="1" x14ac:dyDescent="0.4">
      <c r="A387" s="16" t="str">
        <f t="shared" si="164"/>
        <v>★</v>
      </c>
      <c r="B387" s="16" t="str">
        <f t="shared" si="165"/>
        <v>-</v>
      </c>
      <c r="C387" s="7">
        <v>16</v>
      </c>
      <c r="D387" s="2">
        <v>43422.661863425928</v>
      </c>
      <c r="E387" s="3" t="s">
        <v>895</v>
      </c>
      <c r="F387" s="3">
        <v>16035</v>
      </c>
      <c r="G387" s="3" t="s">
        <v>18</v>
      </c>
      <c r="H387" s="3">
        <v>1889</v>
      </c>
      <c r="I387" s="3">
        <v>137</v>
      </c>
      <c r="J387" s="3">
        <v>4</v>
      </c>
      <c r="K387" s="3">
        <v>1</v>
      </c>
      <c r="M387" s="2">
        <v>43422.66878472222</v>
      </c>
      <c r="N387" s="2">
        <v>43422.686249999999</v>
      </c>
      <c r="O387" s="3" t="s">
        <v>77</v>
      </c>
      <c r="P387" s="3" t="s">
        <v>78</v>
      </c>
      <c r="Q387" s="3" t="s">
        <v>36</v>
      </c>
      <c r="R387" s="3" t="s">
        <v>37</v>
      </c>
      <c r="S387" s="2">
        <v>43422.66878472222</v>
      </c>
      <c r="T387" s="2">
        <v>43422.66878472222</v>
      </c>
      <c r="U387" s="2">
        <v>43422.688645833332</v>
      </c>
      <c r="V387" s="2">
        <v>43422.688645833332</v>
      </c>
      <c r="W387" s="2">
        <v>43422.66878472222</v>
      </c>
      <c r="X387" s="2">
        <f t="shared" si="166"/>
        <v>43422.66878472222</v>
      </c>
      <c r="Y387" s="33">
        <f t="shared" si="169"/>
        <v>1.746527777868323E-2</v>
      </c>
      <c r="Z387" s="33">
        <f t="shared" si="170"/>
        <v>1.746527777868323E-2</v>
      </c>
      <c r="AA387" s="30"/>
      <c r="AB387" s="30">
        <f t="shared" si="167"/>
        <v>0</v>
      </c>
      <c r="AC387" s="30">
        <f t="shared" si="168"/>
        <v>0</v>
      </c>
      <c r="AD387" s="30"/>
      <c r="AE387" s="30"/>
    </row>
    <row r="388" spans="1:31" s="3" customFormat="1" x14ac:dyDescent="0.4">
      <c r="A388" s="16" t="str">
        <f t="shared" si="164"/>
        <v>★</v>
      </c>
      <c r="B388" s="16" t="str">
        <f t="shared" si="165"/>
        <v>-</v>
      </c>
      <c r="C388" s="7">
        <v>16</v>
      </c>
      <c r="D388" s="2">
        <v>43422.664675925924</v>
      </c>
      <c r="E388" s="3" t="s">
        <v>770</v>
      </c>
      <c r="F388" s="3">
        <v>16038</v>
      </c>
      <c r="G388" s="3" t="s">
        <v>32</v>
      </c>
      <c r="H388" s="3">
        <v>1885</v>
      </c>
      <c r="I388" s="3">
        <v>205</v>
      </c>
      <c r="J388" s="3">
        <v>8</v>
      </c>
      <c r="K388" s="3">
        <v>1</v>
      </c>
      <c r="M388" s="2">
        <v>43422.70107638889</v>
      </c>
      <c r="N388" s="2">
        <v>43422.730775462966</v>
      </c>
      <c r="O388" s="3" t="s">
        <v>26</v>
      </c>
      <c r="P388" s="3" t="s">
        <v>27</v>
      </c>
      <c r="Q388" s="3" t="s">
        <v>36</v>
      </c>
      <c r="R388" s="3" t="s">
        <v>37</v>
      </c>
      <c r="S388" s="2">
        <v>43422.706319444442</v>
      </c>
      <c r="T388" s="2">
        <v>43422.706319444442</v>
      </c>
      <c r="U388" s="2">
        <v>43422.715312499997</v>
      </c>
      <c r="V388" s="2">
        <v>43422.729062500002</v>
      </c>
      <c r="W388" s="2">
        <v>43422.706319444442</v>
      </c>
      <c r="X388" s="2">
        <f t="shared" si="166"/>
        <v>43422.706319444442</v>
      </c>
      <c r="Y388" s="33">
        <f t="shared" si="169"/>
        <v>2.9699074075324461E-2</v>
      </c>
      <c r="Z388" s="33">
        <f t="shared" si="170"/>
        <v>2.9699074075324461E-2</v>
      </c>
      <c r="AA388" s="30"/>
      <c r="AB388" s="30">
        <f t="shared" si="167"/>
        <v>0</v>
      </c>
      <c r="AC388" s="30">
        <f t="shared" si="168"/>
        <v>0</v>
      </c>
      <c r="AD388" s="30"/>
      <c r="AE388" s="30"/>
    </row>
    <row r="389" spans="1:31" s="3" customFormat="1" x14ac:dyDescent="0.4">
      <c r="A389" s="16" t="str">
        <f t="shared" si="159"/>
        <v>-</v>
      </c>
      <c r="B389" s="16" t="str">
        <f t="shared" si="160"/>
        <v>-</v>
      </c>
      <c r="C389" s="7">
        <v>16</v>
      </c>
      <c r="D389" s="2">
        <v>43422.667245370372</v>
      </c>
      <c r="E389" s="3" t="s">
        <v>872</v>
      </c>
      <c r="F389" s="3">
        <v>16040</v>
      </c>
      <c r="G389" s="3" t="s">
        <v>18</v>
      </c>
      <c r="H389" s="3">
        <v>5966</v>
      </c>
      <c r="I389" s="3">
        <v>409</v>
      </c>
      <c r="J389" s="3">
        <v>7</v>
      </c>
      <c r="K389" s="3">
        <v>2</v>
      </c>
      <c r="M389" s="2">
        <v>43422.676458333335</v>
      </c>
      <c r="N389" s="2">
        <v>43422.690648148149</v>
      </c>
      <c r="O389" s="3" t="s">
        <v>41</v>
      </c>
      <c r="P389" s="3" t="s">
        <v>42</v>
      </c>
      <c r="Q389" s="3" t="s">
        <v>26</v>
      </c>
      <c r="R389" s="3" t="s">
        <v>27</v>
      </c>
      <c r="S389" s="2">
        <v>43422.677754629629</v>
      </c>
      <c r="T389" s="2">
        <v>43422.677754629629</v>
      </c>
      <c r="U389" s="2">
        <v>43422.686979166669</v>
      </c>
      <c r="V389" s="2">
        <v>43422.689247685186</v>
      </c>
      <c r="X389" s="2">
        <f t="shared" si="161"/>
        <v>43422.667245370372</v>
      </c>
      <c r="Y389" s="33">
        <f t="shared" si="169"/>
        <v>1.4189814814017154E-2</v>
      </c>
      <c r="Z389" s="33">
        <f t="shared" si="170"/>
        <v>2.8379629628034309E-2</v>
      </c>
      <c r="AA389" s="30"/>
      <c r="AB389" s="30">
        <f t="shared" si="162"/>
        <v>0</v>
      </c>
      <c r="AC389" s="30">
        <f t="shared" si="163"/>
        <v>9.2129629629198462E-3</v>
      </c>
      <c r="AD389" s="30"/>
      <c r="AE389" s="30"/>
    </row>
    <row r="390" spans="1:31" s="3" customFormat="1" hidden="1" x14ac:dyDescent="0.4">
      <c r="A390" s="16" t="str">
        <f t="shared" si="159"/>
        <v>-</v>
      </c>
      <c r="B390" s="16" t="str">
        <f t="shared" si="160"/>
        <v>-</v>
      </c>
      <c r="C390" s="7">
        <v>16</v>
      </c>
      <c r="D390" s="2">
        <v>43422.668680555558</v>
      </c>
      <c r="E390" s="3" t="s">
        <v>600</v>
      </c>
      <c r="F390" s="3">
        <v>16041</v>
      </c>
      <c r="G390" s="3" t="s">
        <v>96</v>
      </c>
      <c r="H390" s="3">
        <v>0</v>
      </c>
      <c r="I390" s="3">
        <v>704</v>
      </c>
      <c r="J390" s="3">
        <v>3</v>
      </c>
      <c r="K390" s="3">
        <v>4</v>
      </c>
      <c r="M390" s="2">
        <v>43422.675752314812</v>
      </c>
      <c r="N390" s="2">
        <v>43422.680567129632</v>
      </c>
      <c r="O390" s="3" t="s">
        <v>61</v>
      </c>
      <c r="P390" s="3" t="s">
        <v>62</v>
      </c>
      <c r="Q390" s="3" t="s">
        <v>108</v>
      </c>
      <c r="R390" s="3" t="s">
        <v>19</v>
      </c>
      <c r="S390" s="2">
        <v>43422.678888888891</v>
      </c>
      <c r="T390" s="2">
        <v>43422.678888888891</v>
      </c>
      <c r="U390" s="2">
        <v>43422.687256944446</v>
      </c>
      <c r="V390" s="2">
        <v>43422.687256944446</v>
      </c>
      <c r="X390" s="2">
        <f t="shared" si="161"/>
        <v>43422.668680555558</v>
      </c>
      <c r="Y390" s="33">
        <f t="shared" si="169"/>
        <v>4.8148148198379204E-3</v>
      </c>
      <c r="Z390" s="33">
        <f t="shared" si="170"/>
        <v>1.9259259279351681E-2</v>
      </c>
      <c r="AA390" s="30"/>
      <c r="AB390" s="30">
        <f t="shared" si="162"/>
        <v>0</v>
      </c>
      <c r="AC390" s="30">
        <f t="shared" si="163"/>
        <v>7.0717592534492724E-3</v>
      </c>
      <c r="AD390" s="30"/>
      <c r="AE390" s="30"/>
    </row>
    <row r="391" spans="1:31" s="3" customFormat="1" x14ac:dyDescent="0.4">
      <c r="A391" s="16" t="str">
        <f t="shared" si="159"/>
        <v>-</v>
      </c>
      <c r="B391" s="16" t="str">
        <f t="shared" si="160"/>
        <v>-</v>
      </c>
      <c r="C391" s="7">
        <v>16</v>
      </c>
      <c r="D391" s="2">
        <v>43422.669120370374</v>
      </c>
      <c r="E391" s="3" t="s">
        <v>637</v>
      </c>
      <c r="F391" s="3">
        <v>16042</v>
      </c>
      <c r="G391" s="3" t="s">
        <v>32</v>
      </c>
      <c r="H391" s="3">
        <v>1569</v>
      </c>
      <c r="I391" s="3">
        <v>896</v>
      </c>
      <c r="J391" s="3">
        <v>15</v>
      </c>
      <c r="K391" s="3">
        <v>1</v>
      </c>
      <c r="M391" s="2">
        <v>43422.679027777776</v>
      </c>
      <c r="N391" s="2">
        <v>43422.682754629626</v>
      </c>
      <c r="O391" s="3" t="s">
        <v>66</v>
      </c>
      <c r="P391" s="3" t="s">
        <v>67</v>
      </c>
      <c r="Q391" s="3" t="s">
        <v>26</v>
      </c>
      <c r="R391" s="3" t="s">
        <v>27</v>
      </c>
      <c r="S391" s="2">
        <v>43422.674571759257</v>
      </c>
      <c r="T391" s="2">
        <v>43422.674571759257</v>
      </c>
      <c r="U391" s="2">
        <v>43422.678159722222</v>
      </c>
      <c r="V391" s="2">
        <v>43422.678159722222</v>
      </c>
      <c r="X391" s="2">
        <f t="shared" si="161"/>
        <v>43422.669120370374</v>
      </c>
      <c r="Y391" s="33">
        <f t="shared" si="169"/>
        <v>3.7268518499331549E-3</v>
      </c>
      <c r="Z391" s="33">
        <f t="shared" si="170"/>
        <v>3.7268518499331549E-3</v>
      </c>
      <c r="AA391" s="30"/>
      <c r="AB391" s="30">
        <f t="shared" si="162"/>
        <v>4.4560185197042301E-3</v>
      </c>
      <c r="AC391" s="30">
        <f t="shared" si="163"/>
        <v>9.9074074023519643E-3</v>
      </c>
      <c r="AD391" s="30"/>
      <c r="AE391" s="30"/>
    </row>
    <row r="392" spans="1:31" s="3" customFormat="1" x14ac:dyDescent="0.4">
      <c r="A392" s="16" t="str">
        <f t="shared" si="159"/>
        <v>-</v>
      </c>
      <c r="B392" s="16" t="str">
        <f t="shared" si="160"/>
        <v>-</v>
      </c>
      <c r="C392" s="7">
        <v>16</v>
      </c>
      <c r="D392" s="2">
        <v>43422.670289351852</v>
      </c>
      <c r="E392" s="3" t="s">
        <v>959</v>
      </c>
      <c r="F392" s="3">
        <v>16043</v>
      </c>
      <c r="G392" s="3" t="s">
        <v>32</v>
      </c>
      <c r="H392" s="3">
        <v>6063</v>
      </c>
      <c r="I392" s="3">
        <v>752</v>
      </c>
      <c r="J392" s="3">
        <v>5</v>
      </c>
      <c r="K392" s="3">
        <v>2</v>
      </c>
      <c r="M392" s="2">
        <v>43422.676828703705</v>
      </c>
      <c r="N392" s="2">
        <v>43422.68072916667</v>
      </c>
      <c r="O392" s="3" t="s">
        <v>66</v>
      </c>
      <c r="P392" s="3" t="s">
        <v>67</v>
      </c>
      <c r="Q392" s="3" t="s">
        <v>46</v>
      </c>
      <c r="R392" s="3" t="s">
        <v>47</v>
      </c>
      <c r="S392" s="2">
        <v>43422.678923611114</v>
      </c>
      <c r="T392" s="2">
        <v>43422.678923611114</v>
      </c>
      <c r="U392" s="2">
        <v>43422.688263888886</v>
      </c>
      <c r="V392" s="2">
        <v>43422.688263888886</v>
      </c>
      <c r="X392" s="2">
        <f t="shared" si="161"/>
        <v>43422.670289351852</v>
      </c>
      <c r="Y392" s="33">
        <f t="shared" si="169"/>
        <v>3.9004629652481526E-3</v>
      </c>
      <c r="Z392" s="33">
        <f t="shared" si="170"/>
        <v>7.8009259304963052E-3</v>
      </c>
      <c r="AA392" s="30"/>
      <c r="AB392" s="30">
        <f t="shared" si="162"/>
        <v>0</v>
      </c>
      <c r="AC392" s="30">
        <f t="shared" si="163"/>
        <v>6.5393518525524996E-3</v>
      </c>
      <c r="AD392" s="30"/>
      <c r="AE392" s="30"/>
    </row>
    <row r="393" spans="1:31" s="3" customFormat="1" x14ac:dyDescent="0.4">
      <c r="A393" s="16" t="str">
        <f t="shared" si="159"/>
        <v>★</v>
      </c>
      <c r="B393" s="16" t="str">
        <f t="shared" si="160"/>
        <v>-</v>
      </c>
      <c r="C393" s="7">
        <v>16</v>
      </c>
      <c r="D393" s="2">
        <v>43422.673854166664</v>
      </c>
      <c r="E393" s="3" t="s">
        <v>938</v>
      </c>
      <c r="F393" s="3">
        <v>16046</v>
      </c>
      <c r="G393" s="3" t="s">
        <v>32</v>
      </c>
      <c r="H393" s="3">
        <v>6362</v>
      </c>
      <c r="I393" s="3">
        <v>666</v>
      </c>
      <c r="J393" s="3">
        <v>10</v>
      </c>
      <c r="K393" s="3">
        <v>1</v>
      </c>
      <c r="M393" s="2">
        <v>43422.677627314813</v>
      </c>
      <c r="N393" s="2">
        <v>43422.700092592589</v>
      </c>
      <c r="O393" s="3" t="s">
        <v>63</v>
      </c>
      <c r="P393" s="3" t="s">
        <v>64</v>
      </c>
      <c r="Q393" s="3" t="s">
        <v>68</v>
      </c>
      <c r="R393" s="3" t="s">
        <v>69</v>
      </c>
      <c r="S393" s="2">
        <v>43422.680787037039</v>
      </c>
      <c r="T393" s="2">
        <v>43422.680787037039</v>
      </c>
      <c r="U393" s="2">
        <v>43422.696284722224</v>
      </c>
      <c r="V393" s="2">
        <v>43422.697500000002</v>
      </c>
      <c r="W393" s="2">
        <v>43422.680787037039</v>
      </c>
      <c r="X393" s="2">
        <f t="shared" si="161"/>
        <v>43422.680787037039</v>
      </c>
      <c r="Y393" s="33">
        <f t="shared" si="169"/>
        <v>2.2465277776063886E-2</v>
      </c>
      <c r="Z393" s="33">
        <f t="shared" si="170"/>
        <v>2.2465277776063886E-2</v>
      </c>
      <c r="AA393" s="30"/>
      <c r="AB393" s="30">
        <f t="shared" si="162"/>
        <v>0</v>
      </c>
      <c r="AC393" s="30">
        <f t="shared" si="163"/>
        <v>0</v>
      </c>
      <c r="AD393" s="30"/>
      <c r="AE393" s="30"/>
    </row>
    <row r="394" spans="1:31" s="3" customFormat="1" x14ac:dyDescent="0.4">
      <c r="A394" s="16" t="str">
        <f t="shared" si="138"/>
        <v>★</v>
      </c>
      <c r="B394" s="16" t="str">
        <f t="shared" si="139"/>
        <v>-</v>
      </c>
      <c r="C394" s="7">
        <v>16</v>
      </c>
      <c r="D394" s="2">
        <v>43422.675856481481</v>
      </c>
      <c r="E394" s="3" t="s">
        <v>961</v>
      </c>
      <c r="F394" s="3">
        <v>16047</v>
      </c>
      <c r="G394" s="3" t="s">
        <v>18</v>
      </c>
      <c r="H394" s="3">
        <v>5037</v>
      </c>
      <c r="I394" s="3">
        <v>283</v>
      </c>
      <c r="J394" s="3">
        <v>1</v>
      </c>
      <c r="K394" s="3">
        <v>1</v>
      </c>
      <c r="M394" s="2">
        <v>43422.682175925926</v>
      </c>
      <c r="N394" s="2">
        <v>43422.686620370368</v>
      </c>
      <c r="O394" s="3" t="s">
        <v>26</v>
      </c>
      <c r="P394" s="3" t="s">
        <v>27</v>
      </c>
      <c r="Q394" s="3" t="s">
        <v>33</v>
      </c>
      <c r="R394" s="3" t="s">
        <v>34</v>
      </c>
      <c r="S394" s="2">
        <v>43422.68277777778</v>
      </c>
      <c r="T394" s="2">
        <v>43422.68277777778</v>
      </c>
      <c r="U394" s="2">
        <v>43422.688657407409</v>
      </c>
      <c r="V394" s="2">
        <v>43422.688657407409</v>
      </c>
      <c r="W394" s="2">
        <v>43422.68277777778</v>
      </c>
      <c r="X394" s="2">
        <f t="shared" si="137"/>
        <v>43422.68277777778</v>
      </c>
      <c r="Y394" s="33">
        <f t="shared" si="169"/>
        <v>4.4444444429245777E-3</v>
      </c>
      <c r="Z394" s="33">
        <f t="shared" si="170"/>
        <v>4.4444444429245777E-3</v>
      </c>
      <c r="AA394" s="30"/>
      <c r="AB394" s="30">
        <f t="shared" si="162"/>
        <v>0</v>
      </c>
      <c r="AC394" s="30">
        <f t="shared" si="163"/>
        <v>0</v>
      </c>
      <c r="AD394" s="30"/>
      <c r="AE394" s="30"/>
    </row>
    <row r="395" spans="1:31" s="3" customFormat="1" hidden="1" x14ac:dyDescent="0.4">
      <c r="A395" s="16" t="str">
        <f t="shared" si="138"/>
        <v>-</v>
      </c>
      <c r="B395" s="16" t="str">
        <f t="shared" si="139"/>
        <v>-</v>
      </c>
      <c r="C395" s="7">
        <v>16</v>
      </c>
      <c r="D395" s="2">
        <v>43422.677106481482</v>
      </c>
      <c r="E395" s="3" t="s">
        <v>946</v>
      </c>
      <c r="F395" s="3">
        <v>16048</v>
      </c>
      <c r="G395" s="3" t="s">
        <v>96</v>
      </c>
      <c r="H395" s="3">
        <v>0</v>
      </c>
      <c r="I395" s="3">
        <v>342</v>
      </c>
      <c r="J395" s="3">
        <v>7</v>
      </c>
      <c r="K395" s="3">
        <v>1</v>
      </c>
      <c r="M395" s="2">
        <v>43422.681805555556</v>
      </c>
      <c r="N395" s="2">
        <v>43422.694444444445</v>
      </c>
      <c r="O395" s="3" t="s">
        <v>39</v>
      </c>
      <c r="P395" s="3" t="s">
        <v>40</v>
      </c>
      <c r="Q395" s="3" t="s">
        <v>108</v>
      </c>
      <c r="R395" s="3" t="s">
        <v>19</v>
      </c>
      <c r="S395" s="2">
        <v>43422.681793981479</v>
      </c>
      <c r="T395" s="2">
        <v>43422.681793981479</v>
      </c>
      <c r="U395" s="2">
        <v>43422.69394675926</v>
      </c>
      <c r="V395" s="2">
        <v>43422.69394675926</v>
      </c>
      <c r="X395" s="2">
        <f t="shared" si="137"/>
        <v>43422.677106481482</v>
      </c>
      <c r="Y395" s="33">
        <f t="shared" si="169"/>
        <v>1.2638888889341615E-2</v>
      </c>
      <c r="Z395" s="33">
        <f t="shared" si="170"/>
        <v>1.2638888889341615E-2</v>
      </c>
      <c r="AA395" s="30"/>
      <c r="AB395" s="30">
        <f t="shared" si="162"/>
        <v>1.1574076779652387E-5</v>
      </c>
      <c r="AC395" s="30">
        <f t="shared" si="163"/>
        <v>4.6990740738692693E-3</v>
      </c>
      <c r="AD395" s="30"/>
      <c r="AE395" s="30"/>
    </row>
    <row r="396" spans="1:31" s="3" customFormat="1" x14ac:dyDescent="0.4">
      <c r="A396" s="16" t="str">
        <f t="shared" si="138"/>
        <v>-</v>
      </c>
      <c r="B396" s="16" t="str">
        <f t="shared" si="139"/>
        <v>-</v>
      </c>
      <c r="C396" s="7">
        <v>16</v>
      </c>
      <c r="D396" s="2">
        <v>43422.677118055559</v>
      </c>
      <c r="E396" s="3" t="s">
        <v>571</v>
      </c>
      <c r="F396" s="3">
        <v>16049</v>
      </c>
      <c r="G396" s="3" t="s">
        <v>18</v>
      </c>
      <c r="H396" s="3">
        <v>1740</v>
      </c>
      <c r="I396" s="3">
        <v>255</v>
      </c>
      <c r="J396" s="3">
        <v>4</v>
      </c>
      <c r="K396" s="3">
        <v>1</v>
      </c>
      <c r="M396" s="2">
        <v>43422.682187500002</v>
      </c>
      <c r="N396" s="2">
        <v>43422.686180555553</v>
      </c>
      <c r="O396" s="3" t="s">
        <v>88</v>
      </c>
      <c r="P396" s="3" t="s">
        <v>35</v>
      </c>
      <c r="Q396" s="3" t="s">
        <v>36</v>
      </c>
      <c r="R396" s="3" t="s">
        <v>37</v>
      </c>
      <c r="S396" s="2">
        <v>43422.682314814818</v>
      </c>
      <c r="T396" s="2">
        <v>43422.682673611111</v>
      </c>
      <c r="U396" s="2">
        <v>43422.693981481483</v>
      </c>
      <c r="V396" s="2">
        <v>43422.694340277776</v>
      </c>
      <c r="X396" s="2">
        <f t="shared" si="137"/>
        <v>43422.677118055559</v>
      </c>
      <c r="Y396" s="33">
        <f t="shared" si="169"/>
        <v>3.9930555503815413E-3</v>
      </c>
      <c r="Z396" s="33">
        <f t="shared" si="170"/>
        <v>3.9930555503815413E-3</v>
      </c>
      <c r="AA396" s="30"/>
      <c r="AB396" s="30">
        <f t="shared" si="162"/>
        <v>0</v>
      </c>
      <c r="AC396" s="30">
        <f t="shared" si="163"/>
        <v>5.0694444435066544E-3</v>
      </c>
      <c r="AD396" s="30"/>
      <c r="AE396" s="30"/>
    </row>
    <row r="397" spans="1:31" s="3" customFormat="1" x14ac:dyDescent="0.4">
      <c r="A397" s="16" t="str">
        <f t="shared" si="138"/>
        <v>★</v>
      </c>
      <c r="B397" s="16" t="str">
        <f t="shared" si="139"/>
        <v>-</v>
      </c>
      <c r="C397" s="7">
        <v>16</v>
      </c>
      <c r="D397" s="2">
        <v>43422.677766203706</v>
      </c>
      <c r="E397" s="3" t="s">
        <v>761</v>
      </c>
      <c r="F397" s="3">
        <v>16050</v>
      </c>
      <c r="G397" s="3" t="s">
        <v>32</v>
      </c>
      <c r="H397" s="3">
        <v>3615</v>
      </c>
      <c r="I397" s="3">
        <v>68</v>
      </c>
      <c r="J397" s="3">
        <v>10</v>
      </c>
      <c r="K397" s="3">
        <v>3</v>
      </c>
      <c r="M397" s="2">
        <v>43422.68310185185</v>
      </c>
      <c r="N397" s="2">
        <v>43422.695613425924</v>
      </c>
      <c r="O397" s="3" t="s">
        <v>46</v>
      </c>
      <c r="P397" s="3" t="s">
        <v>47</v>
      </c>
      <c r="Q397" s="3" t="s">
        <v>43</v>
      </c>
      <c r="R397" s="3" t="s">
        <v>89</v>
      </c>
      <c r="S397" s="2">
        <v>43422.684699074074</v>
      </c>
      <c r="T397" s="2">
        <v>43422.684699074074</v>
      </c>
      <c r="U397" s="2">
        <v>43422.695914351854</v>
      </c>
      <c r="V397" s="2">
        <v>43422.700254629628</v>
      </c>
      <c r="W397" s="2">
        <v>43422.684699074074</v>
      </c>
      <c r="X397" s="2">
        <f t="shared" ref="X397:X451" si="171">IF(W397&gt;0,W397,D397)</f>
        <v>43422.684699074074</v>
      </c>
      <c r="Y397" s="33">
        <f t="shared" si="169"/>
        <v>1.2511574073869269E-2</v>
      </c>
      <c r="Z397" s="33">
        <f t="shared" si="170"/>
        <v>3.7534722221607808E-2</v>
      </c>
      <c r="AA397" s="30"/>
      <c r="AB397" s="30">
        <f t="shared" si="162"/>
        <v>0</v>
      </c>
      <c r="AC397" s="30">
        <f t="shared" si="163"/>
        <v>0</v>
      </c>
      <c r="AD397" s="30"/>
      <c r="AE397" s="30"/>
    </row>
    <row r="398" spans="1:31" s="3" customFormat="1" hidden="1" x14ac:dyDescent="0.4">
      <c r="A398" s="16" t="str">
        <f t="shared" ref="A398:A453" si="172">IF(W398&gt;0, "★", "-")</f>
        <v>-</v>
      </c>
      <c r="B398" s="16" t="str">
        <f t="shared" ref="B398:B453" si="173">IF(L398&gt;0, "☆", "-")</f>
        <v>-</v>
      </c>
      <c r="C398" s="7">
        <v>16</v>
      </c>
      <c r="D398" s="2">
        <v>43422.678530092591</v>
      </c>
      <c r="E398" s="3" t="s">
        <v>962</v>
      </c>
      <c r="F398" s="3">
        <v>16051</v>
      </c>
      <c r="G398" s="3" t="s">
        <v>95</v>
      </c>
      <c r="H398" s="3">
        <v>0</v>
      </c>
      <c r="I398" s="3">
        <v>883</v>
      </c>
      <c r="J398" s="3">
        <v>2</v>
      </c>
      <c r="K398" s="3">
        <v>2</v>
      </c>
      <c r="M398" s="2">
        <v>43422.681550925925</v>
      </c>
      <c r="N398" s="2">
        <v>43422.685185185182</v>
      </c>
      <c r="O398" s="3" t="s">
        <v>57</v>
      </c>
      <c r="P398" s="3" t="s">
        <v>58</v>
      </c>
      <c r="Q398" s="3" t="s">
        <v>108</v>
      </c>
      <c r="R398" s="3" t="s">
        <v>19</v>
      </c>
      <c r="S398" s="2">
        <v>43422.682013888887</v>
      </c>
      <c r="T398" s="2">
        <v>43422.682013888887</v>
      </c>
      <c r="U398" s="2">
        <v>43422.686226851853</v>
      </c>
      <c r="V398" s="2">
        <v>43422.686226851853</v>
      </c>
      <c r="X398" s="2">
        <f t="shared" si="171"/>
        <v>43422.678530092591</v>
      </c>
      <c r="Y398" s="33">
        <f t="shared" si="169"/>
        <v>3.6342592575238086E-3</v>
      </c>
      <c r="Z398" s="33">
        <f t="shared" si="170"/>
        <v>7.2685185150476173E-3</v>
      </c>
      <c r="AA398" s="30"/>
      <c r="AB398" s="30">
        <f t="shared" si="162"/>
        <v>0</v>
      </c>
      <c r="AC398" s="30">
        <f t="shared" si="163"/>
        <v>3.0208333337213844E-3</v>
      </c>
      <c r="AD398" s="30"/>
      <c r="AE398" s="30"/>
    </row>
    <row r="399" spans="1:31" s="3" customFormat="1" x14ac:dyDescent="0.4">
      <c r="A399" s="16" t="str">
        <f t="shared" si="172"/>
        <v>★</v>
      </c>
      <c r="B399" s="16" t="str">
        <f t="shared" si="173"/>
        <v>-</v>
      </c>
      <c r="C399" s="7">
        <v>16</v>
      </c>
      <c r="D399" s="2">
        <v>43422.679976851854</v>
      </c>
      <c r="E399" s="3" t="s">
        <v>788</v>
      </c>
      <c r="F399" s="3">
        <v>16052</v>
      </c>
      <c r="G399" s="3" t="s">
        <v>32</v>
      </c>
      <c r="H399" s="3">
        <v>3445</v>
      </c>
      <c r="I399" s="3">
        <v>18</v>
      </c>
      <c r="J399" s="3">
        <v>3</v>
      </c>
      <c r="K399" s="3">
        <v>1</v>
      </c>
      <c r="M399" s="2">
        <v>43422.68891203704</v>
      </c>
      <c r="N399" s="2">
        <v>43422.694189814814</v>
      </c>
      <c r="O399" s="3" t="s">
        <v>30</v>
      </c>
      <c r="P399" s="3" t="s">
        <v>31</v>
      </c>
      <c r="Q399" s="3" t="s">
        <v>77</v>
      </c>
      <c r="R399" s="3" t="s">
        <v>78</v>
      </c>
      <c r="S399" s="2">
        <v>43422.688668981478</v>
      </c>
      <c r="T399" s="2">
        <v>43422.688668981478</v>
      </c>
      <c r="U399" s="2">
        <v>43422.694618055553</v>
      </c>
      <c r="V399" s="2">
        <v>43422.694618055553</v>
      </c>
      <c r="W399" s="2">
        <v>43422.686909722222</v>
      </c>
      <c r="X399" s="2">
        <f t="shared" si="171"/>
        <v>43422.686909722222</v>
      </c>
      <c r="Y399" s="33">
        <f t="shared" si="169"/>
        <v>5.277777774608694E-3</v>
      </c>
      <c r="Z399" s="33">
        <f t="shared" si="170"/>
        <v>5.277777774608694E-3</v>
      </c>
      <c r="AA399" s="30"/>
      <c r="AB399" s="30">
        <f t="shared" si="162"/>
        <v>2.4305556144099683E-4</v>
      </c>
      <c r="AC399" s="30">
        <f t="shared" si="163"/>
        <v>2.0023148172185756E-3</v>
      </c>
      <c r="AD399" s="30"/>
      <c r="AE399" s="30"/>
    </row>
    <row r="400" spans="1:31" s="3" customFormat="1" hidden="1" x14ac:dyDescent="0.4">
      <c r="A400" s="16" t="str">
        <f t="shared" si="172"/>
        <v>-</v>
      </c>
      <c r="B400" s="16" t="str">
        <f t="shared" si="173"/>
        <v>-</v>
      </c>
      <c r="C400" s="7">
        <v>16</v>
      </c>
      <c r="D400" s="2">
        <v>43422.682060185187</v>
      </c>
      <c r="E400" s="3" t="s">
        <v>965</v>
      </c>
      <c r="F400" s="3">
        <v>16055</v>
      </c>
      <c r="G400" s="3" t="s">
        <v>95</v>
      </c>
      <c r="H400" s="3">
        <v>0</v>
      </c>
      <c r="I400" s="3">
        <v>380</v>
      </c>
      <c r="J400" s="3">
        <v>5</v>
      </c>
      <c r="K400" s="3">
        <v>2</v>
      </c>
      <c r="M400" s="2">
        <v>43422.692152777781</v>
      </c>
      <c r="N400" s="2">
        <v>43422.699988425928</v>
      </c>
      <c r="O400" s="3" t="s">
        <v>39</v>
      </c>
      <c r="P400" s="3" t="s">
        <v>40</v>
      </c>
      <c r="Q400" s="3" t="s">
        <v>108</v>
      </c>
      <c r="R400" s="3" t="s">
        <v>19</v>
      </c>
      <c r="S400" s="2">
        <v>43422.691250000003</v>
      </c>
      <c r="T400" s="2">
        <v>43422.692361111112</v>
      </c>
      <c r="U400" s="2">
        <v>43422.700497685182</v>
      </c>
      <c r="V400" s="2">
        <v>43422.70621527778</v>
      </c>
      <c r="X400" s="2">
        <f t="shared" si="171"/>
        <v>43422.682060185187</v>
      </c>
      <c r="Y400" s="33">
        <f t="shared" si="169"/>
        <v>7.8356481462833472E-3</v>
      </c>
      <c r="Z400" s="33">
        <f t="shared" si="170"/>
        <v>1.5671296292566694E-2</v>
      </c>
      <c r="AA400" s="30"/>
      <c r="AB400" s="30">
        <f t="shared" si="162"/>
        <v>9.0277777781011537E-4</v>
      </c>
      <c r="AC400" s="30">
        <f t="shared" si="163"/>
        <v>1.0092592594446614E-2</v>
      </c>
      <c r="AD400" s="30"/>
      <c r="AE400" s="30"/>
    </row>
    <row r="401" spans="1:33" s="3" customFormat="1" hidden="1" x14ac:dyDescent="0.4">
      <c r="A401" s="16" t="str">
        <f t="shared" si="172"/>
        <v>-</v>
      </c>
      <c r="B401" s="16" t="str">
        <f t="shared" si="173"/>
        <v>-</v>
      </c>
      <c r="C401" s="7">
        <v>16</v>
      </c>
      <c r="D401" s="2">
        <v>43422.68246527778</v>
      </c>
      <c r="E401" s="3" t="s">
        <v>966</v>
      </c>
      <c r="F401" s="3">
        <v>16056</v>
      </c>
      <c r="G401" s="3" t="s">
        <v>96</v>
      </c>
      <c r="H401" s="3">
        <v>0</v>
      </c>
      <c r="I401" s="3">
        <v>264</v>
      </c>
      <c r="J401" s="3">
        <v>8</v>
      </c>
      <c r="K401" s="3">
        <v>3</v>
      </c>
      <c r="M401" s="2">
        <v>43422.6872337963</v>
      </c>
      <c r="N401" s="2">
        <v>43422.693495370368</v>
      </c>
      <c r="O401" s="3" t="s">
        <v>51</v>
      </c>
      <c r="P401" s="3" t="s">
        <v>52</v>
      </c>
      <c r="Q401" s="3" t="s">
        <v>26</v>
      </c>
      <c r="R401" s="3" t="s">
        <v>27</v>
      </c>
      <c r="S401" s="2">
        <v>43422.689872685187</v>
      </c>
      <c r="T401" s="2">
        <v>43422.689872685187</v>
      </c>
      <c r="U401" s="2">
        <v>43422.696898148148</v>
      </c>
      <c r="V401" s="2">
        <v>43422.696898148148</v>
      </c>
      <c r="X401" s="2">
        <f t="shared" si="171"/>
        <v>43422.68246527778</v>
      </c>
      <c r="Y401" s="33">
        <f t="shared" si="169"/>
        <v>6.2615740680485032E-3</v>
      </c>
      <c r="Z401" s="33">
        <f t="shared" si="170"/>
        <v>1.878472220414551E-2</v>
      </c>
      <c r="AA401" s="30"/>
      <c r="AB401" s="30">
        <f t="shared" si="162"/>
        <v>0</v>
      </c>
      <c r="AC401" s="30">
        <f t="shared" si="163"/>
        <v>4.7685185199952684E-3</v>
      </c>
      <c r="AD401" s="30"/>
      <c r="AE401" s="30"/>
    </row>
    <row r="402" spans="1:33" s="3" customFormat="1" x14ac:dyDescent="0.4">
      <c r="A402" s="16" t="str">
        <f t="shared" si="172"/>
        <v>★</v>
      </c>
      <c r="B402" s="16" t="str">
        <f t="shared" si="173"/>
        <v>-</v>
      </c>
      <c r="C402" s="7">
        <v>16</v>
      </c>
      <c r="D402" s="2">
        <v>43422.683298611111</v>
      </c>
      <c r="E402" s="3" t="s">
        <v>967</v>
      </c>
      <c r="F402" s="3">
        <v>16057</v>
      </c>
      <c r="G402" s="3" t="s">
        <v>65</v>
      </c>
      <c r="H402" s="3">
        <v>3814</v>
      </c>
      <c r="I402" s="3">
        <v>918</v>
      </c>
      <c r="J402" s="3">
        <v>10</v>
      </c>
      <c r="K402" s="3">
        <v>1</v>
      </c>
      <c r="M402" s="2">
        <v>43422.687476851854</v>
      </c>
      <c r="N402" s="2">
        <v>43422.693993055553</v>
      </c>
      <c r="O402" s="3" t="s">
        <v>108</v>
      </c>
      <c r="P402" s="3" t="s">
        <v>19</v>
      </c>
      <c r="Q402" s="3" t="s">
        <v>77</v>
      </c>
      <c r="R402" s="3" t="s">
        <v>78</v>
      </c>
      <c r="S402" s="2">
        <v>43422.69023148148</v>
      </c>
      <c r="T402" s="2">
        <v>43422.69023148148</v>
      </c>
      <c r="U402" s="2">
        <v>43422.698055555556</v>
      </c>
      <c r="V402" s="2">
        <v>43422.698055555556</v>
      </c>
      <c r="W402" s="2">
        <v>43422.69023148148</v>
      </c>
      <c r="X402" s="2">
        <f t="shared" si="171"/>
        <v>43422.69023148148</v>
      </c>
      <c r="Y402" s="33">
        <f t="shared" si="169"/>
        <v>6.5162036989931948E-3</v>
      </c>
      <c r="Z402" s="33">
        <f t="shared" si="170"/>
        <v>6.5162036989931948E-3</v>
      </c>
      <c r="AA402" s="30"/>
      <c r="AB402" s="30">
        <f t="shared" si="162"/>
        <v>0</v>
      </c>
      <c r="AC402" s="30">
        <f t="shared" si="163"/>
        <v>0</v>
      </c>
      <c r="AD402" s="30"/>
      <c r="AE402" s="30"/>
    </row>
    <row r="403" spans="1:33" s="3" customFormat="1" x14ac:dyDescent="0.4">
      <c r="A403" s="16" t="str">
        <f t="shared" si="172"/>
        <v>-</v>
      </c>
      <c r="B403" s="16" t="str">
        <f t="shared" si="173"/>
        <v>-</v>
      </c>
      <c r="C403" s="7">
        <v>16</v>
      </c>
      <c r="D403" s="2">
        <v>43422.683749999997</v>
      </c>
      <c r="E403" s="3" t="s">
        <v>968</v>
      </c>
      <c r="F403" s="3">
        <v>16058</v>
      </c>
      <c r="G403" s="3" t="s">
        <v>97</v>
      </c>
      <c r="H403" s="3">
        <v>6654</v>
      </c>
      <c r="I403" s="3">
        <v>356</v>
      </c>
      <c r="J403" s="3">
        <v>2</v>
      </c>
      <c r="K403" s="3">
        <v>3</v>
      </c>
      <c r="M403" s="2">
        <v>43422.687777777777</v>
      </c>
      <c r="N403" s="2">
        <v>43422.695324074077</v>
      </c>
      <c r="O403" s="3" t="s">
        <v>108</v>
      </c>
      <c r="P403" s="3" t="s">
        <v>19</v>
      </c>
      <c r="Q403" s="3" t="s">
        <v>43</v>
      </c>
      <c r="R403" s="3" t="s">
        <v>89</v>
      </c>
      <c r="S403" s="2">
        <v>43422.686585648145</v>
      </c>
      <c r="T403" s="2">
        <v>43422.686585648145</v>
      </c>
      <c r="U403" s="2">
        <v>43422.695798611108</v>
      </c>
      <c r="V403" s="2">
        <v>43422.695798611108</v>
      </c>
      <c r="X403" s="2">
        <f t="shared" si="171"/>
        <v>43422.683749999997</v>
      </c>
      <c r="Y403" s="33">
        <f t="shared" si="169"/>
        <v>7.5462962995516136E-3</v>
      </c>
      <c r="Z403" s="33">
        <f t="shared" si="170"/>
        <v>2.2638888898654841E-2</v>
      </c>
      <c r="AA403" s="30"/>
      <c r="AB403" s="30">
        <f t="shared" si="162"/>
        <v>1.1921296318178065E-3</v>
      </c>
      <c r="AC403" s="30">
        <f t="shared" si="163"/>
        <v>4.0277777807204984E-3</v>
      </c>
      <c r="AD403" s="30"/>
      <c r="AE403" s="30"/>
    </row>
    <row r="404" spans="1:33" s="3" customFormat="1" hidden="1" x14ac:dyDescent="0.4">
      <c r="A404" s="16" t="str">
        <f t="shared" ref="A404:A412" si="174">IF(W404&gt;0, "★", "-")</f>
        <v>-</v>
      </c>
      <c r="B404" s="16" t="str">
        <f t="shared" ref="B404:B412" si="175">IF(L404&gt;0, "☆", "-")</f>
        <v>-</v>
      </c>
      <c r="C404" s="7">
        <v>16</v>
      </c>
      <c r="D404" s="2">
        <v>43422.683946759258</v>
      </c>
      <c r="E404" s="3" t="s">
        <v>917</v>
      </c>
      <c r="F404" s="3">
        <v>16059</v>
      </c>
      <c r="G404" s="3" t="s">
        <v>96</v>
      </c>
      <c r="H404" s="3">
        <v>0</v>
      </c>
      <c r="I404" s="3">
        <v>448</v>
      </c>
      <c r="J404" s="3">
        <v>11</v>
      </c>
      <c r="K404" s="3">
        <v>1</v>
      </c>
      <c r="M404" s="2">
        <v>43422.68482638889</v>
      </c>
      <c r="N404" s="2">
        <v>43422.695787037039</v>
      </c>
      <c r="O404" s="3" t="s">
        <v>39</v>
      </c>
      <c r="P404" s="3" t="s">
        <v>40</v>
      </c>
      <c r="Q404" s="3" t="s">
        <v>68</v>
      </c>
      <c r="R404" s="3" t="s">
        <v>69</v>
      </c>
      <c r="S404" s="2">
        <v>43422.687731481485</v>
      </c>
      <c r="T404" s="2">
        <v>43422.687731481485</v>
      </c>
      <c r="U404" s="2">
        <v>43422.693368055552</v>
      </c>
      <c r="V404" s="2">
        <v>43422.693368055552</v>
      </c>
      <c r="X404" s="2">
        <f t="shared" ref="X404:X412" si="176">IF(W404&gt;0,W404,D404)</f>
        <v>43422.683946759258</v>
      </c>
      <c r="Y404" s="33">
        <f t="shared" si="169"/>
        <v>1.096064814919373E-2</v>
      </c>
      <c r="Z404" s="33">
        <f t="shared" si="170"/>
        <v>1.096064814919373E-2</v>
      </c>
      <c r="AA404" s="30"/>
      <c r="AB404" s="30">
        <f t="shared" si="162"/>
        <v>0</v>
      </c>
      <c r="AC404" s="30">
        <f t="shared" si="163"/>
        <v>8.7962963152676821E-4</v>
      </c>
      <c r="AD404" s="30"/>
      <c r="AE404" s="30"/>
    </row>
    <row r="405" spans="1:33" s="3" customFormat="1" x14ac:dyDescent="0.4">
      <c r="A405" s="16" t="str">
        <f t="shared" si="174"/>
        <v>-</v>
      </c>
      <c r="B405" s="16" t="str">
        <f t="shared" si="175"/>
        <v>-</v>
      </c>
      <c r="C405" s="7">
        <v>16</v>
      </c>
      <c r="D405" s="2">
        <v>43422.68509259259</v>
      </c>
      <c r="E405" s="3" t="s">
        <v>970</v>
      </c>
      <c r="F405" s="3">
        <v>16061</v>
      </c>
      <c r="G405" s="3" t="s">
        <v>32</v>
      </c>
      <c r="H405" s="3">
        <v>6191</v>
      </c>
      <c r="I405" s="3">
        <v>91</v>
      </c>
      <c r="J405" s="3">
        <v>9</v>
      </c>
      <c r="K405" s="3">
        <v>2</v>
      </c>
      <c r="M405" s="2">
        <v>43422.690474537034</v>
      </c>
      <c r="N405" s="2">
        <v>43422.702916666669</v>
      </c>
      <c r="O405" s="3" t="s">
        <v>33</v>
      </c>
      <c r="P405" s="3" t="s">
        <v>34</v>
      </c>
      <c r="Q405" s="3" t="s">
        <v>53</v>
      </c>
      <c r="R405" s="3" t="s">
        <v>54</v>
      </c>
      <c r="S405" s="2">
        <v>43422.690752314818</v>
      </c>
      <c r="T405" s="2">
        <v>43422.690752314818</v>
      </c>
      <c r="U405" s="2">
        <v>43422.703564814816</v>
      </c>
      <c r="V405" s="2">
        <v>43422.703564814816</v>
      </c>
      <c r="X405" s="2">
        <f t="shared" si="176"/>
        <v>43422.68509259259</v>
      </c>
      <c r="Y405" s="33">
        <f t="shared" si="169"/>
        <v>1.2442129635019228E-2</v>
      </c>
      <c r="Z405" s="33">
        <f t="shared" si="170"/>
        <v>2.4884259270038456E-2</v>
      </c>
      <c r="AA405" s="30"/>
      <c r="AB405" s="30">
        <f t="shared" si="162"/>
        <v>0</v>
      </c>
      <c r="AC405" s="30">
        <f t="shared" si="163"/>
        <v>5.3819444437976927E-3</v>
      </c>
      <c r="AD405" s="30"/>
      <c r="AE405" s="30"/>
    </row>
    <row r="406" spans="1:33" s="3" customFormat="1" hidden="1" x14ac:dyDescent="0.4">
      <c r="A406" s="16" t="str">
        <f t="shared" si="174"/>
        <v>-</v>
      </c>
      <c r="B406" s="16" t="str">
        <f t="shared" si="175"/>
        <v>-</v>
      </c>
      <c r="C406" s="7">
        <v>16</v>
      </c>
      <c r="D406" s="2">
        <v>43422.68550925926</v>
      </c>
      <c r="E406" s="3" t="s">
        <v>942</v>
      </c>
      <c r="F406" s="3">
        <v>16062</v>
      </c>
      <c r="G406" s="3" t="s">
        <v>96</v>
      </c>
      <c r="H406" s="3">
        <v>0</v>
      </c>
      <c r="I406" s="3">
        <v>956</v>
      </c>
      <c r="J406" s="3">
        <v>15</v>
      </c>
      <c r="K406" s="3">
        <v>1</v>
      </c>
      <c r="M406" s="2">
        <v>43422.688564814816</v>
      </c>
      <c r="N406" s="2">
        <v>43422.694560185184</v>
      </c>
      <c r="O406" s="3" t="s">
        <v>46</v>
      </c>
      <c r="P406" s="3" t="s">
        <v>47</v>
      </c>
      <c r="Q406" s="3" t="s">
        <v>43</v>
      </c>
      <c r="R406" s="3" t="s">
        <v>89</v>
      </c>
      <c r="S406" s="2">
        <v>43422.69159722222</v>
      </c>
      <c r="T406" s="2">
        <v>43422.69159722222</v>
      </c>
      <c r="U406" s="2">
        <v>43422.701423611114</v>
      </c>
      <c r="V406" s="2">
        <v>43422.701423611114</v>
      </c>
      <c r="X406" s="2">
        <f t="shared" si="176"/>
        <v>43422.68550925926</v>
      </c>
      <c r="Y406" s="33">
        <f t="shared" si="169"/>
        <v>5.9953703676001169E-3</v>
      </c>
      <c r="Z406" s="33">
        <f t="shared" si="170"/>
        <v>5.9953703676001169E-3</v>
      </c>
      <c r="AA406" s="30"/>
      <c r="AB406" s="30">
        <f t="shared" si="162"/>
        <v>0</v>
      </c>
      <c r="AC406" s="30">
        <f t="shared" si="163"/>
        <v>3.055555556784384E-3</v>
      </c>
      <c r="AD406" s="30"/>
      <c r="AE406" s="30"/>
    </row>
    <row r="407" spans="1:33" s="3" customFormat="1" hidden="1" x14ac:dyDescent="0.4">
      <c r="A407" s="16" t="str">
        <f t="shared" si="174"/>
        <v>-</v>
      </c>
      <c r="B407" s="16" t="str">
        <f t="shared" si="175"/>
        <v>-</v>
      </c>
      <c r="C407" s="7">
        <v>16</v>
      </c>
      <c r="D407" s="2">
        <v>43422.688784722224</v>
      </c>
      <c r="E407" s="3" t="s">
        <v>971</v>
      </c>
      <c r="F407" s="3">
        <v>16063</v>
      </c>
      <c r="G407" s="3" t="s">
        <v>96</v>
      </c>
      <c r="H407" s="3">
        <v>0</v>
      </c>
      <c r="I407" s="3">
        <v>229</v>
      </c>
      <c r="J407" s="3">
        <v>4</v>
      </c>
      <c r="K407" s="3">
        <v>1</v>
      </c>
      <c r="M407" s="2">
        <v>43422.691944444443</v>
      </c>
      <c r="N407" s="2">
        <v>43422.697951388887</v>
      </c>
      <c r="O407" s="3" t="s">
        <v>30</v>
      </c>
      <c r="P407" s="3" t="s">
        <v>31</v>
      </c>
      <c r="Q407" s="3" t="s">
        <v>63</v>
      </c>
      <c r="R407" s="3" t="s">
        <v>64</v>
      </c>
      <c r="S407" s="2">
        <v>43422.692997685182</v>
      </c>
      <c r="T407" s="2">
        <v>43422.692997685182</v>
      </c>
      <c r="U407" s="2">
        <v>43422.702372685184</v>
      </c>
      <c r="V407" s="2">
        <v>43422.702372685184</v>
      </c>
      <c r="X407" s="2">
        <f t="shared" si="176"/>
        <v>43422.688784722224</v>
      </c>
      <c r="Y407" s="33">
        <f t="shared" si="169"/>
        <v>6.0069444443797693E-3</v>
      </c>
      <c r="Z407" s="33">
        <f t="shared" si="170"/>
        <v>6.0069444443797693E-3</v>
      </c>
      <c r="AA407" s="30"/>
      <c r="AB407" s="30">
        <f t="shared" si="162"/>
        <v>0</v>
      </c>
      <c r="AC407" s="30">
        <f t="shared" si="163"/>
        <v>3.159722218697425E-3</v>
      </c>
      <c r="AD407" s="30"/>
      <c r="AE407" s="30"/>
    </row>
    <row r="408" spans="1:33" s="3" customFormat="1" x14ac:dyDescent="0.4">
      <c r="A408" s="16" t="str">
        <f t="shared" si="174"/>
        <v>-</v>
      </c>
      <c r="B408" s="16" t="str">
        <f t="shared" si="175"/>
        <v>-</v>
      </c>
      <c r="C408" s="7">
        <v>16</v>
      </c>
      <c r="D408" s="2">
        <v>43422.689143518517</v>
      </c>
      <c r="E408" s="3" t="s">
        <v>952</v>
      </c>
      <c r="F408" s="3">
        <v>16064</v>
      </c>
      <c r="G408" s="3" t="s">
        <v>97</v>
      </c>
      <c r="H408" s="3">
        <v>990</v>
      </c>
      <c r="I408" s="3">
        <v>677</v>
      </c>
      <c r="J408" s="3">
        <v>6</v>
      </c>
      <c r="K408" s="3">
        <v>1</v>
      </c>
      <c r="M408" s="2">
        <v>43422.690891203703</v>
      </c>
      <c r="N408" s="2">
        <v>43422.702349537038</v>
      </c>
      <c r="O408" s="3" t="s">
        <v>70</v>
      </c>
      <c r="P408" s="3" t="s">
        <v>125</v>
      </c>
      <c r="Q408" s="3" t="s">
        <v>63</v>
      </c>
      <c r="R408" s="3" t="s">
        <v>64</v>
      </c>
      <c r="S408" s="2">
        <v>43422.691759259258</v>
      </c>
      <c r="T408" s="2">
        <v>43422.691759259258</v>
      </c>
      <c r="U408" s="2">
        <v>43422.700312499997</v>
      </c>
      <c r="V408" s="2">
        <v>43422.700312499997</v>
      </c>
      <c r="X408" s="2">
        <f t="shared" si="176"/>
        <v>43422.689143518517</v>
      </c>
      <c r="Y408" s="33">
        <f t="shared" si="169"/>
        <v>1.1458333334303461E-2</v>
      </c>
      <c r="Z408" s="33">
        <f t="shared" si="170"/>
        <v>1.1458333334303461E-2</v>
      </c>
      <c r="AA408" s="30"/>
      <c r="AB408" s="30">
        <f t="shared" si="162"/>
        <v>0</v>
      </c>
      <c r="AC408" s="30">
        <f t="shared" si="163"/>
        <v>1.747685186273884E-3</v>
      </c>
      <c r="AD408" s="30"/>
      <c r="AE408" s="30"/>
    </row>
    <row r="409" spans="1:33" s="3" customFormat="1" x14ac:dyDescent="0.4">
      <c r="A409" s="16" t="str">
        <f t="shared" si="174"/>
        <v>-</v>
      </c>
      <c r="B409" s="16" t="str">
        <f t="shared" si="175"/>
        <v>-</v>
      </c>
      <c r="C409" s="7">
        <v>16</v>
      </c>
      <c r="D409" s="2">
        <v>43422.68949074074</v>
      </c>
      <c r="E409" s="3" t="s">
        <v>862</v>
      </c>
      <c r="F409" s="3">
        <v>16065</v>
      </c>
      <c r="G409" s="3" t="s">
        <v>32</v>
      </c>
      <c r="H409" s="3">
        <v>4599</v>
      </c>
      <c r="I409" s="3">
        <v>809</v>
      </c>
      <c r="J409" s="3">
        <v>5</v>
      </c>
      <c r="K409" s="3">
        <v>2</v>
      </c>
      <c r="M409" s="2">
        <v>43422.692280092589</v>
      </c>
      <c r="N409" s="2">
        <v>43422.697847222225</v>
      </c>
      <c r="O409" s="3" t="s">
        <v>39</v>
      </c>
      <c r="P409" s="3" t="s">
        <v>40</v>
      </c>
      <c r="Q409" s="3" t="s">
        <v>70</v>
      </c>
      <c r="R409" s="3" t="s">
        <v>125</v>
      </c>
      <c r="S409" s="2">
        <v>43422.692696759259</v>
      </c>
      <c r="T409" s="2">
        <v>43422.693055555559</v>
      </c>
      <c r="U409" s="2">
        <v>43422.701203703706</v>
      </c>
      <c r="V409" s="2">
        <v>43422.701562499999</v>
      </c>
      <c r="X409" s="2">
        <f t="shared" si="176"/>
        <v>43422.68949074074</v>
      </c>
      <c r="Y409" s="33">
        <f t="shared" si="169"/>
        <v>5.5671296358923428E-3</v>
      </c>
      <c r="Z409" s="33">
        <f t="shared" si="170"/>
        <v>1.1134259271784686E-2</v>
      </c>
      <c r="AA409" s="30"/>
      <c r="AB409" s="30">
        <f t="shared" si="162"/>
        <v>0</v>
      </c>
      <c r="AC409" s="30">
        <f t="shared" si="163"/>
        <v>2.78935184906004E-3</v>
      </c>
      <c r="AD409" s="30"/>
      <c r="AE409" s="30"/>
    </row>
    <row r="410" spans="1:33" s="3" customFormat="1" x14ac:dyDescent="0.4">
      <c r="A410" s="16" t="str">
        <f t="shared" si="174"/>
        <v>-</v>
      </c>
      <c r="B410" s="16" t="str">
        <f t="shared" si="175"/>
        <v>-</v>
      </c>
      <c r="C410" s="7">
        <v>16</v>
      </c>
      <c r="D410" s="2">
        <v>43422.68953703704</v>
      </c>
      <c r="E410" s="3" t="s">
        <v>774</v>
      </c>
      <c r="F410" s="3">
        <v>16066</v>
      </c>
      <c r="G410" s="3" t="s">
        <v>32</v>
      </c>
      <c r="H410" s="3">
        <v>5762</v>
      </c>
      <c r="I410" s="3">
        <v>739</v>
      </c>
      <c r="J410" s="3">
        <v>11</v>
      </c>
      <c r="K410" s="3">
        <v>1</v>
      </c>
      <c r="M410" s="2">
        <v>43422.69872685185</v>
      </c>
      <c r="N410" s="2">
        <v>43422.699456018519</v>
      </c>
      <c r="O410" s="3" t="s">
        <v>75</v>
      </c>
      <c r="P410" s="3" t="s">
        <v>76</v>
      </c>
      <c r="Q410" s="3" t="s">
        <v>38</v>
      </c>
      <c r="R410" s="3" t="s">
        <v>126</v>
      </c>
      <c r="S410" s="2">
        <v>43422.695601851854</v>
      </c>
      <c r="T410" s="2">
        <v>43422.695601851854</v>
      </c>
      <c r="U410" s="2">
        <v>43422.699895833335</v>
      </c>
      <c r="V410" s="2">
        <v>43422.699895833335</v>
      </c>
      <c r="X410" s="2">
        <f t="shared" si="176"/>
        <v>43422.68953703704</v>
      </c>
      <c r="Y410" s="33">
        <f t="shared" si="169"/>
        <v>7.2916666977107525E-4</v>
      </c>
      <c r="Z410" s="33">
        <f t="shared" si="170"/>
        <v>7.2916666977107525E-4</v>
      </c>
      <c r="AA410" s="30"/>
      <c r="AB410" s="30">
        <f t="shared" si="162"/>
        <v>3.1249999956344254E-3</v>
      </c>
      <c r="AC410" s="30">
        <f t="shared" si="163"/>
        <v>9.1898148093605414E-3</v>
      </c>
      <c r="AD410" s="30"/>
      <c r="AE410" s="30"/>
    </row>
    <row r="411" spans="1:33" s="3" customFormat="1" x14ac:dyDescent="0.4">
      <c r="A411" s="16" t="str">
        <f t="shared" si="174"/>
        <v>-</v>
      </c>
      <c r="B411" s="16" t="str">
        <f t="shared" si="175"/>
        <v>-</v>
      </c>
      <c r="C411" s="7">
        <v>16</v>
      </c>
      <c r="D411" s="2">
        <v>43422.691886574074</v>
      </c>
      <c r="E411" s="3" t="s">
        <v>972</v>
      </c>
      <c r="F411" s="3">
        <v>16068</v>
      </c>
      <c r="G411" s="3" t="s">
        <v>32</v>
      </c>
      <c r="H411" s="3">
        <v>5834</v>
      </c>
      <c r="I411" s="3">
        <v>736</v>
      </c>
      <c r="J411" s="3">
        <v>7</v>
      </c>
      <c r="K411" s="3">
        <v>3</v>
      </c>
      <c r="M411" s="2">
        <v>43422.694687499999</v>
      </c>
      <c r="N411" s="2">
        <v>43422.696701388886</v>
      </c>
      <c r="O411" s="3" t="s">
        <v>108</v>
      </c>
      <c r="P411" s="3" t="s">
        <v>19</v>
      </c>
      <c r="Q411" s="3" t="s">
        <v>66</v>
      </c>
      <c r="R411" s="3" t="s">
        <v>67</v>
      </c>
      <c r="S411" s="2">
        <v>43422.696342592593</v>
      </c>
      <c r="T411" s="2">
        <v>43422.696342592593</v>
      </c>
      <c r="U411" s="2">
        <v>43422.701516203706</v>
      </c>
      <c r="V411" s="2">
        <v>43422.701516203706</v>
      </c>
      <c r="X411" s="2">
        <f t="shared" si="176"/>
        <v>43422.691886574074</v>
      </c>
      <c r="Y411" s="33">
        <f t="shared" si="169"/>
        <v>2.0138888867222704E-3</v>
      </c>
      <c r="Z411" s="33">
        <f t="shared" si="170"/>
        <v>6.0416666601668112E-3</v>
      </c>
      <c r="AA411" s="30"/>
      <c r="AB411" s="30">
        <f t="shared" si="162"/>
        <v>0</v>
      </c>
      <c r="AC411" s="30">
        <f t="shared" si="163"/>
        <v>2.8009259258396924E-3</v>
      </c>
      <c r="AD411" s="30"/>
      <c r="AE411" s="30"/>
    </row>
    <row r="412" spans="1:33" s="3" customFormat="1" x14ac:dyDescent="0.4">
      <c r="A412" s="16" t="str">
        <f t="shared" si="174"/>
        <v>-</v>
      </c>
      <c r="B412" s="16" t="str">
        <f t="shared" si="175"/>
        <v>-</v>
      </c>
      <c r="C412" s="7">
        <v>16</v>
      </c>
      <c r="D412" s="2">
        <v>43422.692523148151</v>
      </c>
      <c r="E412" s="3" t="s">
        <v>973</v>
      </c>
      <c r="F412" s="3">
        <v>16069</v>
      </c>
      <c r="G412" s="3" t="s">
        <v>32</v>
      </c>
      <c r="H412" s="3">
        <v>5053</v>
      </c>
      <c r="I412" s="3">
        <v>886</v>
      </c>
      <c r="J412" s="3">
        <v>1</v>
      </c>
      <c r="K412" s="3">
        <v>1</v>
      </c>
      <c r="M412" s="2">
        <v>43422.695868055554</v>
      </c>
      <c r="N412" s="2">
        <v>43422.701435185183</v>
      </c>
      <c r="O412" s="3" t="s">
        <v>20</v>
      </c>
      <c r="P412" s="3" t="s">
        <v>21</v>
      </c>
      <c r="Q412" s="3" t="s">
        <v>108</v>
      </c>
      <c r="R412" s="3" t="s">
        <v>19</v>
      </c>
      <c r="S412" s="2">
        <v>43422.698969907404</v>
      </c>
      <c r="T412" s="2">
        <v>43422.698969907404</v>
      </c>
      <c r="U412" s="2">
        <v>43422.707511574074</v>
      </c>
      <c r="V412" s="2">
        <v>43422.707511574074</v>
      </c>
      <c r="X412" s="2">
        <f t="shared" si="176"/>
        <v>43422.692523148151</v>
      </c>
      <c r="Y412" s="33">
        <f t="shared" si="169"/>
        <v>5.5671296286163852E-3</v>
      </c>
      <c r="Z412" s="33">
        <f t="shared" si="170"/>
        <v>5.5671296286163852E-3</v>
      </c>
      <c r="AA412" s="30"/>
      <c r="AB412" s="30">
        <f t="shared" si="162"/>
        <v>0</v>
      </c>
      <c r="AC412" s="30">
        <f t="shared" si="163"/>
        <v>3.3449074035161175E-3</v>
      </c>
      <c r="AD412" s="30"/>
      <c r="AE412" s="30"/>
    </row>
    <row r="413" spans="1:33" s="3" customFormat="1" hidden="1" x14ac:dyDescent="0.4">
      <c r="A413" s="16" t="str">
        <f t="shared" ref="A413:A443" si="177">IF(W413&gt;0, "★", "-")</f>
        <v>-</v>
      </c>
      <c r="B413" s="16" t="str">
        <f t="shared" ref="B413:B443" si="178">IF(L413&gt;0, "☆", "-")</f>
        <v>-</v>
      </c>
      <c r="C413" s="7">
        <v>16</v>
      </c>
      <c r="D413" s="2">
        <v>43422.694918981484</v>
      </c>
      <c r="E413" s="3" t="s">
        <v>975</v>
      </c>
      <c r="F413" s="3">
        <v>16071</v>
      </c>
      <c r="G413" s="3" t="s">
        <v>96</v>
      </c>
      <c r="H413" s="3">
        <v>0</v>
      </c>
      <c r="I413" s="3">
        <v>535</v>
      </c>
      <c r="J413" s="3">
        <v>4</v>
      </c>
      <c r="K413" s="3">
        <v>1</v>
      </c>
      <c r="M413" s="2">
        <v>43422.698425925926</v>
      </c>
      <c r="N413" s="2">
        <v>43422.703553240739</v>
      </c>
      <c r="O413" s="3" t="s">
        <v>63</v>
      </c>
      <c r="P413" s="3" t="s">
        <v>64</v>
      </c>
      <c r="Q413" s="3" t="s">
        <v>30</v>
      </c>
      <c r="R413" s="3" t="s">
        <v>31</v>
      </c>
      <c r="S413" s="2">
        <v>43422.69903935185</v>
      </c>
      <c r="T413" s="2">
        <v>43422.69903935185</v>
      </c>
      <c r="U413" s="2">
        <v>43422.707268518519</v>
      </c>
      <c r="V413" s="2">
        <v>43422.707268518519</v>
      </c>
      <c r="X413" s="2">
        <f t="shared" ref="X413:X443" si="179">IF(W413&gt;0,W413,D413)</f>
        <v>43422.694918981484</v>
      </c>
      <c r="Y413" s="33">
        <f t="shared" si="169"/>
        <v>5.1273148128530011E-3</v>
      </c>
      <c r="Z413" s="33">
        <f t="shared" si="170"/>
        <v>5.1273148128530011E-3</v>
      </c>
      <c r="AA413" s="30"/>
      <c r="AB413" s="30">
        <f t="shared" si="162"/>
        <v>0</v>
      </c>
      <c r="AC413" s="30">
        <f t="shared" si="163"/>
        <v>3.5069444420514628E-3</v>
      </c>
      <c r="AD413" s="30"/>
      <c r="AE413" s="30"/>
    </row>
    <row r="414" spans="1:33" s="3" customFormat="1" hidden="1" x14ac:dyDescent="0.4">
      <c r="A414" s="16" t="str">
        <f t="shared" si="177"/>
        <v>★</v>
      </c>
      <c r="B414" s="16" t="str">
        <f t="shared" si="178"/>
        <v>-</v>
      </c>
      <c r="C414" s="7">
        <v>16</v>
      </c>
      <c r="D414" s="2">
        <v>43422.695289351854</v>
      </c>
      <c r="E414" s="3" t="s">
        <v>976</v>
      </c>
      <c r="F414" s="3">
        <v>16072</v>
      </c>
      <c r="G414" s="3" t="s">
        <v>95</v>
      </c>
      <c r="H414" s="3">
        <v>0</v>
      </c>
      <c r="I414" s="3">
        <v>559</v>
      </c>
      <c r="J414" s="3">
        <v>6</v>
      </c>
      <c r="K414" s="3">
        <v>4</v>
      </c>
      <c r="M414" s="2">
        <v>43422.706828703704</v>
      </c>
      <c r="N414" s="2">
        <v>43422.714988425927</v>
      </c>
      <c r="O414" s="3" t="s">
        <v>44</v>
      </c>
      <c r="P414" s="3" t="s">
        <v>45</v>
      </c>
      <c r="Q414" s="3" t="s">
        <v>108</v>
      </c>
      <c r="R414" s="3" t="s">
        <v>19</v>
      </c>
      <c r="S414" s="2">
        <v>43422.700891203705</v>
      </c>
      <c r="T414" s="2">
        <v>43422.700891203705</v>
      </c>
      <c r="U414" s="2">
        <v>43422.716273148151</v>
      </c>
      <c r="V414" s="2">
        <v>43422.716273148151</v>
      </c>
      <c r="W414" s="2">
        <v>43422.700891203705</v>
      </c>
      <c r="X414" s="2">
        <f t="shared" si="179"/>
        <v>43422.700891203705</v>
      </c>
      <c r="Y414" s="33">
        <f t="shared" si="169"/>
        <v>8.1597222233540379E-3</v>
      </c>
      <c r="Z414" s="33">
        <f t="shared" si="170"/>
        <v>3.2638888893416151E-2</v>
      </c>
      <c r="AA414" s="30"/>
      <c r="AB414" s="30">
        <f t="shared" si="162"/>
        <v>5.9374999982537702E-3</v>
      </c>
      <c r="AC414" s="30">
        <f t="shared" si="163"/>
        <v>5.9374999982537702E-3</v>
      </c>
      <c r="AD414" s="30"/>
      <c r="AE414" s="30"/>
      <c r="AG414" s="3" t="s">
        <v>119</v>
      </c>
    </row>
    <row r="415" spans="1:33" s="3" customFormat="1" hidden="1" x14ac:dyDescent="0.4">
      <c r="A415" s="16" t="str">
        <f t="shared" si="177"/>
        <v>-</v>
      </c>
      <c r="B415" s="16" t="str">
        <f t="shared" si="178"/>
        <v>-</v>
      </c>
      <c r="C415" s="7">
        <v>16</v>
      </c>
      <c r="D415" s="2">
        <v>43422.695740740739</v>
      </c>
      <c r="E415" s="3" t="s">
        <v>977</v>
      </c>
      <c r="F415" s="3">
        <v>16073</v>
      </c>
      <c r="G415" s="3" t="s">
        <v>96</v>
      </c>
      <c r="H415" s="3">
        <v>0</v>
      </c>
      <c r="I415" s="3">
        <v>892</v>
      </c>
      <c r="J415" s="3">
        <v>2</v>
      </c>
      <c r="K415" s="3">
        <v>2</v>
      </c>
      <c r="M415" s="2">
        <v>43422.699155092596</v>
      </c>
      <c r="N415" s="2">
        <v>43422.708194444444</v>
      </c>
      <c r="O415" s="3" t="s">
        <v>53</v>
      </c>
      <c r="P415" s="3" t="s">
        <v>54</v>
      </c>
      <c r="Q415" s="3" t="s">
        <v>70</v>
      </c>
      <c r="R415" s="3" t="s">
        <v>125</v>
      </c>
      <c r="S415" s="2">
        <v>43422.697812500002</v>
      </c>
      <c r="T415" s="2">
        <v>43422.697812500002</v>
      </c>
      <c r="U415" s="2">
        <v>43422.709074074075</v>
      </c>
      <c r="V415" s="2">
        <v>43422.709074074075</v>
      </c>
      <c r="X415" s="2">
        <f t="shared" si="179"/>
        <v>43422.695740740739</v>
      </c>
      <c r="Y415" s="33">
        <f t="shared" si="169"/>
        <v>9.0393518476048484E-3</v>
      </c>
      <c r="Z415" s="33">
        <f t="shared" si="170"/>
        <v>1.8078703695209697E-2</v>
      </c>
      <c r="AA415" s="30"/>
      <c r="AB415" s="30">
        <f t="shared" si="162"/>
        <v>1.3425925935734995E-3</v>
      </c>
      <c r="AC415" s="30">
        <f t="shared" si="163"/>
        <v>3.4143518569180742E-3</v>
      </c>
      <c r="AD415" s="30"/>
      <c r="AE415" s="30"/>
      <c r="AG415" s="3" t="s">
        <v>120</v>
      </c>
    </row>
    <row r="416" spans="1:33" s="3" customFormat="1" x14ac:dyDescent="0.4">
      <c r="A416" s="16" t="str">
        <f t="shared" si="177"/>
        <v>-</v>
      </c>
      <c r="B416" s="16" t="str">
        <f t="shared" si="178"/>
        <v>-</v>
      </c>
      <c r="C416" s="7">
        <v>16</v>
      </c>
      <c r="D416" s="2">
        <v>43422.69736111111</v>
      </c>
      <c r="E416" s="3" t="s">
        <v>959</v>
      </c>
      <c r="F416" s="3">
        <v>16074</v>
      </c>
      <c r="G416" s="3" t="s">
        <v>32</v>
      </c>
      <c r="H416" s="3">
        <v>6063</v>
      </c>
      <c r="I416" s="3">
        <v>606</v>
      </c>
      <c r="J416" s="3">
        <v>7</v>
      </c>
      <c r="K416" s="3">
        <v>2</v>
      </c>
      <c r="M416" s="2">
        <v>43422.702349537038</v>
      </c>
      <c r="N416" s="2">
        <v>43422.705497685187</v>
      </c>
      <c r="O416" s="3" t="s">
        <v>46</v>
      </c>
      <c r="P416" s="3" t="s">
        <v>47</v>
      </c>
      <c r="Q416" s="3" t="s">
        <v>63</v>
      </c>
      <c r="R416" s="3" t="s">
        <v>64</v>
      </c>
      <c r="S416" s="2">
        <v>43422.705625000002</v>
      </c>
      <c r="T416" s="2">
        <v>43422.705625000002</v>
      </c>
      <c r="U416" s="2">
        <v>43422.711585648147</v>
      </c>
      <c r="V416" s="2">
        <v>43422.711585648147</v>
      </c>
      <c r="X416" s="2">
        <f t="shared" si="179"/>
        <v>43422.69736111111</v>
      </c>
      <c r="Y416" s="33">
        <f t="shared" si="169"/>
        <v>3.1481481491937302E-3</v>
      </c>
      <c r="Z416" s="33">
        <f t="shared" si="170"/>
        <v>6.2962962983874604E-3</v>
      </c>
      <c r="AA416" s="30"/>
      <c r="AB416" s="30">
        <f t="shared" si="162"/>
        <v>0</v>
      </c>
      <c r="AC416" s="30">
        <f t="shared" si="163"/>
        <v>4.9884259278769605E-3</v>
      </c>
      <c r="AD416" s="30"/>
      <c r="AE416" s="30"/>
    </row>
    <row r="417" spans="1:31" s="3" customFormat="1" x14ac:dyDescent="0.4">
      <c r="A417" s="16" t="str">
        <f t="shared" si="177"/>
        <v>-</v>
      </c>
      <c r="B417" s="16" t="str">
        <f t="shared" si="178"/>
        <v>-</v>
      </c>
      <c r="C417" s="7">
        <v>16</v>
      </c>
      <c r="D417" s="2">
        <v>43422.698946759258</v>
      </c>
      <c r="E417" s="3" t="s">
        <v>945</v>
      </c>
      <c r="F417" s="3">
        <v>16075</v>
      </c>
      <c r="G417" s="3" t="s">
        <v>97</v>
      </c>
      <c r="H417" s="3">
        <v>6648</v>
      </c>
      <c r="I417" s="3">
        <v>476</v>
      </c>
      <c r="J417" s="3">
        <v>9</v>
      </c>
      <c r="K417" s="3">
        <v>2</v>
      </c>
      <c r="M417" s="2">
        <v>43422.704027777778</v>
      </c>
      <c r="N417" s="2">
        <v>43422.713634259257</v>
      </c>
      <c r="O417" s="3" t="s">
        <v>53</v>
      </c>
      <c r="P417" s="3" t="s">
        <v>54</v>
      </c>
      <c r="Q417" s="3" t="s">
        <v>108</v>
      </c>
      <c r="R417" s="3" t="s">
        <v>19</v>
      </c>
      <c r="S417" s="2">
        <v>43422.701944444445</v>
      </c>
      <c r="T417" s="2">
        <v>43422.701944444445</v>
      </c>
      <c r="U417" s="2">
        <v>43422.71303240741</v>
      </c>
      <c r="V417" s="2">
        <v>43422.71303240741</v>
      </c>
      <c r="X417" s="2">
        <f t="shared" si="179"/>
        <v>43422.698946759258</v>
      </c>
      <c r="Y417" s="33">
        <f t="shared" si="169"/>
        <v>9.6064814788405783E-3</v>
      </c>
      <c r="Z417" s="33">
        <f t="shared" si="170"/>
        <v>1.9212962957681157E-2</v>
      </c>
      <c r="AA417" s="30"/>
      <c r="AB417" s="30">
        <f t="shared" si="162"/>
        <v>2.0833333328482695E-3</v>
      </c>
      <c r="AC417" s="30">
        <f t="shared" si="163"/>
        <v>5.0810185202863067E-3</v>
      </c>
      <c r="AD417" s="30"/>
      <c r="AE417" s="30"/>
    </row>
    <row r="418" spans="1:31" s="3" customFormat="1" hidden="1" x14ac:dyDescent="0.4">
      <c r="A418" s="16" t="str">
        <f t="shared" si="177"/>
        <v>-</v>
      </c>
      <c r="B418" s="16" t="str">
        <f t="shared" si="178"/>
        <v>-</v>
      </c>
      <c r="C418" s="7">
        <v>16</v>
      </c>
      <c r="D418" s="2">
        <v>43422.702696759261</v>
      </c>
      <c r="E418" s="3" t="s">
        <v>942</v>
      </c>
      <c r="F418" s="3">
        <v>16076</v>
      </c>
      <c r="G418" s="3" t="s">
        <v>95</v>
      </c>
      <c r="H418" s="3">
        <v>0</v>
      </c>
      <c r="I418" s="3">
        <v>538</v>
      </c>
      <c r="J418" s="3">
        <v>11</v>
      </c>
      <c r="K418" s="3">
        <v>1</v>
      </c>
      <c r="M418" s="2">
        <v>43422.706446759257</v>
      </c>
      <c r="N418" s="2">
        <v>43422.717465277776</v>
      </c>
      <c r="O418" s="3" t="s">
        <v>38</v>
      </c>
      <c r="P418" s="3" t="s">
        <v>126</v>
      </c>
      <c r="Q418" s="3" t="s">
        <v>61</v>
      </c>
      <c r="R418" s="3" t="s">
        <v>62</v>
      </c>
      <c r="S418" s="2">
        <v>43422.70579861111</v>
      </c>
      <c r="T418" s="2">
        <v>43422.70579861111</v>
      </c>
      <c r="U418" s="2">
        <v>43422.72016203704</v>
      </c>
      <c r="V418" s="2">
        <v>43422.72016203704</v>
      </c>
      <c r="X418" s="2">
        <f t="shared" si="179"/>
        <v>43422.702696759261</v>
      </c>
      <c r="Y418" s="33">
        <f t="shared" si="169"/>
        <v>1.1018518518540077E-2</v>
      </c>
      <c r="Z418" s="33">
        <f t="shared" si="170"/>
        <v>1.1018518518540077E-2</v>
      </c>
      <c r="AA418" s="30"/>
      <c r="AB418" s="30">
        <f t="shared" si="162"/>
        <v>6.4814814686542377E-4</v>
      </c>
      <c r="AC418" s="30">
        <f t="shared" si="163"/>
        <v>3.749999996216502E-3</v>
      </c>
      <c r="AD418" s="30"/>
      <c r="AE418" s="30"/>
    </row>
    <row r="419" spans="1:31" s="3" customFormat="1" x14ac:dyDescent="0.4">
      <c r="A419" s="16" t="str">
        <f t="shared" si="177"/>
        <v>-</v>
      </c>
      <c r="B419" s="16" t="str">
        <f t="shared" si="178"/>
        <v>-</v>
      </c>
      <c r="C419" s="7">
        <v>16</v>
      </c>
      <c r="D419" s="2">
        <v>43422.703020833331</v>
      </c>
      <c r="E419" s="3" t="s">
        <v>728</v>
      </c>
      <c r="F419" s="3">
        <v>16077</v>
      </c>
      <c r="G419" s="3" t="s">
        <v>98</v>
      </c>
      <c r="H419" s="3">
        <v>4622</v>
      </c>
      <c r="I419" s="3">
        <v>520</v>
      </c>
      <c r="J419" s="3">
        <v>1</v>
      </c>
      <c r="K419" s="3">
        <v>1</v>
      </c>
      <c r="M419" s="2">
        <v>43422.706944444442</v>
      </c>
      <c r="N419" s="2">
        <v>43422.711875000001</v>
      </c>
      <c r="O419" s="3" t="s">
        <v>26</v>
      </c>
      <c r="P419" s="3" t="s">
        <v>27</v>
      </c>
      <c r="Q419" s="3" t="s">
        <v>68</v>
      </c>
      <c r="R419" s="3" t="s">
        <v>69</v>
      </c>
      <c r="S419" s="2">
        <v>43422.70722222222</v>
      </c>
      <c r="T419" s="2">
        <v>43422.70722222222</v>
      </c>
      <c r="U419" s="2">
        <v>43422.713969907411</v>
      </c>
      <c r="V419" s="2">
        <v>43422.713969907411</v>
      </c>
      <c r="X419" s="2">
        <f t="shared" si="179"/>
        <v>43422.703020833331</v>
      </c>
      <c r="Y419" s="33">
        <f t="shared" si="169"/>
        <v>4.9305555585306138E-3</v>
      </c>
      <c r="Z419" s="33">
        <f t="shared" si="170"/>
        <v>4.9305555585306138E-3</v>
      </c>
      <c r="AA419" s="30"/>
      <c r="AB419" s="30">
        <f t="shared" si="162"/>
        <v>0</v>
      </c>
      <c r="AC419" s="30">
        <f t="shared" si="163"/>
        <v>3.9236111115314998E-3</v>
      </c>
      <c r="AD419" s="30"/>
      <c r="AE419" s="30"/>
    </row>
    <row r="420" spans="1:31" s="3" customFormat="1" x14ac:dyDescent="0.4">
      <c r="A420" s="16" t="str">
        <f t="shared" si="177"/>
        <v>-</v>
      </c>
      <c r="B420" s="16" t="str">
        <f t="shared" si="178"/>
        <v>-</v>
      </c>
      <c r="C420" s="7">
        <v>16</v>
      </c>
      <c r="D420" s="2">
        <v>43422.704837962963</v>
      </c>
      <c r="E420" s="3" t="s">
        <v>818</v>
      </c>
      <c r="F420" s="3">
        <v>16080</v>
      </c>
      <c r="G420" s="3" t="s">
        <v>32</v>
      </c>
      <c r="H420" s="3">
        <v>6507</v>
      </c>
      <c r="I420" s="3">
        <v>386</v>
      </c>
      <c r="J420" s="3">
        <v>3</v>
      </c>
      <c r="K420" s="3">
        <v>2</v>
      </c>
      <c r="M420" s="2">
        <v>43422.707592592589</v>
      </c>
      <c r="N420" s="2">
        <v>43422.71565972222</v>
      </c>
      <c r="O420" s="3" t="s">
        <v>38</v>
      </c>
      <c r="P420" s="3" t="s">
        <v>126</v>
      </c>
      <c r="Q420" s="3" t="s">
        <v>30</v>
      </c>
      <c r="R420" s="3" t="s">
        <v>31</v>
      </c>
      <c r="S420" s="2">
        <v>43422.70758101852</v>
      </c>
      <c r="T420" s="2">
        <v>43422.70758101852</v>
      </c>
      <c r="U420" s="2">
        <v>43422.718773148146</v>
      </c>
      <c r="V420" s="2">
        <v>43422.718773148146</v>
      </c>
      <c r="X420" s="2">
        <f t="shared" si="179"/>
        <v>43422.704837962963</v>
      </c>
      <c r="Y420" s="33">
        <f t="shared" si="169"/>
        <v>8.0671296309446916E-3</v>
      </c>
      <c r="Z420" s="33">
        <f t="shared" si="170"/>
        <v>1.6134259261889383E-2</v>
      </c>
      <c r="AA420" s="30"/>
      <c r="AB420" s="30">
        <f t="shared" si="162"/>
        <v>1.1574069503694773E-5</v>
      </c>
      <c r="AC420" s="30">
        <f t="shared" si="163"/>
        <v>2.7546296259970404E-3</v>
      </c>
      <c r="AD420" s="30"/>
      <c r="AE420" s="30"/>
    </row>
    <row r="421" spans="1:31" s="3" customFormat="1" hidden="1" x14ac:dyDescent="0.4">
      <c r="A421" s="16" t="str">
        <f t="shared" si="177"/>
        <v>-</v>
      </c>
      <c r="B421" s="16" t="str">
        <f t="shared" si="178"/>
        <v>-</v>
      </c>
      <c r="C421" s="7">
        <v>16</v>
      </c>
      <c r="D421" s="2">
        <v>43422.705428240741</v>
      </c>
      <c r="E421" s="3" t="s">
        <v>979</v>
      </c>
      <c r="F421" s="3">
        <v>16081</v>
      </c>
      <c r="G421" s="3" t="s">
        <v>96</v>
      </c>
      <c r="H421" s="3">
        <v>0</v>
      </c>
      <c r="I421" s="3">
        <v>982</v>
      </c>
      <c r="J421" s="3">
        <v>15</v>
      </c>
      <c r="K421" s="3">
        <v>1</v>
      </c>
      <c r="M421" s="2">
        <v>43422.71261574074</v>
      </c>
      <c r="N421" s="2">
        <v>43422.725937499999</v>
      </c>
      <c r="O421" s="3" t="s">
        <v>53</v>
      </c>
      <c r="P421" s="3" t="s">
        <v>54</v>
      </c>
      <c r="Q421" s="3" t="s">
        <v>24</v>
      </c>
      <c r="R421" s="3" t="s">
        <v>25</v>
      </c>
      <c r="S421" s="2">
        <v>43422.70994212963</v>
      </c>
      <c r="T421" s="2">
        <v>43422.70994212963</v>
      </c>
      <c r="U421" s="2">
        <v>43422.720289351855</v>
      </c>
      <c r="V421" s="2">
        <v>43422.720289351855</v>
      </c>
      <c r="X421" s="2">
        <f t="shared" si="179"/>
        <v>43422.705428240741</v>
      </c>
      <c r="Y421" s="33">
        <f t="shared" si="169"/>
        <v>1.3321759259270038E-2</v>
      </c>
      <c r="Z421" s="33">
        <f t="shared" si="170"/>
        <v>1.3321759259270038E-2</v>
      </c>
      <c r="AA421" s="30"/>
      <c r="AB421" s="30">
        <f t="shared" si="162"/>
        <v>2.6736111103673466E-3</v>
      </c>
      <c r="AC421" s="30">
        <f t="shared" si="163"/>
        <v>7.1874999994179234E-3</v>
      </c>
      <c r="AD421" s="30"/>
      <c r="AE421" s="30"/>
    </row>
    <row r="422" spans="1:31" s="3" customFormat="1" hidden="1" x14ac:dyDescent="0.4">
      <c r="A422" s="16" t="str">
        <f t="shared" ref="A422:A432" si="180">IF(W422&gt;0, "★", "-")</f>
        <v>★</v>
      </c>
      <c r="B422" s="16" t="str">
        <f t="shared" ref="B422:B432" si="181">IF(L422&gt;0, "☆", "-")</f>
        <v>☆</v>
      </c>
      <c r="C422" s="7">
        <v>16</v>
      </c>
      <c r="D422" s="2">
        <v>43422.630925925929</v>
      </c>
      <c r="E422" s="3" t="s">
        <v>789</v>
      </c>
      <c r="F422" s="3">
        <v>15995</v>
      </c>
      <c r="G422" s="3" t="s">
        <v>97</v>
      </c>
      <c r="H422" s="3">
        <v>6577</v>
      </c>
      <c r="I422" s="3">
        <v>885</v>
      </c>
      <c r="J422" s="3">
        <v>2</v>
      </c>
      <c r="K422" s="3">
        <v>3</v>
      </c>
      <c r="L422" s="2">
        <v>43422.631342592591</v>
      </c>
      <c r="O422" s="3" t="s">
        <v>20</v>
      </c>
      <c r="P422" s="3" t="s">
        <v>21</v>
      </c>
      <c r="Q422" s="3" t="s">
        <v>108</v>
      </c>
      <c r="R422" s="3" t="s">
        <v>19</v>
      </c>
      <c r="S422" s="2">
        <v>43422.672222222223</v>
      </c>
      <c r="U422" s="2">
        <v>43422.682152777779</v>
      </c>
      <c r="W422" s="2">
        <v>43422.672222222223</v>
      </c>
      <c r="X422" s="2">
        <f t="shared" ref="X422:X432" si="182">IF(W422&gt;0,W422,D422)</f>
        <v>43422.672222222223</v>
      </c>
      <c r="Y422" s="33">
        <f t="shared" si="169"/>
        <v>0</v>
      </c>
      <c r="Z422" s="33">
        <f t="shared" si="170"/>
        <v>0</v>
      </c>
      <c r="AA422" s="30"/>
      <c r="AB422" s="30">
        <f t="shared" ref="AB422:AB432" si="183">IF(IF(A422="☆",L422-S422,M422-S422)&lt;0,0,IF(A422="☆",L422-S422,M422-S422))</f>
        <v>0</v>
      </c>
      <c r="AC422" s="30">
        <f t="shared" ref="AC422:AC432" si="184">IF(IF(B422="☆",(IF(L422&gt;S422,L422-X422,S422-X422)),M422-X422)&lt;0,0,IF(B422="☆",(IF(L422&gt;S422,L422-X422,S422-X422)),M422-X422))</f>
        <v>0</v>
      </c>
      <c r="AD422" s="30"/>
      <c r="AE422" s="30"/>
    </row>
    <row r="423" spans="1:31" s="3" customFormat="1" hidden="1" x14ac:dyDescent="0.4">
      <c r="A423" s="16" t="str">
        <f t="shared" si="180"/>
        <v>★</v>
      </c>
      <c r="B423" s="16" t="str">
        <f t="shared" si="181"/>
        <v>☆</v>
      </c>
      <c r="C423" s="7">
        <v>16</v>
      </c>
      <c r="D423" s="2">
        <v>43422.645381944443</v>
      </c>
      <c r="E423" s="3" t="s">
        <v>862</v>
      </c>
      <c r="F423" s="3">
        <v>16014</v>
      </c>
      <c r="G423" s="3" t="s">
        <v>32</v>
      </c>
      <c r="H423" s="3">
        <v>4599</v>
      </c>
      <c r="I423" s="3">
        <v>387</v>
      </c>
      <c r="J423" s="3">
        <v>11</v>
      </c>
      <c r="K423" s="3">
        <v>2</v>
      </c>
      <c r="L423" s="2">
        <v>43422.688703703701</v>
      </c>
      <c r="O423" s="3" t="s">
        <v>39</v>
      </c>
      <c r="P423" s="3" t="s">
        <v>40</v>
      </c>
      <c r="Q423" s="3" t="s">
        <v>70</v>
      </c>
      <c r="R423" s="3" t="s">
        <v>125</v>
      </c>
      <c r="S423" s="2">
        <v>43422.687037037038</v>
      </c>
      <c r="U423" s="2">
        <v>43422.695543981485</v>
      </c>
      <c r="W423" s="2">
        <v>43422.687037037038</v>
      </c>
      <c r="X423" s="2">
        <f t="shared" si="182"/>
        <v>43422.687037037038</v>
      </c>
      <c r="Y423" s="33">
        <f t="shared" si="169"/>
        <v>0</v>
      </c>
      <c r="Z423" s="33">
        <f t="shared" si="170"/>
        <v>0</v>
      </c>
      <c r="AA423" s="30"/>
      <c r="AB423" s="30">
        <f t="shared" si="183"/>
        <v>0</v>
      </c>
      <c r="AC423" s="30">
        <f t="shared" si="184"/>
        <v>1.6666666633682325E-3</v>
      </c>
      <c r="AD423" s="30"/>
      <c r="AE423" s="30"/>
    </row>
    <row r="424" spans="1:31" s="3" customFormat="1" hidden="1" x14ac:dyDescent="0.4">
      <c r="A424" s="16" t="str">
        <f t="shared" si="180"/>
        <v>-</v>
      </c>
      <c r="B424" s="16" t="str">
        <f t="shared" si="181"/>
        <v>☆</v>
      </c>
      <c r="C424" s="7">
        <v>16</v>
      </c>
      <c r="D424" s="2">
        <v>43422.666921296295</v>
      </c>
      <c r="E424" s="3" t="s">
        <v>571</v>
      </c>
      <c r="F424" s="3">
        <v>16039</v>
      </c>
      <c r="G424" s="3" t="s">
        <v>18</v>
      </c>
      <c r="H424" s="3">
        <v>1740</v>
      </c>
      <c r="I424" s="3">
        <v>740</v>
      </c>
      <c r="J424" s="3">
        <v>7</v>
      </c>
      <c r="K424" s="3">
        <v>1</v>
      </c>
      <c r="L424" s="2">
        <v>43422.667083333334</v>
      </c>
      <c r="O424" s="3" t="s">
        <v>88</v>
      </c>
      <c r="P424" s="3" t="s">
        <v>35</v>
      </c>
      <c r="Q424" s="3" t="s">
        <v>36</v>
      </c>
      <c r="R424" s="3" t="s">
        <v>37</v>
      </c>
      <c r="S424" s="2">
        <v>43422.675347222219</v>
      </c>
      <c r="U424" s="2">
        <v>43422.687013888892</v>
      </c>
      <c r="X424" s="2">
        <f t="shared" si="182"/>
        <v>43422.666921296295</v>
      </c>
      <c r="Y424" s="33">
        <f t="shared" si="169"/>
        <v>0</v>
      </c>
      <c r="Z424" s="33">
        <f t="shared" si="170"/>
        <v>0</v>
      </c>
      <c r="AA424" s="30"/>
      <c r="AB424" s="30">
        <f t="shared" si="183"/>
        <v>0</v>
      </c>
      <c r="AC424" s="30">
        <f t="shared" si="184"/>
        <v>8.4259259238024242E-3</v>
      </c>
      <c r="AD424" s="30"/>
      <c r="AE424" s="30"/>
    </row>
    <row r="425" spans="1:31" s="3" customFormat="1" hidden="1" x14ac:dyDescent="0.4">
      <c r="A425" s="16" t="str">
        <f t="shared" si="180"/>
        <v>-</v>
      </c>
      <c r="B425" s="16" t="str">
        <f t="shared" si="181"/>
        <v>☆</v>
      </c>
      <c r="C425" s="7">
        <v>16</v>
      </c>
      <c r="D425" s="2">
        <v>43422.672071759262</v>
      </c>
      <c r="E425" s="3" t="s">
        <v>952</v>
      </c>
      <c r="F425" s="3">
        <v>16044</v>
      </c>
      <c r="G425" s="3" t="s">
        <v>50</v>
      </c>
      <c r="H425" s="3">
        <v>990</v>
      </c>
      <c r="I425" s="3">
        <v>128</v>
      </c>
      <c r="J425" s="3">
        <v>6</v>
      </c>
      <c r="K425" s="3">
        <v>1</v>
      </c>
      <c r="L425" s="2">
        <v>43422.688564814816</v>
      </c>
      <c r="O425" s="3" t="s">
        <v>70</v>
      </c>
      <c r="P425" s="3" t="s">
        <v>125</v>
      </c>
      <c r="Q425" s="3" t="s">
        <v>88</v>
      </c>
      <c r="R425" s="3" t="s">
        <v>35</v>
      </c>
      <c r="S425" s="2">
        <v>43422.684942129628</v>
      </c>
      <c r="U425" s="2">
        <v>43422.689375000002</v>
      </c>
      <c r="X425" s="2">
        <f t="shared" si="182"/>
        <v>43422.672071759262</v>
      </c>
      <c r="Y425" s="33">
        <f t="shared" si="169"/>
        <v>0</v>
      </c>
      <c r="Z425" s="33">
        <f t="shared" si="170"/>
        <v>0</v>
      </c>
      <c r="AA425" s="30"/>
      <c r="AB425" s="30">
        <f t="shared" si="183"/>
        <v>0</v>
      </c>
      <c r="AC425" s="30">
        <f t="shared" si="184"/>
        <v>1.6493055554747116E-2</v>
      </c>
      <c r="AD425" s="30"/>
      <c r="AE425" s="30"/>
    </row>
    <row r="426" spans="1:31" s="5" customFormat="1" hidden="1" x14ac:dyDescent="0.4">
      <c r="A426" s="17" t="str">
        <f t="shared" si="180"/>
        <v>-</v>
      </c>
      <c r="B426" s="17" t="str">
        <f t="shared" si="181"/>
        <v>☆</v>
      </c>
      <c r="C426" s="12">
        <v>16</v>
      </c>
      <c r="D426" s="4">
        <v>43422.70585648148</v>
      </c>
      <c r="E426" s="5" t="s">
        <v>907</v>
      </c>
      <c r="F426" s="5">
        <v>16082</v>
      </c>
      <c r="G426" s="5" t="s">
        <v>32</v>
      </c>
      <c r="H426" s="5">
        <v>3231</v>
      </c>
      <c r="I426" s="5">
        <v>784</v>
      </c>
      <c r="J426" s="5">
        <v>13</v>
      </c>
      <c r="K426" s="5">
        <v>2</v>
      </c>
      <c r="L426" s="4">
        <v>43422.708333333336</v>
      </c>
      <c r="O426" s="5" t="s">
        <v>66</v>
      </c>
      <c r="P426" s="5" t="s">
        <v>67</v>
      </c>
      <c r="Q426" s="5" t="s">
        <v>22</v>
      </c>
      <c r="R426" s="5" t="s">
        <v>23</v>
      </c>
      <c r="S426" s="4">
        <v>43422.709479166668</v>
      </c>
      <c r="U426" s="4">
        <v>43422.720925925925</v>
      </c>
      <c r="X426" s="4">
        <f t="shared" si="182"/>
        <v>43422.70585648148</v>
      </c>
      <c r="Y426" s="34">
        <f t="shared" si="169"/>
        <v>0</v>
      </c>
      <c r="Z426" s="34">
        <f t="shared" si="170"/>
        <v>0</v>
      </c>
      <c r="AA426" s="31"/>
      <c r="AB426" s="31">
        <f t="shared" si="183"/>
        <v>0</v>
      </c>
      <c r="AC426" s="31">
        <f t="shared" si="184"/>
        <v>3.6226851880201139E-3</v>
      </c>
      <c r="AD426" s="31"/>
      <c r="AE426" s="31"/>
    </row>
    <row r="427" spans="1:31" s="21" customFormat="1" hidden="1" x14ac:dyDescent="0.4">
      <c r="A427" s="20" t="str">
        <f t="shared" si="180"/>
        <v>★</v>
      </c>
      <c r="B427" s="20" t="str">
        <f t="shared" si="181"/>
        <v>-</v>
      </c>
      <c r="C427" s="23">
        <v>17</v>
      </c>
      <c r="D427" s="22">
        <v>43422.673437500001</v>
      </c>
      <c r="E427" s="21" t="s">
        <v>960</v>
      </c>
      <c r="F427" s="21">
        <v>16045</v>
      </c>
      <c r="G427" s="21" t="s">
        <v>95</v>
      </c>
      <c r="H427" s="21">
        <v>0</v>
      </c>
      <c r="I427" s="21">
        <v>239</v>
      </c>
      <c r="J427" s="21">
        <v>4</v>
      </c>
      <c r="K427" s="21">
        <v>1</v>
      </c>
      <c r="M427" s="22">
        <v>43422.719305555554</v>
      </c>
      <c r="N427" s="22">
        <v>43422.732789351852</v>
      </c>
      <c r="O427" s="21" t="s">
        <v>28</v>
      </c>
      <c r="P427" s="21" t="s">
        <v>29</v>
      </c>
      <c r="Q427" s="21" t="s">
        <v>38</v>
      </c>
      <c r="R427" s="21" t="s">
        <v>126</v>
      </c>
      <c r="S427" s="22">
        <v>43422.714618055557</v>
      </c>
      <c r="T427" s="22">
        <v>43422.714618055557</v>
      </c>
      <c r="U427" s="22">
        <v>43422.72625</v>
      </c>
      <c r="V427" s="22">
        <v>43422.736145833333</v>
      </c>
      <c r="W427" s="22">
        <v>43422.714618055557</v>
      </c>
      <c r="X427" s="22">
        <f t="shared" si="182"/>
        <v>43422.714618055557</v>
      </c>
      <c r="Y427" s="35">
        <f t="shared" si="169"/>
        <v>1.3483796297805384E-2</v>
      </c>
      <c r="Z427" s="35">
        <f t="shared" si="170"/>
        <v>1.3483796297805384E-2</v>
      </c>
      <c r="AA427" s="32">
        <f>SUM(Z427:Z479)</f>
        <v>0.43043981479422655</v>
      </c>
      <c r="AB427" s="32">
        <f t="shared" si="183"/>
        <v>4.687499997089617E-3</v>
      </c>
      <c r="AC427" s="32">
        <f t="shared" si="184"/>
        <v>4.687499997089617E-3</v>
      </c>
      <c r="AD427" s="32">
        <f>AVERAGE(AC427:AC479)</f>
        <v>8.9043981482973319E-3</v>
      </c>
      <c r="AE427" s="32">
        <f>MEDIAN(AC427:AC479)</f>
        <v>6.568287037225673E-3</v>
      </c>
    </row>
    <row r="428" spans="1:31" s="3" customFormat="1" hidden="1" x14ac:dyDescent="0.4">
      <c r="A428" s="16" t="str">
        <f t="shared" si="180"/>
        <v>★</v>
      </c>
      <c r="B428" s="16" t="str">
        <f t="shared" si="181"/>
        <v>-</v>
      </c>
      <c r="C428" s="7">
        <v>17</v>
      </c>
      <c r="D428" s="2">
        <v>43422.680659722224</v>
      </c>
      <c r="E428" s="3" t="s">
        <v>963</v>
      </c>
      <c r="F428" s="3">
        <v>16053</v>
      </c>
      <c r="G428" s="3" t="s">
        <v>96</v>
      </c>
      <c r="H428" s="3">
        <v>0</v>
      </c>
      <c r="I428" s="3">
        <v>985</v>
      </c>
      <c r="J428" s="3">
        <v>4</v>
      </c>
      <c r="K428" s="3">
        <v>4</v>
      </c>
      <c r="M428" s="2">
        <v>43422.726493055554</v>
      </c>
      <c r="N428" s="2">
        <v>43422.734942129631</v>
      </c>
      <c r="O428" s="3" t="s">
        <v>61</v>
      </c>
      <c r="P428" s="3" t="s">
        <v>62</v>
      </c>
      <c r="Q428" s="3" t="s">
        <v>68</v>
      </c>
      <c r="R428" s="3" t="s">
        <v>69</v>
      </c>
      <c r="S428" s="2">
        <v>43422.722037037034</v>
      </c>
      <c r="T428" s="2">
        <v>43422.722037037034</v>
      </c>
      <c r="U428" s="2">
        <v>43422.73945601852</v>
      </c>
      <c r="V428" s="2">
        <v>43422.73945601852</v>
      </c>
      <c r="W428" s="2">
        <v>43422.722037037034</v>
      </c>
      <c r="X428" s="2">
        <f t="shared" si="182"/>
        <v>43422.722037037034</v>
      </c>
      <c r="Y428" s="33">
        <f t="shared" si="169"/>
        <v>8.449074077361729E-3</v>
      </c>
      <c r="Z428" s="33">
        <f t="shared" si="170"/>
        <v>3.3796296309446916E-2</v>
      </c>
      <c r="AA428" s="30"/>
      <c r="AB428" s="30">
        <f t="shared" si="183"/>
        <v>4.4560185197042301E-3</v>
      </c>
      <c r="AC428" s="30">
        <f t="shared" si="184"/>
        <v>4.4560185197042301E-3</v>
      </c>
      <c r="AD428" s="30"/>
      <c r="AE428" s="30"/>
    </row>
    <row r="429" spans="1:31" s="3" customFormat="1" x14ac:dyDescent="0.4">
      <c r="A429" s="16" t="str">
        <f t="shared" si="180"/>
        <v>★</v>
      </c>
      <c r="B429" s="16" t="str">
        <f t="shared" si="181"/>
        <v>-</v>
      </c>
      <c r="C429" s="7">
        <v>17</v>
      </c>
      <c r="D429" s="2">
        <v>43422.685057870367</v>
      </c>
      <c r="E429" s="3" t="s">
        <v>969</v>
      </c>
      <c r="F429" s="3">
        <v>16060</v>
      </c>
      <c r="G429" s="3" t="s">
        <v>32</v>
      </c>
      <c r="H429" s="3">
        <v>2554</v>
      </c>
      <c r="I429" s="3">
        <v>39</v>
      </c>
      <c r="J429" s="3">
        <v>3</v>
      </c>
      <c r="K429" s="3">
        <v>1</v>
      </c>
      <c r="M429" s="2">
        <v>43422.728263888886</v>
      </c>
      <c r="N429" s="2">
        <v>43422.735219907408</v>
      </c>
      <c r="O429" s="3" t="s">
        <v>43</v>
      </c>
      <c r="P429" s="3" t="s">
        <v>89</v>
      </c>
      <c r="Q429" s="3" t="s">
        <v>108</v>
      </c>
      <c r="R429" s="3" t="s">
        <v>19</v>
      </c>
      <c r="S429" s="2">
        <v>43422.726712962962</v>
      </c>
      <c r="T429" s="2">
        <v>43422.726712962962</v>
      </c>
      <c r="U429" s="2">
        <v>43422.734837962962</v>
      </c>
      <c r="V429" s="2">
        <v>43422.734837962962</v>
      </c>
      <c r="W429" s="2">
        <v>43422.726712962962</v>
      </c>
      <c r="X429" s="2">
        <f t="shared" si="182"/>
        <v>43422.726712962962</v>
      </c>
      <c r="Y429" s="33">
        <f t="shared" si="169"/>
        <v>6.9560185220325366E-3</v>
      </c>
      <c r="Z429" s="33">
        <f t="shared" si="170"/>
        <v>6.9560185220325366E-3</v>
      </c>
      <c r="AA429" s="30"/>
      <c r="AB429" s="30">
        <f t="shared" si="183"/>
        <v>1.5509259246755391E-3</v>
      </c>
      <c r="AC429" s="30">
        <f t="shared" si="184"/>
        <v>1.5509259246755391E-3</v>
      </c>
      <c r="AD429" s="30"/>
      <c r="AE429" s="30"/>
    </row>
    <row r="430" spans="1:31" s="3" customFormat="1" x14ac:dyDescent="0.4">
      <c r="A430" s="16" t="str">
        <f t="shared" si="180"/>
        <v>★</v>
      </c>
      <c r="B430" s="16" t="str">
        <f t="shared" si="181"/>
        <v>-</v>
      </c>
      <c r="C430" s="7">
        <v>17</v>
      </c>
      <c r="D430" s="2">
        <v>43422.691076388888</v>
      </c>
      <c r="E430" s="3" t="s">
        <v>961</v>
      </c>
      <c r="F430" s="3">
        <v>16067</v>
      </c>
      <c r="G430" s="3" t="s">
        <v>18</v>
      </c>
      <c r="H430" s="3">
        <v>5037</v>
      </c>
      <c r="I430" s="3">
        <v>490</v>
      </c>
      <c r="J430" s="3">
        <v>5</v>
      </c>
      <c r="K430" s="3">
        <v>1</v>
      </c>
      <c r="M430" s="2">
        <v>43422.731759259259</v>
      </c>
      <c r="N430" s="2">
        <v>43422.740995370368</v>
      </c>
      <c r="O430" s="3" t="s">
        <v>33</v>
      </c>
      <c r="P430" s="3" t="s">
        <v>34</v>
      </c>
      <c r="Q430" s="3" t="s">
        <v>26</v>
      </c>
      <c r="R430" s="3" t="s">
        <v>27</v>
      </c>
      <c r="S430" s="2">
        <v>43422.732719907406</v>
      </c>
      <c r="T430" s="2">
        <v>43422.732719907406</v>
      </c>
      <c r="U430" s="2">
        <v>43422.739583333336</v>
      </c>
      <c r="V430" s="2">
        <v>43422.743275462963</v>
      </c>
      <c r="W430" s="2">
        <v>43422.732719907406</v>
      </c>
      <c r="X430" s="2">
        <f t="shared" si="182"/>
        <v>43422.732719907406</v>
      </c>
      <c r="Y430" s="33">
        <f t="shared" si="169"/>
        <v>9.2361111092031933E-3</v>
      </c>
      <c r="Z430" s="33">
        <f t="shared" si="170"/>
        <v>9.2361111092031933E-3</v>
      </c>
      <c r="AA430" s="30"/>
      <c r="AB430" s="30">
        <f t="shared" si="183"/>
        <v>0</v>
      </c>
      <c r="AC430" s="30">
        <f t="shared" si="184"/>
        <v>0</v>
      </c>
      <c r="AD430" s="30"/>
      <c r="AE430" s="30"/>
    </row>
    <row r="431" spans="1:31" s="3" customFormat="1" x14ac:dyDescent="0.4">
      <c r="A431" s="16" t="str">
        <f t="shared" si="180"/>
        <v>★</v>
      </c>
      <c r="B431" s="16" t="str">
        <f t="shared" si="181"/>
        <v>-</v>
      </c>
      <c r="C431" s="7">
        <v>17</v>
      </c>
      <c r="D431" s="2">
        <v>43422.694421296299</v>
      </c>
      <c r="E431" s="3" t="s">
        <v>974</v>
      </c>
      <c r="F431" s="3">
        <v>16070</v>
      </c>
      <c r="G431" s="3" t="s">
        <v>32</v>
      </c>
      <c r="H431" s="3">
        <v>6348</v>
      </c>
      <c r="I431" s="3">
        <v>353</v>
      </c>
      <c r="J431" s="3">
        <v>5</v>
      </c>
      <c r="K431" s="3">
        <v>2</v>
      </c>
      <c r="M431" s="2">
        <v>43422.733935185184</v>
      </c>
      <c r="N431" s="2">
        <v>43422.744814814818</v>
      </c>
      <c r="O431" s="3" t="s">
        <v>33</v>
      </c>
      <c r="P431" s="3" t="s">
        <v>34</v>
      </c>
      <c r="Q431" s="3" t="s">
        <v>55</v>
      </c>
      <c r="R431" s="3" t="s">
        <v>56</v>
      </c>
      <c r="S431" s="2">
        <v>43422.736064814817</v>
      </c>
      <c r="T431" s="2">
        <v>43422.736064814817</v>
      </c>
      <c r="U431" s="2">
        <v>43422.748090277775</v>
      </c>
      <c r="V431" s="2">
        <v>43422.748090277775</v>
      </c>
      <c r="W431" s="2">
        <v>43422.736064814817</v>
      </c>
      <c r="X431" s="2">
        <f t="shared" si="182"/>
        <v>43422.736064814817</v>
      </c>
      <c r="Y431" s="33">
        <f t="shared" si="169"/>
        <v>1.0879629633564036E-2</v>
      </c>
      <c r="Z431" s="33">
        <f t="shared" si="170"/>
        <v>2.1759259267128073E-2</v>
      </c>
      <c r="AA431" s="30"/>
      <c r="AB431" s="30">
        <f t="shared" si="183"/>
        <v>0</v>
      </c>
      <c r="AC431" s="30">
        <f t="shared" si="184"/>
        <v>0</v>
      </c>
      <c r="AD431" s="30"/>
      <c r="AE431" s="30"/>
    </row>
    <row r="432" spans="1:31" s="3" customFormat="1" x14ac:dyDescent="0.4">
      <c r="A432" s="16" t="str">
        <f t="shared" si="180"/>
        <v>★</v>
      </c>
      <c r="B432" s="16" t="str">
        <f t="shared" si="181"/>
        <v>-</v>
      </c>
      <c r="C432" s="7">
        <v>17</v>
      </c>
      <c r="D432" s="2">
        <v>43422.705925925926</v>
      </c>
      <c r="E432" s="3" t="s">
        <v>978</v>
      </c>
      <c r="F432" s="3">
        <v>16083</v>
      </c>
      <c r="G432" s="3" t="s">
        <v>32</v>
      </c>
      <c r="H432" s="3">
        <v>2568</v>
      </c>
      <c r="I432" s="3">
        <v>714</v>
      </c>
      <c r="J432" s="3">
        <v>2</v>
      </c>
      <c r="K432" s="3">
        <v>1</v>
      </c>
      <c r="M432" s="2">
        <v>43422.710266203707</v>
      </c>
      <c r="N432" s="2">
        <v>43422.714953703704</v>
      </c>
      <c r="O432" s="3" t="s">
        <v>66</v>
      </c>
      <c r="P432" s="3" t="s">
        <v>67</v>
      </c>
      <c r="Q432" s="3" t="s">
        <v>39</v>
      </c>
      <c r="R432" s="3" t="s">
        <v>40</v>
      </c>
      <c r="S432" s="2">
        <v>43422.712870370371</v>
      </c>
      <c r="T432" s="2">
        <v>43422.712870370371</v>
      </c>
      <c r="U432" s="2">
        <v>43422.718564814815</v>
      </c>
      <c r="V432" s="2">
        <v>43422.718564814815</v>
      </c>
      <c r="W432" s="2">
        <v>43422.712870370371</v>
      </c>
      <c r="X432" s="2">
        <f t="shared" si="182"/>
        <v>43422.712870370371</v>
      </c>
      <c r="Y432" s="33">
        <f t="shared" si="169"/>
        <v>4.687499997089617E-3</v>
      </c>
      <c r="Z432" s="33">
        <f t="shared" si="170"/>
        <v>4.687499997089617E-3</v>
      </c>
      <c r="AA432" s="30"/>
      <c r="AB432" s="30">
        <f t="shared" si="183"/>
        <v>0</v>
      </c>
      <c r="AC432" s="30">
        <f t="shared" si="184"/>
        <v>0</v>
      </c>
      <c r="AD432" s="30"/>
      <c r="AE432" s="30"/>
    </row>
    <row r="433" spans="1:33" s="3" customFormat="1" x14ac:dyDescent="0.4">
      <c r="A433" s="16" t="str">
        <f t="shared" si="177"/>
        <v>-</v>
      </c>
      <c r="B433" s="16" t="str">
        <f t="shared" si="178"/>
        <v>-</v>
      </c>
      <c r="C433" s="7">
        <v>17</v>
      </c>
      <c r="D433" s="2">
        <v>43422.708541666667</v>
      </c>
      <c r="E433" s="3" t="s">
        <v>714</v>
      </c>
      <c r="F433" s="3">
        <v>16084</v>
      </c>
      <c r="G433" s="3" t="s">
        <v>65</v>
      </c>
      <c r="H433" s="3">
        <v>5719</v>
      </c>
      <c r="I433" s="3">
        <v>802</v>
      </c>
      <c r="J433" s="3">
        <v>7</v>
      </c>
      <c r="K433" s="3">
        <v>1</v>
      </c>
      <c r="M433" s="2">
        <v>43422.720196759263</v>
      </c>
      <c r="N433" s="2">
        <v>43422.734155092592</v>
      </c>
      <c r="O433" s="3" t="s">
        <v>63</v>
      </c>
      <c r="P433" s="3" t="s">
        <v>64</v>
      </c>
      <c r="Q433" s="3" t="s">
        <v>75</v>
      </c>
      <c r="R433" s="3" t="s">
        <v>76</v>
      </c>
      <c r="S433" s="2">
        <v>43422.71435185185</v>
      </c>
      <c r="T433" s="2">
        <v>43422.720057870371</v>
      </c>
      <c r="U433" s="2">
        <v>43422.726840277777</v>
      </c>
      <c r="V433" s="2">
        <v>43422.735590277778</v>
      </c>
      <c r="X433" s="2">
        <f t="shared" si="179"/>
        <v>43422.708541666667</v>
      </c>
      <c r="Y433" s="33">
        <f t="shared" si="169"/>
        <v>1.395833332935581E-2</v>
      </c>
      <c r="Z433" s="33">
        <f t="shared" si="170"/>
        <v>1.395833332935581E-2</v>
      </c>
      <c r="AA433" s="30"/>
      <c r="AB433" s="30">
        <f t="shared" si="162"/>
        <v>5.8449074131203815E-3</v>
      </c>
      <c r="AC433" s="30">
        <f t="shared" si="163"/>
        <v>1.1655092595901806E-2</v>
      </c>
      <c r="AD433" s="30"/>
      <c r="AE433" s="30"/>
      <c r="AG433" s="3" t="s">
        <v>121</v>
      </c>
    </row>
    <row r="434" spans="1:33" s="3" customFormat="1" hidden="1" x14ac:dyDescent="0.4">
      <c r="A434" s="16" t="str">
        <f t="shared" si="177"/>
        <v>-</v>
      </c>
      <c r="B434" s="16" t="str">
        <f t="shared" si="178"/>
        <v>-</v>
      </c>
      <c r="C434" s="7">
        <v>17</v>
      </c>
      <c r="D434" s="2">
        <v>43422.711226851854</v>
      </c>
      <c r="E434" s="3" t="s">
        <v>980</v>
      </c>
      <c r="F434" s="3">
        <v>16086</v>
      </c>
      <c r="G434" s="3" t="s">
        <v>95</v>
      </c>
      <c r="H434" s="3">
        <v>0</v>
      </c>
      <c r="I434" s="3">
        <v>248</v>
      </c>
      <c r="J434" s="3">
        <v>13</v>
      </c>
      <c r="K434" s="3">
        <v>1</v>
      </c>
      <c r="M434" s="2">
        <v>43422.717048611114</v>
      </c>
      <c r="N434" s="2">
        <v>43422.721631944441</v>
      </c>
      <c r="O434" s="3" t="s">
        <v>63</v>
      </c>
      <c r="P434" s="3" t="s">
        <v>64</v>
      </c>
      <c r="Q434" s="3" t="s">
        <v>33</v>
      </c>
      <c r="R434" s="3" t="s">
        <v>34</v>
      </c>
      <c r="S434" s="2">
        <v>43422.721458333333</v>
      </c>
      <c r="T434" s="2">
        <v>43422.721458333333</v>
      </c>
      <c r="U434" s="2">
        <v>43422.72619212963</v>
      </c>
      <c r="V434" s="2">
        <v>43422.72619212963</v>
      </c>
      <c r="X434" s="2">
        <f t="shared" si="179"/>
        <v>43422.711226851854</v>
      </c>
      <c r="Y434" s="33">
        <f t="shared" si="169"/>
        <v>4.5833333279006183E-3</v>
      </c>
      <c r="Z434" s="33">
        <f t="shared" si="170"/>
        <v>4.5833333279006183E-3</v>
      </c>
      <c r="AA434" s="30"/>
      <c r="AB434" s="30">
        <f t="shared" si="162"/>
        <v>0</v>
      </c>
      <c r="AC434" s="30">
        <f t="shared" si="163"/>
        <v>5.8217592595610768E-3</v>
      </c>
      <c r="AD434" s="30"/>
      <c r="AE434" s="30"/>
    </row>
    <row r="435" spans="1:33" s="3" customFormat="1" x14ac:dyDescent="0.4">
      <c r="A435" s="16" t="str">
        <f t="shared" si="177"/>
        <v>-</v>
      </c>
      <c r="B435" s="16" t="str">
        <f t="shared" si="178"/>
        <v>-</v>
      </c>
      <c r="C435" s="7">
        <v>17</v>
      </c>
      <c r="D435" s="2">
        <v>43422.711967592593</v>
      </c>
      <c r="E435" s="3" t="s">
        <v>907</v>
      </c>
      <c r="F435" s="3">
        <v>16088</v>
      </c>
      <c r="G435" s="3" t="s">
        <v>32</v>
      </c>
      <c r="H435" s="3">
        <v>3231</v>
      </c>
      <c r="I435" s="3">
        <v>511</v>
      </c>
      <c r="J435" s="3">
        <v>1</v>
      </c>
      <c r="K435" s="3">
        <v>2</v>
      </c>
      <c r="M435" s="2">
        <v>43422.718206018515</v>
      </c>
      <c r="N435" s="2">
        <v>43422.725972222222</v>
      </c>
      <c r="O435" s="3" t="s">
        <v>66</v>
      </c>
      <c r="P435" s="3" t="s">
        <v>67</v>
      </c>
      <c r="Q435" s="3" t="s">
        <v>22</v>
      </c>
      <c r="R435" s="3" t="s">
        <v>23</v>
      </c>
      <c r="S435" s="2">
        <v>43422.717627314814</v>
      </c>
      <c r="T435" s="2">
        <v>43422.717627314814</v>
      </c>
      <c r="U435" s="2">
        <v>43422.729074074072</v>
      </c>
      <c r="V435" s="2">
        <v>43422.729074074072</v>
      </c>
      <c r="X435" s="2">
        <f t="shared" si="179"/>
        <v>43422.711967592593</v>
      </c>
      <c r="Y435" s="33">
        <f t="shared" si="169"/>
        <v>7.7662037074333057E-3</v>
      </c>
      <c r="Z435" s="33">
        <f t="shared" si="170"/>
        <v>1.5532407414866611E-2</v>
      </c>
      <c r="AA435" s="30"/>
      <c r="AB435" s="30">
        <f t="shared" si="162"/>
        <v>5.7870370073942468E-4</v>
      </c>
      <c r="AC435" s="30">
        <f t="shared" si="163"/>
        <v>6.2384259217651561E-3</v>
      </c>
      <c r="AD435" s="30"/>
      <c r="AE435" s="30"/>
      <c r="AG435" s="3" t="s">
        <v>92</v>
      </c>
    </row>
    <row r="436" spans="1:33" s="3" customFormat="1" hidden="1" x14ac:dyDescent="0.4">
      <c r="A436" s="16" t="str">
        <f t="shared" si="177"/>
        <v>-</v>
      </c>
      <c r="B436" s="16" t="str">
        <f t="shared" si="178"/>
        <v>-</v>
      </c>
      <c r="C436" s="7">
        <v>17</v>
      </c>
      <c r="D436" s="2">
        <v>43422.712280092594</v>
      </c>
      <c r="E436" s="3" t="s">
        <v>981</v>
      </c>
      <c r="F436" s="3">
        <v>16089</v>
      </c>
      <c r="G436" s="3" t="s">
        <v>96</v>
      </c>
      <c r="H436" s="3">
        <v>0</v>
      </c>
      <c r="I436" s="3">
        <v>541</v>
      </c>
      <c r="J436" s="3">
        <v>6</v>
      </c>
      <c r="K436" s="3">
        <v>2</v>
      </c>
      <c r="M436" s="2">
        <v>43422.718541666669</v>
      </c>
      <c r="N436" s="2">
        <v>43422.724456018521</v>
      </c>
      <c r="O436" s="3" t="s">
        <v>44</v>
      </c>
      <c r="P436" s="3" t="s">
        <v>45</v>
      </c>
      <c r="Q436" s="3" t="s">
        <v>61</v>
      </c>
      <c r="R436" s="3" t="s">
        <v>62</v>
      </c>
      <c r="S436" s="2">
        <v>43422.721504629626</v>
      </c>
      <c r="T436" s="2">
        <v>43422.721504629626</v>
      </c>
      <c r="U436" s="2">
        <v>43422.731458333335</v>
      </c>
      <c r="V436" s="2">
        <v>43422.731458333335</v>
      </c>
      <c r="X436" s="2">
        <f t="shared" si="179"/>
        <v>43422.712280092594</v>
      </c>
      <c r="Y436" s="33">
        <f t="shared" si="169"/>
        <v>5.914351851970423E-3</v>
      </c>
      <c r="Z436" s="33">
        <f t="shared" si="170"/>
        <v>1.1828703703940846E-2</v>
      </c>
      <c r="AA436" s="30"/>
      <c r="AB436" s="30">
        <f t="shared" si="162"/>
        <v>0</v>
      </c>
      <c r="AC436" s="30">
        <f t="shared" si="163"/>
        <v>6.2615740753244609E-3</v>
      </c>
      <c r="AD436" s="30"/>
      <c r="AE436" s="30"/>
    </row>
    <row r="437" spans="1:33" s="3" customFormat="1" hidden="1" x14ac:dyDescent="0.4">
      <c r="A437" s="16" t="str">
        <f t="shared" si="177"/>
        <v>-</v>
      </c>
      <c r="B437" s="16" t="str">
        <f t="shared" si="178"/>
        <v>-</v>
      </c>
      <c r="C437" s="7">
        <v>17</v>
      </c>
      <c r="D437" s="2">
        <v>43422.712291666663</v>
      </c>
      <c r="E437" s="3" t="s">
        <v>982</v>
      </c>
      <c r="F437" s="3">
        <v>16090</v>
      </c>
      <c r="G437" s="3" t="s">
        <v>96</v>
      </c>
      <c r="H437" s="3">
        <v>0</v>
      </c>
      <c r="I437" s="3">
        <v>636</v>
      </c>
      <c r="J437" s="3">
        <v>9</v>
      </c>
      <c r="K437" s="3">
        <v>2</v>
      </c>
      <c r="M437" s="2">
        <v>43422.717442129629</v>
      </c>
      <c r="N437" s="2">
        <v>43422.731562499997</v>
      </c>
      <c r="O437" s="3" t="s">
        <v>36</v>
      </c>
      <c r="P437" s="3" t="s">
        <v>37</v>
      </c>
      <c r="Q437" s="3" t="s">
        <v>53</v>
      </c>
      <c r="R437" s="3" t="s">
        <v>54</v>
      </c>
      <c r="S437" s="2">
        <v>43422.723194444443</v>
      </c>
      <c r="T437" s="2">
        <v>43422.723194444443</v>
      </c>
      <c r="U437" s="2">
        <v>43422.735509259262</v>
      </c>
      <c r="V437" s="2">
        <v>43422.744155092594</v>
      </c>
      <c r="X437" s="2">
        <f t="shared" si="179"/>
        <v>43422.712291666663</v>
      </c>
      <c r="Y437" s="33">
        <f t="shared" si="169"/>
        <v>1.4120370367891155E-2</v>
      </c>
      <c r="Z437" s="33">
        <f t="shared" si="170"/>
        <v>2.824074073578231E-2</v>
      </c>
      <c r="AA437" s="30"/>
      <c r="AB437" s="30">
        <f t="shared" si="162"/>
        <v>0</v>
      </c>
      <c r="AC437" s="30">
        <f t="shared" si="163"/>
        <v>5.1504629664123058E-3</v>
      </c>
      <c r="AD437" s="30"/>
      <c r="AE437" s="30"/>
      <c r="AG437" s="3" t="s">
        <v>92</v>
      </c>
    </row>
    <row r="438" spans="1:33" s="3" customFormat="1" hidden="1" x14ac:dyDescent="0.4">
      <c r="A438" s="16" t="str">
        <f t="shared" si="177"/>
        <v>-</v>
      </c>
      <c r="B438" s="16" t="str">
        <f t="shared" si="178"/>
        <v>-</v>
      </c>
      <c r="C438" s="7">
        <v>17</v>
      </c>
      <c r="D438" s="2">
        <v>43422.712604166663</v>
      </c>
      <c r="E438" s="3" t="s">
        <v>983</v>
      </c>
      <c r="F438" s="3">
        <v>16091</v>
      </c>
      <c r="G438" s="3" t="s">
        <v>95</v>
      </c>
      <c r="H438" s="3">
        <v>0</v>
      </c>
      <c r="I438" s="3">
        <v>458</v>
      </c>
      <c r="J438" s="3">
        <v>11</v>
      </c>
      <c r="K438" s="3">
        <v>1</v>
      </c>
      <c r="M438" s="2">
        <v>43422.719756944447</v>
      </c>
      <c r="N438" s="2">
        <v>43422.722060185188</v>
      </c>
      <c r="O438" s="3" t="s">
        <v>57</v>
      </c>
      <c r="P438" s="3" t="s">
        <v>58</v>
      </c>
      <c r="Q438" s="3" t="s">
        <v>70</v>
      </c>
      <c r="R438" s="3" t="s">
        <v>125</v>
      </c>
      <c r="S438" s="2">
        <v>43422.723090277781</v>
      </c>
      <c r="T438" s="2">
        <v>43422.723090277781</v>
      </c>
      <c r="U438" s="2">
        <v>43422.727326388886</v>
      </c>
      <c r="V438" s="2">
        <v>43422.727326388886</v>
      </c>
      <c r="X438" s="2">
        <f t="shared" si="179"/>
        <v>43422.712604166663</v>
      </c>
      <c r="Y438" s="33">
        <f t="shared" si="169"/>
        <v>2.3032407407299615E-3</v>
      </c>
      <c r="Z438" s="33">
        <f t="shared" si="170"/>
        <v>2.3032407407299615E-3</v>
      </c>
      <c r="AA438" s="30"/>
      <c r="AB438" s="30">
        <f t="shared" si="162"/>
        <v>0</v>
      </c>
      <c r="AC438" s="30">
        <f t="shared" si="163"/>
        <v>7.1527777836308815E-3</v>
      </c>
      <c r="AD438" s="30"/>
      <c r="AE438" s="30"/>
      <c r="AG438" s="3" t="s">
        <v>92</v>
      </c>
    </row>
    <row r="439" spans="1:33" s="3" customFormat="1" hidden="1" x14ac:dyDescent="0.4">
      <c r="A439" s="16" t="str">
        <f t="shared" si="177"/>
        <v>-</v>
      </c>
      <c r="B439" s="16" t="str">
        <f t="shared" si="178"/>
        <v>-</v>
      </c>
      <c r="C439" s="7">
        <v>17</v>
      </c>
      <c r="D439" s="2">
        <v>43422.712685185186</v>
      </c>
      <c r="E439" s="3" t="s">
        <v>984</v>
      </c>
      <c r="F439" s="3">
        <v>16092</v>
      </c>
      <c r="G439" s="3" t="s">
        <v>95</v>
      </c>
      <c r="H439" s="3">
        <v>0</v>
      </c>
      <c r="I439" s="3">
        <v>729</v>
      </c>
      <c r="J439" s="3">
        <v>2</v>
      </c>
      <c r="K439" s="3">
        <v>1</v>
      </c>
      <c r="M439" s="2">
        <v>43422.71733796296</v>
      </c>
      <c r="N439" s="2">
        <v>43422.722604166665</v>
      </c>
      <c r="O439" s="3" t="s">
        <v>39</v>
      </c>
      <c r="P439" s="3" t="s">
        <v>40</v>
      </c>
      <c r="Q439" s="3" t="s">
        <v>108</v>
      </c>
      <c r="R439" s="3" t="s">
        <v>19</v>
      </c>
      <c r="S439" s="2">
        <v>43422.71597222222</v>
      </c>
      <c r="T439" s="2">
        <v>43422.716284722221</v>
      </c>
      <c r="U439" s="2">
        <v>43422.72452546296</v>
      </c>
      <c r="V439" s="2">
        <v>43422.726168981484</v>
      </c>
      <c r="X439" s="2">
        <f t="shared" si="179"/>
        <v>43422.712685185186</v>
      </c>
      <c r="Y439" s="33">
        <f t="shared" si="169"/>
        <v>5.2662037051049992E-3</v>
      </c>
      <c r="Z439" s="33">
        <f t="shared" si="170"/>
        <v>5.2662037051049992E-3</v>
      </c>
      <c r="AA439" s="30"/>
      <c r="AB439" s="30">
        <f t="shared" si="162"/>
        <v>1.3657407398568466E-3</v>
      </c>
      <c r="AC439" s="30">
        <f t="shared" si="163"/>
        <v>4.6527777740266174E-3</v>
      </c>
      <c r="AD439" s="30"/>
      <c r="AE439" s="30"/>
    </row>
    <row r="440" spans="1:33" s="3" customFormat="1" hidden="1" x14ac:dyDescent="0.4">
      <c r="A440" s="16" t="str">
        <f t="shared" si="177"/>
        <v>-</v>
      </c>
      <c r="B440" s="16" t="str">
        <f t="shared" si="178"/>
        <v>-</v>
      </c>
      <c r="C440" s="7">
        <v>17</v>
      </c>
      <c r="D440" s="2">
        <v>43422.713078703702</v>
      </c>
      <c r="E440" s="3" t="s">
        <v>986</v>
      </c>
      <c r="F440" s="3">
        <v>16094</v>
      </c>
      <c r="G440" s="3" t="s">
        <v>95</v>
      </c>
      <c r="H440" s="3">
        <v>0</v>
      </c>
      <c r="I440" s="3">
        <v>165</v>
      </c>
      <c r="J440" s="3">
        <v>7</v>
      </c>
      <c r="K440" s="3">
        <v>2</v>
      </c>
      <c r="M440" s="2">
        <v>43422.724641203706</v>
      </c>
      <c r="N440" s="2">
        <v>43422.731886574074</v>
      </c>
      <c r="O440" s="3" t="s">
        <v>108</v>
      </c>
      <c r="P440" s="3" t="s">
        <v>19</v>
      </c>
      <c r="Q440" s="3" t="s">
        <v>43</v>
      </c>
      <c r="R440" s="3" t="s">
        <v>89</v>
      </c>
      <c r="S440" s="2">
        <v>43422.72515046296</v>
      </c>
      <c r="T440" s="2">
        <v>43422.72515046296</v>
      </c>
      <c r="U440" s="2">
        <v>43422.733668981484</v>
      </c>
      <c r="V440" s="2">
        <v>43422.733668981484</v>
      </c>
      <c r="X440" s="2">
        <f t="shared" si="179"/>
        <v>43422.713078703702</v>
      </c>
      <c r="Y440" s="33">
        <f t="shared" si="169"/>
        <v>7.2453703687642701E-3</v>
      </c>
      <c r="Z440" s="33">
        <f t="shared" si="170"/>
        <v>1.449074073752854E-2</v>
      </c>
      <c r="AA440" s="30"/>
      <c r="AB440" s="30">
        <f t="shared" si="162"/>
        <v>0</v>
      </c>
      <c r="AC440" s="30">
        <f t="shared" si="163"/>
        <v>1.156250000349246E-2</v>
      </c>
      <c r="AD440" s="30"/>
      <c r="AE440" s="30"/>
      <c r="AG440" s="3" t="s">
        <v>92</v>
      </c>
    </row>
    <row r="441" spans="1:33" s="3" customFormat="1" x14ac:dyDescent="0.4">
      <c r="A441" s="16" t="str">
        <f t="shared" si="177"/>
        <v>-</v>
      </c>
      <c r="B441" s="16" t="str">
        <f t="shared" si="178"/>
        <v>-</v>
      </c>
      <c r="C441" s="7">
        <v>17</v>
      </c>
      <c r="D441" s="2">
        <v>43422.714525462965</v>
      </c>
      <c r="E441" s="3" t="s">
        <v>877</v>
      </c>
      <c r="F441" s="3">
        <v>16098</v>
      </c>
      <c r="G441" s="3" t="s">
        <v>32</v>
      </c>
      <c r="H441" s="3">
        <v>3010</v>
      </c>
      <c r="I441" s="3">
        <v>695</v>
      </c>
      <c r="J441" s="3">
        <v>15</v>
      </c>
      <c r="K441" s="3">
        <v>3</v>
      </c>
      <c r="M441" s="2">
        <v>43422.719826388886</v>
      </c>
      <c r="N441" s="2">
        <v>43422.729224537034</v>
      </c>
      <c r="O441" s="3" t="s">
        <v>53</v>
      </c>
      <c r="P441" s="3" t="s">
        <v>54</v>
      </c>
      <c r="Q441" s="3" t="s">
        <v>28</v>
      </c>
      <c r="R441" s="3" t="s">
        <v>29</v>
      </c>
      <c r="S441" s="2">
        <v>43422.720069444447</v>
      </c>
      <c r="T441" s="2">
        <v>43422.720069444447</v>
      </c>
      <c r="U441" s="2">
        <v>43422.735752314817</v>
      </c>
      <c r="V441" s="2">
        <v>43422.735752314817</v>
      </c>
      <c r="X441" s="2">
        <f t="shared" si="179"/>
        <v>43422.714525462965</v>
      </c>
      <c r="Y441" s="33">
        <f t="shared" si="169"/>
        <v>9.3981481477385387E-3</v>
      </c>
      <c r="Z441" s="33">
        <f t="shared" si="170"/>
        <v>2.8194444443215616E-2</v>
      </c>
      <c r="AA441" s="30"/>
      <c r="AB441" s="30">
        <f t="shared" ref="AB441:AB509" si="185">IF(IF(A441="☆",L441-S441,M441-S441)&lt;0,0,IF(A441="☆",L441-S441,M441-S441))</f>
        <v>0</v>
      </c>
      <c r="AC441" s="30">
        <f t="shared" ref="AC441:AC509" si="186">IF(IF(B441="☆",(IF(L441&gt;S441,L441-X441,S441-X441)),M441-X441)&lt;0,0,IF(B441="☆",(IF(L441&gt;S441,L441-X441,S441-X441)),M441-X441))</f>
        <v>5.3009259208920412E-3</v>
      </c>
      <c r="AD441" s="30"/>
      <c r="AE441" s="30"/>
    </row>
    <row r="442" spans="1:33" s="3" customFormat="1" x14ac:dyDescent="0.4">
      <c r="A442" s="16" t="str">
        <f t="shared" si="177"/>
        <v>-</v>
      </c>
      <c r="B442" s="16" t="str">
        <f t="shared" si="178"/>
        <v>-</v>
      </c>
      <c r="C442" s="7">
        <v>17</v>
      </c>
      <c r="D442" s="2">
        <v>43422.715162037035</v>
      </c>
      <c r="E442" s="3" t="s">
        <v>968</v>
      </c>
      <c r="F442" s="3">
        <v>16099</v>
      </c>
      <c r="G442" s="3" t="s">
        <v>97</v>
      </c>
      <c r="H442" s="3">
        <v>6656</v>
      </c>
      <c r="I442" s="3">
        <v>340</v>
      </c>
      <c r="J442" s="3">
        <v>13</v>
      </c>
      <c r="K442" s="3">
        <v>1</v>
      </c>
      <c r="M442" s="2">
        <v>43422.722233796296</v>
      </c>
      <c r="N442" s="2">
        <v>43422.730810185189</v>
      </c>
      <c r="O442" s="3" t="s">
        <v>33</v>
      </c>
      <c r="P442" s="3" t="s">
        <v>34</v>
      </c>
      <c r="Q442" s="3" t="s">
        <v>61</v>
      </c>
      <c r="R442" s="3" t="s">
        <v>62</v>
      </c>
      <c r="S442" s="2">
        <v>43422.72619212963</v>
      </c>
      <c r="T442" s="2">
        <v>43422.72619212963</v>
      </c>
      <c r="U442" s="2">
        <v>43422.733622685184</v>
      </c>
      <c r="V442" s="2">
        <v>43422.733622685184</v>
      </c>
      <c r="X442" s="2">
        <f t="shared" si="179"/>
        <v>43422.715162037035</v>
      </c>
      <c r="Y442" s="33">
        <f t="shared" si="169"/>
        <v>8.5763888928340748E-3</v>
      </c>
      <c r="Z442" s="33">
        <f t="shared" si="170"/>
        <v>8.5763888928340748E-3</v>
      </c>
      <c r="AA442" s="30"/>
      <c r="AB442" s="30">
        <f t="shared" si="185"/>
        <v>0</v>
      </c>
      <c r="AC442" s="30">
        <f t="shared" si="186"/>
        <v>7.07175926072523E-3</v>
      </c>
      <c r="AD442" s="30"/>
      <c r="AE442" s="30"/>
    </row>
    <row r="443" spans="1:33" s="3" customFormat="1" x14ac:dyDescent="0.4">
      <c r="A443" s="16" t="str">
        <f t="shared" si="177"/>
        <v>★</v>
      </c>
      <c r="B443" s="16" t="str">
        <f t="shared" si="178"/>
        <v>-</v>
      </c>
      <c r="C443" s="7">
        <v>17</v>
      </c>
      <c r="D443" s="2">
        <v>43422.715648148151</v>
      </c>
      <c r="E443" s="3" t="s">
        <v>799</v>
      </c>
      <c r="F443" s="3">
        <v>16100</v>
      </c>
      <c r="G443" s="3" t="s">
        <v>18</v>
      </c>
      <c r="H443" s="3">
        <v>4713</v>
      </c>
      <c r="I443" s="3">
        <v>37</v>
      </c>
      <c r="J443" s="3">
        <v>9</v>
      </c>
      <c r="K443" s="3">
        <v>1</v>
      </c>
      <c r="M443" s="2">
        <v>43422.721180555556</v>
      </c>
      <c r="N443" s="2">
        <v>43422.723391203705</v>
      </c>
      <c r="O443" s="3" t="s">
        <v>36</v>
      </c>
      <c r="P443" s="3" t="s">
        <v>37</v>
      </c>
      <c r="Q443" s="3" t="s">
        <v>33</v>
      </c>
      <c r="R443" s="3" t="s">
        <v>34</v>
      </c>
      <c r="S443" s="2">
        <v>43422.722581018519</v>
      </c>
      <c r="T443" s="2">
        <v>43422.722581018519</v>
      </c>
      <c r="U443" s="2">
        <v>43422.730023148149</v>
      </c>
      <c r="V443" s="2">
        <v>43422.732037037036</v>
      </c>
      <c r="W443" s="2">
        <v>43422.722581018519</v>
      </c>
      <c r="X443" s="2">
        <f t="shared" si="179"/>
        <v>43422.722581018519</v>
      </c>
      <c r="Y443" s="33">
        <f t="shared" si="169"/>
        <v>2.2106481483206153E-3</v>
      </c>
      <c r="Z443" s="33">
        <f t="shared" si="170"/>
        <v>2.2106481483206153E-3</v>
      </c>
      <c r="AA443" s="30"/>
      <c r="AB443" s="30">
        <f t="shared" si="185"/>
        <v>0</v>
      </c>
      <c r="AC443" s="30">
        <f t="shared" si="186"/>
        <v>0</v>
      </c>
      <c r="AD443" s="30"/>
      <c r="AE443" s="30"/>
    </row>
    <row r="444" spans="1:33" s="3" customFormat="1" x14ac:dyDescent="0.4">
      <c r="A444" s="16" t="str">
        <f t="shared" si="172"/>
        <v>-</v>
      </c>
      <c r="B444" s="16" t="str">
        <f t="shared" si="173"/>
        <v>-</v>
      </c>
      <c r="C444" s="7">
        <v>17</v>
      </c>
      <c r="D444" s="2">
        <v>43422.717013888891</v>
      </c>
      <c r="E444" s="3" t="s">
        <v>987</v>
      </c>
      <c r="F444" s="3">
        <v>16102</v>
      </c>
      <c r="G444" s="3" t="s">
        <v>32</v>
      </c>
      <c r="H444" s="3">
        <v>2129</v>
      </c>
      <c r="I444" s="3">
        <v>376</v>
      </c>
      <c r="J444" s="3">
        <v>11</v>
      </c>
      <c r="K444" s="3">
        <v>1</v>
      </c>
      <c r="M444" s="2">
        <v>43422.730081018519</v>
      </c>
      <c r="N444" s="2">
        <v>43422.735937500001</v>
      </c>
      <c r="O444" s="3" t="s">
        <v>28</v>
      </c>
      <c r="P444" s="3" t="s">
        <v>29</v>
      </c>
      <c r="Q444" s="3" t="s">
        <v>88</v>
      </c>
      <c r="R444" s="3" t="s">
        <v>35</v>
      </c>
      <c r="S444" s="2">
        <v>43422.734537037039</v>
      </c>
      <c r="T444" s="2">
        <v>43422.734537037039</v>
      </c>
      <c r="U444" s="2">
        <v>43422.742858796293</v>
      </c>
      <c r="V444" s="2">
        <v>43422.742858796293</v>
      </c>
      <c r="X444" s="2">
        <f t="shared" si="171"/>
        <v>43422.717013888891</v>
      </c>
      <c r="Y444" s="33">
        <f t="shared" si="169"/>
        <v>5.8564814826240763E-3</v>
      </c>
      <c r="Z444" s="33">
        <f t="shared" si="170"/>
        <v>5.8564814826240763E-3</v>
      </c>
      <c r="AA444" s="30"/>
      <c r="AB444" s="30">
        <f t="shared" si="185"/>
        <v>0</v>
      </c>
      <c r="AC444" s="30">
        <f t="shared" si="186"/>
        <v>1.3067129628325347E-2</v>
      </c>
      <c r="AD444" s="30"/>
      <c r="AE444" s="30"/>
    </row>
    <row r="445" spans="1:33" s="3" customFormat="1" hidden="1" x14ac:dyDescent="0.4">
      <c r="A445" s="16" t="str">
        <f t="shared" si="172"/>
        <v>-</v>
      </c>
      <c r="B445" s="16" t="str">
        <f t="shared" si="173"/>
        <v>-</v>
      </c>
      <c r="C445" s="7">
        <v>17</v>
      </c>
      <c r="D445" s="2">
        <v>43422.719942129632</v>
      </c>
      <c r="E445" s="3" t="s">
        <v>988</v>
      </c>
      <c r="F445" s="3">
        <v>16103</v>
      </c>
      <c r="G445" s="3" t="s">
        <v>96</v>
      </c>
      <c r="H445" s="3">
        <v>0</v>
      </c>
      <c r="I445" s="3">
        <v>468</v>
      </c>
      <c r="J445" s="3">
        <v>10</v>
      </c>
      <c r="K445" s="3">
        <v>4</v>
      </c>
      <c r="M445" s="2">
        <v>43422.72625</v>
      </c>
      <c r="N445" s="2">
        <v>43422.730081018519</v>
      </c>
      <c r="O445" s="3" t="s">
        <v>24</v>
      </c>
      <c r="P445" s="3" t="s">
        <v>25</v>
      </c>
      <c r="Q445" s="3" t="s">
        <v>46</v>
      </c>
      <c r="R445" s="3" t="s">
        <v>47</v>
      </c>
      <c r="S445" s="2">
        <v>43422.721655092595</v>
      </c>
      <c r="T445" s="2">
        <v>43422.721655092595</v>
      </c>
      <c r="U445" s="2">
        <v>43422.730520833335</v>
      </c>
      <c r="V445" s="2">
        <v>43422.730520833335</v>
      </c>
      <c r="X445" s="2">
        <f t="shared" si="171"/>
        <v>43422.719942129632</v>
      </c>
      <c r="Y445" s="33">
        <f t="shared" si="169"/>
        <v>3.8310185191221535E-3</v>
      </c>
      <c r="Z445" s="33">
        <f t="shared" si="170"/>
        <v>1.5324074076488614E-2</v>
      </c>
      <c r="AA445" s="30"/>
      <c r="AB445" s="30">
        <f t="shared" si="185"/>
        <v>4.5949074046802707E-3</v>
      </c>
      <c r="AC445" s="30">
        <f t="shared" si="186"/>
        <v>6.3078703678911552E-3</v>
      </c>
      <c r="AD445" s="30"/>
      <c r="AE445" s="30"/>
    </row>
    <row r="446" spans="1:33" s="3" customFormat="1" x14ac:dyDescent="0.4">
      <c r="A446" s="16" t="str">
        <f t="shared" ref="A446:A449" si="187">IF(W446&gt;0, "★", "-")</f>
        <v>★</v>
      </c>
      <c r="B446" s="16" t="str">
        <f t="shared" ref="B446:B449" si="188">IF(L446&gt;0, "☆", "-")</f>
        <v>-</v>
      </c>
      <c r="C446" s="7">
        <v>17</v>
      </c>
      <c r="D446" s="2">
        <v>43422.720567129632</v>
      </c>
      <c r="E446" s="3" t="s">
        <v>918</v>
      </c>
      <c r="F446" s="3">
        <v>16104</v>
      </c>
      <c r="G446" s="3" t="s">
        <v>32</v>
      </c>
      <c r="H446" s="3">
        <v>5131</v>
      </c>
      <c r="I446" s="3">
        <v>669</v>
      </c>
      <c r="J446" s="3">
        <v>7</v>
      </c>
      <c r="K446" s="3">
        <v>3</v>
      </c>
      <c r="M446" s="2">
        <v>43422.734351851854</v>
      </c>
      <c r="N446" s="2">
        <v>43422.744456018518</v>
      </c>
      <c r="O446" s="3" t="s">
        <v>75</v>
      </c>
      <c r="P446" s="3" t="s">
        <v>76</v>
      </c>
      <c r="Q446" s="3" t="s">
        <v>22</v>
      </c>
      <c r="R446" s="3" t="s">
        <v>23</v>
      </c>
      <c r="S446" s="2">
        <v>43422.735590277778</v>
      </c>
      <c r="T446" s="2">
        <v>43422.735590277778</v>
      </c>
      <c r="U446" s="2">
        <v>43422.751805555556</v>
      </c>
      <c r="V446" s="2">
        <v>43422.751805555556</v>
      </c>
      <c r="W446" s="2">
        <v>43422.727500000001</v>
      </c>
      <c r="X446" s="2">
        <f t="shared" ref="X446:X449" si="189">IF(W446&gt;0,W446,D446)</f>
        <v>43422.727500000001</v>
      </c>
      <c r="Y446" s="33">
        <f t="shared" si="169"/>
        <v>1.0104166663950309E-2</v>
      </c>
      <c r="Z446" s="33">
        <f t="shared" si="170"/>
        <v>3.0312499991850927E-2</v>
      </c>
      <c r="AA446" s="30"/>
      <c r="AB446" s="30">
        <f t="shared" si="185"/>
        <v>0</v>
      </c>
      <c r="AC446" s="30">
        <f t="shared" si="186"/>
        <v>6.8518518528435379E-3</v>
      </c>
      <c r="AD446" s="30"/>
      <c r="AE446" s="30"/>
    </row>
    <row r="447" spans="1:33" s="3" customFormat="1" x14ac:dyDescent="0.4">
      <c r="A447" s="16" t="str">
        <f t="shared" si="187"/>
        <v>-</v>
      </c>
      <c r="B447" s="16" t="str">
        <f t="shared" si="188"/>
        <v>-</v>
      </c>
      <c r="C447" s="7">
        <v>17</v>
      </c>
      <c r="D447" s="2">
        <v>43422.72079861111</v>
      </c>
      <c r="E447" s="3" t="s">
        <v>968</v>
      </c>
      <c r="F447" s="3">
        <v>16105</v>
      </c>
      <c r="G447" s="3" t="s">
        <v>97</v>
      </c>
      <c r="H447" s="3">
        <v>6654</v>
      </c>
      <c r="I447" s="3">
        <v>816</v>
      </c>
      <c r="J447" s="3">
        <v>3</v>
      </c>
      <c r="K447" s="3">
        <v>3</v>
      </c>
      <c r="M447" s="2">
        <v>43422.728217592594</v>
      </c>
      <c r="N447" s="2">
        <v>43422.735289351855</v>
      </c>
      <c r="O447" s="3" t="s">
        <v>43</v>
      </c>
      <c r="P447" s="3" t="s">
        <v>89</v>
      </c>
      <c r="Q447" s="3" t="s">
        <v>108</v>
      </c>
      <c r="R447" s="3" t="s">
        <v>19</v>
      </c>
      <c r="S447" s="2">
        <v>43422.723865740743</v>
      </c>
      <c r="T447" s="2">
        <v>43422.723865740743</v>
      </c>
      <c r="U447" s="2">
        <v>43422.735879629632</v>
      </c>
      <c r="V447" s="2">
        <v>43422.735879629632</v>
      </c>
      <c r="X447" s="2">
        <f t="shared" si="189"/>
        <v>43422.72079861111</v>
      </c>
      <c r="Y447" s="33">
        <f t="shared" si="169"/>
        <v>7.07175926072523E-3</v>
      </c>
      <c r="Z447" s="33">
        <f t="shared" si="170"/>
        <v>2.121527778217569E-2</v>
      </c>
      <c r="AA447" s="30"/>
      <c r="AB447" s="30">
        <f t="shared" si="185"/>
        <v>4.3518518505152315E-3</v>
      </c>
      <c r="AC447" s="30">
        <f t="shared" si="186"/>
        <v>7.4189814840792678E-3</v>
      </c>
      <c r="AD447" s="30"/>
      <c r="AE447" s="30"/>
    </row>
    <row r="448" spans="1:33" s="3" customFormat="1" hidden="1" x14ac:dyDescent="0.4">
      <c r="A448" s="16" t="str">
        <f t="shared" si="187"/>
        <v>-</v>
      </c>
      <c r="B448" s="16" t="str">
        <f t="shared" si="188"/>
        <v>-</v>
      </c>
      <c r="C448" s="7">
        <v>17</v>
      </c>
      <c r="D448" s="2">
        <v>43422.723310185182</v>
      </c>
      <c r="E448" s="3" t="s">
        <v>795</v>
      </c>
      <c r="F448" s="3">
        <v>16106</v>
      </c>
      <c r="G448" s="3" t="s">
        <v>96</v>
      </c>
      <c r="H448" s="3">
        <v>0</v>
      </c>
      <c r="I448" s="3">
        <v>83</v>
      </c>
      <c r="J448" s="3">
        <v>8</v>
      </c>
      <c r="K448" s="3">
        <v>1</v>
      </c>
      <c r="M448" s="2">
        <v>43422.733958333331</v>
      </c>
      <c r="N448" s="2">
        <v>43422.73841435185</v>
      </c>
      <c r="O448" s="3" t="s">
        <v>24</v>
      </c>
      <c r="P448" s="3" t="s">
        <v>25</v>
      </c>
      <c r="Q448" s="3" t="s">
        <v>66</v>
      </c>
      <c r="R448" s="3" t="s">
        <v>67</v>
      </c>
      <c r="S448" s="2">
        <v>43422.733796296299</v>
      </c>
      <c r="T448" s="2">
        <v>43422.733796296299</v>
      </c>
      <c r="U448" s="2">
        <v>43422.739930555559</v>
      </c>
      <c r="V448" s="2">
        <v>43422.739930555559</v>
      </c>
      <c r="X448" s="2">
        <f t="shared" si="189"/>
        <v>43422.723310185182</v>
      </c>
      <c r="Y448" s="33">
        <f t="shared" si="169"/>
        <v>4.4560185197042301E-3</v>
      </c>
      <c r="Z448" s="33">
        <f t="shared" si="170"/>
        <v>4.4560185197042301E-3</v>
      </c>
      <c r="AA448" s="30"/>
      <c r="AB448" s="30">
        <f t="shared" si="185"/>
        <v>1.6203703125938773E-4</v>
      </c>
      <c r="AC448" s="30">
        <f t="shared" si="186"/>
        <v>1.0648148148902692E-2</v>
      </c>
      <c r="AD448" s="30"/>
      <c r="AE448" s="30"/>
    </row>
    <row r="449" spans="1:33" s="3" customFormat="1" x14ac:dyDescent="0.4">
      <c r="A449" s="16" t="str">
        <f t="shared" si="187"/>
        <v>★</v>
      </c>
      <c r="B449" s="16" t="str">
        <f t="shared" si="188"/>
        <v>-</v>
      </c>
      <c r="C449" s="7">
        <v>17</v>
      </c>
      <c r="D449" s="2">
        <v>43422.724259259259</v>
      </c>
      <c r="E449" s="3" t="s">
        <v>978</v>
      </c>
      <c r="F449" s="3">
        <v>16108</v>
      </c>
      <c r="G449" s="3" t="s">
        <v>32</v>
      </c>
      <c r="H449" s="3">
        <v>2568</v>
      </c>
      <c r="I449" s="3">
        <v>259</v>
      </c>
      <c r="J449" s="3">
        <v>6</v>
      </c>
      <c r="K449" s="3">
        <v>1</v>
      </c>
      <c r="M449" s="2">
        <v>43422.73641203704</v>
      </c>
      <c r="N449" s="2">
        <v>43422.741111111114</v>
      </c>
      <c r="O449" s="3" t="s">
        <v>39</v>
      </c>
      <c r="P449" s="3" t="s">
        <v>40</v>
      </c>
      <c r="Q449" s="3" t="s">
        <v>20</v>
      </c>
      <c r="R449" s="3" t="s">
        <v>21</v>
      </c>
      <c r="S449" s="2">
        <v>43422.736967592595</v>
      </c>
      <c r="T449" s="2">
        <v>43422.736967592595</v>
      </c>
      <c r="U449" s="2">
        <v>43422.74591435185</v>
      </c>
      <c r="V449" s="2">
        <v>43422.74591435185</v>
      </c>
      <c r="W449" s="2">
        <v>43422.731203703705</v>
      </c>
      <c r="X449" s="2">
        <f t="shared" si="189"/>
        <v>43422.731203703705</v>
      </c>
      <c r="Y449" s="33">
        <f t="shared" si="169"/>
        <v>4.6990740738692693E-3</v>
      </c>
      <c r="Z449" s="33">
        <f t="shared" si="170"/>
        <v>4.6990740738692693E-3</v>
      </c>
      <c r="AA449" s="30"/>
      <c r="AB449" s="30">
        <f t="shared" si="185"/>
        <v>0</v>
      </c>
      <c r="AC449" s="30">
        <f t="shared" si="186"/>
        <v>5.2083333357586525E-3</v>
      </c>
      <c r="AD449" s="30"/>
      <c r="AE449" s="30"/>
    </row>
    <row r="450" spans="1:33" s="3" customFormat="1" x14ac:dyDescent="0.4">
      <c r="A450" s="16" t="str">
        <f t="shared" si="172"/>
        <v>-</v>
      </c>
      <c r="B450" s="16" t="str">
        <f t="shared" si="173"/>
        <v>-</v>
      </c>
      <c r="C450" s="7">
        <v>17</v>
      </c>
      <c r="D450" s="2">
        <v>43422.728946759256</v>
      </c>
      <c r="E450" s="3" t="s">
        <v>989</v>
      </c>
      <c r="F450" s="3">
        <v>16109</v>
      </c>
      <c r="G450" s="3" t="s">
        <v>18</v>
      </c>
      <c r="H450" s="3">
        <v>1603</v>
      </c>
      <c r="I450" s="3">
        <v>304</v>
      </c>
      <c r="J450" s="3">
        <v>13</v>
      </c>
      <c r="K450" s="3">
        <v>4</v>
      </c>
      <c r="M450" s="2">
        <v>43422.731087962966</v>
      </c>
      <c r="N450" s="2">
        <v>43422.737488425926</v>
      </c>
      <c r="O450" s="3" t="s">
        <v>61</v>
      </c>
      <c r="P450" s="3" t="s">
        <v>62</v>
      </c>
      <c r="Q450" s="3" t="s">
        <v>43</v>
      </c>
      <c r="R450" s="3" t="s">
        <v>89</v>
      </c>
      <c r="S450" s="2">
        <v>43422.730891203704</v>
      </c>
      <c r="T450" s="2">
        <v>43422.730891203704</v>
      </c>
      <c r="U450" s="2">
        <v>43422.745289351849</v>
      </c>
      <c r="V450" s="2">
        <v>43422.745289351849</v>
      </c>
      <c r="X450" s="2">
        <f t="shared" si="171"/>
        <v>43422.728946759256</v>
      </c>
      <c r="Y450" s="33">
        <f t="shared" ref="Y450:Y500" si="190">N450-M450</f>
        <v>6.4004629603005014E-3</v>
      </c>
      <c r="Z450" s="33">
        <f t="shared" ref="Z450:Z500" si="191">Y450*K450</f>
        <v>2.5601851841202006E-2</v>
      </c>
      <c r="AA450" s="30"/>
      <c r="AB450" s="30">
        <f t="shared" si="185"/>
        <v>1.9675926159834489E-4</v>
      </c>
      <c r="AC450" s="30">
        <f t="shared" si="186"/>
        <v>2.1412037094705738E-3</v>
      </c>
      <c r="AD450" s="30"/>
      <c r="AE450" s="30"/>
    </row>
    <row r="451" spans="1:33" s="3" customFormat="1" x14ac:dyDescent="0.4">
      <c r="A451" s="16" t="str">
        <f t="shared" si="172"/>
        <v>★</v>
      </c>
      <c r="B451" s="16" t="str">
        <f t="shared" si="173"/>
        <v>-</v>
      </c>
      <c r="C451" s="7">
        <v>17</v>
      </c>
      <c r="D451" s="2">
        <v>43422.730451388888</v>
      </c>
      <c r="E451" s="3" t="s">
        <v>945</v>
      </c>
      <c r="F451" s="3">
        <v>16111</v>
      </c>
      <c r="G451" s="3" t="s">
        <v>97</v>
      </c>
      <c r="H451" s="3">
        <v>6648</v>
      </c>
      <c r="I451" s="3">
        <v>337</v>
      </c>
      <c r="J451" s="3">
        <v>15</v>
      </c>
      <c r="K451" s="3">
        <v>2</v>
      </c>
      <c r="M451" s="2">
        <v>43422.736817129633</v>
      </c>
      <c r="N451" s="2">
        <v>43422.741701388892</v>
      </c>
      <c r="O451" s="3" t="s">
        <v>108</v>
      </c>
      <c r="P451" s="3" t="s">
        <v>19</v>
      </c>
      <c r="Q451" s="3" t="s">
        <v>22</v>
      </c>
      <c r="R451" s="3" t="s">
        <v>23</v>
      </c>
      <c r="S451" s="2">
        <v>43422.736805555556</v>
      </c>
      <c r="T451" s="2">
        <v>43422.736805555556</v>
      </c>
      <c r="U451" s="2">
        <v>43422.746423611112</v>
      </c>
      <c r="V451" s="2">
        <v>43422.746423611112</v>
      </c>
      <c r="W451" s="2">
        <v>43422.736805555556</v>
      </c>
      <c r="X451" s="2">
        <f t="shared" si="171"/>
        <v>43422.736805555556</v>
      </c>
      <c r="Y451" s="33">
        <f t="shared" si="190"/>
        <v>4.8842592586879618E-3</v>
      </c>
      <c r="Z451" s="33">
        <f t="shared" si="191"/>
        <v>9.7685185173759237E-3</v>
      </c>
      <c r="AA451" s="30"/>
      <c r="AB451" s="30">
        <f t="shared" si="185"/>
        <v>1.1574076779652387E-5</v>
      </c>
      <c r="AC451" s="30">
        <f t="shared" si="186"/>
        <v>1.1574076779652387E-5</v>
      </c>
      <c r="AD451" s="30"/>
      <c r="AE451" s="30"/>
    </row>
    <row r="452" spans="1:33" s="3" customFormat="1" x14ac:dyDescent="0.4">
      <c r="A452" s="16" t="str">
        <f t="shared" si="172"/>
        <v>-</v>
      </c>
      <c r="B452" s="16" t="str">
        <f t="shared" si="173"/>
        <v>-</v>
      </c>
      <c r="C452" s="7">
        <v>17</v>
      </c>
      <c r="D452" s="2">
        <v>43422.730868055558</v>
      </c>
      <c r="E452" s="3" t="s">
        <v>791</v>
      </c>
      <c r="F452" s="3">
        <v>16112</v>
      </c>
      <c r="G452" s="3" t="s">
        <v>18</v>
      </c>
      <c r="H452" s="3">
        <v>2744</v>
      </c>
      <c r="I452" s="3">
        <v>742</v>
      </c>
      <c r="J452" s="3">
        <v>10</v>
      </c>
      <c r="K452" s="3">
        <v>1</v>
      </c>
      <c r="M452" s="2">
        <v>43422.733298611114</v>
      </c>
      <c r="N452" s="2">
        <v>43422.737430555557</v>
      </c>
      <c r="O452" s="3" t="s">
        <v>71</v>
      </c>
      <c r="P452" s="3" t="s">
        <v>72</v>
      </c>
      <c r="Q452" s="3" t="s">
        <v>44</v>
      </c>
      <c r="R452" s="3" t="s">
        <v>45</v>
      </c>
      <c r="S452" s="2">
        <v>43422.736238425925</v>
      </c>
      <c r="T452" s="2">
        <v>43422.736238425925</v>
      </c>
      <c r="U452" s="2">
        <v>43422.7421412037</v>
      </c>
      <c r="V452" s="2">
        <v>43422.7421412037</v>
      </c>
      <c r="X452" s="2">
        <f t="shared" ref="X452:X519" si="192">IF(W452&gt;0,W452,D452)</f>
        <v>43422.730868055558</v>
      </c>
      <c r="Y452" s="33">
        <f t="shared" si="190"/>
        <v>4.1319444426335394E-3</v>
      </c>
      <c r="Z452" s="33">
        <f t="shared" si="191"/>
        <v>4.1319444426335394E-3</v>
      </c>
      <c r="AA452" s="30"/>
      <c r="AB452" s="30">
        <f t="shared" si="185"/>
        <v>0</v>
      </c>
      <c r="AC452" s="30">
        <f t="shared" si="186"/>
        <v>2.4305555562023073E-3</v>
      </c>
      <c r="AD452" s="30"/>
      <c r="AE452" s="30"/>
    </row>
    <row r="453" spans="1:33" s="3" customFormat="1" hidden="1" x14ac:dyDescent="0.4">
      <c r="A453" s="16" t="str">
        <f t="shared" si="172"/>
        <v>-</v>
      </c>
      <c r="B453" s="16" t="str">
        <f t="shared" si="173"/>
        <v>-</v>
      </c>
      <c r="C453" s="7">
        <v>17</v>
      </c>
      <c r="D453" s="2">
        <v>43422.730925925927</v>
      </c>
      <c r="E453" s="3" t="s">
        <v>991</v>
      </c>
      <c r="F453" s="3">
        <v>16113</v>
      </c>
      <c r="G453" s="3" t="s">
        <v>96</v>
      </c>
      <c r="H453" s="3">
        <v>0</v>
      </c>
      <c r="I453" s="3">
        <v>396</v>
      </c>
      <c r="J453" s="3">
        <v>10</v>
      </c>
      <c r="K453" s="3">
        <v>2</v>
      </c>
      <c r="M453" s="2">
        <v>43422.747488425928</v>
      </c>
      <c r="N453" s="2">
        <v>43422.753009259257</v>
      </c>
      <c r="O453" s="3" t="s">
        <v>61</v>
      </c>
      <c r="P453" s="3" t="s">
        <v>62</v>
      </c>
      <c r="Q453" s="3" t="s">
        <v>36</v>
      </c>
      <c r="R453" s="3" t="s">
        <v>37</v>
      </c>
      <c r="S453" s="2">
        <v>43422.750706018516</v>
      </c>
      <c r="T453" s="2">
        <v>43422.751134259262</v>
      </c>
      <c r="U453" s="2">
        <v>43422.758113425924</v>
      </c>
      <c r="V453" s="2">
        <v>43422.758888888886</v>
      </c>
      <c r="X453" s="2">
        <f t="shared" si="192"/>
        <v>43422.730925925927</v>
      </c>
      <c r="Y453" s="33">
        <f t="shared" si="190"/>
        <v>5.5208333287737332E-3</v>
      </c>
      <c r="Z453" s="33">
        <f t="shared" si="191"/>
        <v>1.1041666657547466E-2</v>
      </c>
      <c r="AA453" s="30"/>
      <c r="AB453" s="30">
        <f t="shared" si="185"/>
        <v>0</v>
      </c>
      <c r="AC453" s="30">
        <f t="shared" si="186"/>
        <v>1.6562500000873115E-2</v>
      </c>
      <c r="AD453" s="30"/>
      <c r="AE453" s="30"/>
    </row>
    <row r="454" spans="1:33" s="3" customFormat="1" hidden="1" x14ac:dyDescent="0.4">
      <c r="A454" s="16" t="str">
        <f t="shared" ref="A454:A520" si="193">IF(W454&gt;0, "★", "-")</f>
        <v>-</v>
      </c>
      <c r="B454" s="16" t="str">
        <f t="shared" ref="B454:B520" si="194">IF(L454&gt;0, "☆", "-")</f>
        <v>-</v>
      </c>
      <c r="C454" s="7">
        <v>17</v>
      </c>
      <c r="D454" s="2">
        <v>43422.733391203707</v>
      </c>
      <c r="E454" s="3" t="s">
        <v>992</v>
      </c>
      <c r="F454" s="3">
        <v>16114</v>
      </c>
      <c r="G454" s="3" t="s">
        <v>95</v>
      </c>
      <c r="H454" s="3">
        <v>0</v>
      </c>
      <c r="I454" s="3">
        <v>262</v>
      </c>
      <c r="J454" s="3">
        <v>13</v>
      </c>
      <c r="K454" s="3">
        <v>2</v>
      </c>
      <c r="M454" s="2">
        <v>43422.752395833333</v>
      </c>
      <c r="N454" s="2">
        <v>43422.757488425923</v>
      </c>
      <c r="O454" s="3" t="s">
        <v>61</v>
      </c>
      <c r="P454" s="3" t="s">
        <v>62</v>
      </c>
      <c r="Q454" s="3" t="s">
        <v>26</v>
      </c>
      <c r="R454" s="3" t="s">
        <v>27</v>
      </c>
      <c r="S454" s="2">
        <v>43422.755868055552</v>
      </c>
      <c r="T454" s="2">
        <v>43422.756053240744</v>
      </c>
      <c r="U454" s="2">
        <v>43422.766967592594</v>
      </c>
      <c r="V454" s="2">
        <v>43422.767152777778</v>
      </c>
      <c r="X454" s="2">
        <f t="shared" si="192"/>
        <v>43422.733391203707</v>
      </c>
      <c r="Y454" s="33">
        <f t="shared" si="190"/>
        <v>5.0925925897900015E-3</v>
      </c>
      <c r="Z454" s="33">
        <f t="shared" si="191"/>
        <v>1.0185185179580003E-2</v>
      </c>
      <c r="AA454" s="30"/>
      <c r="AB454" s="30">
        <f t="shared" si="185"/>
        <v>0</v>
      </c>
      <c r="AC454" s="30">
        <f t="shared" si="186"/>
        <v>1.9004629626579117E-2</v>
      </c>
      <c r="AD454" s="30"/>
      <c r="AE454" s="30"/>
    </row>
    <row r="455" spans="1:33" s="3" customFormat="1" x14ac:dyDescent="0.4">
      <c r="A455" s="16" t="str">
        <f t="shared" si="193"/>
        <v>-</v>
      </c>
      <c r="B455" s="16" t="str">
        <f t="shared" si="194"/>
        <v>-</v>
      </c>
      <c r="C455" s="7">
        <v>17</v>
      </c>
      <c r="D455" s="2">
        <v>43422.735509259262</v>
      </c>
      <c r="E455" s="3" t="s">
        <v>993</v>
      </c>
      <c r="F455" s="3">
        <v>16117</v>
      </c>
      <c r="G455" s="3" t="s">
        <v>32</v>
      </c>
      <c r="H455" s="3">
        <v>3698</v>
      </c>
      <c r="I455" s="3">
        <v>231</v>
      </c>
      <c r="J455" s="3">
        <v>8</v>
      </c>
      <c r="K455" s="3">
        <v>2</v>
      </c>
      <c r="M455" s="2">
        <v>43422.742037037038</v>
      </c>
      <c r="N455" s="2">
        <v>43422.749745370369</v>
      </c>
      <c r="O455" s="3" t="s">
        <v>26</v>
      </c>
      <c r="P455" s="3" t="s">
        <v>27</v>
      </c>
      <c r="Q455" s="3" t="s">
        <v>36</v>
      </c>
      <c r="R455" s="3" t="s">
        <v>37</v>
      </c>
      <c r="S455" s="2">
        <v>43422.742291666669</v>
      </c>
      <c r="T455" s="2">
        <v>43422.742291666669</v>
      </c>
      <c r="U455" s="2">
        <v>43422.751979166664</v>
      </c>
      <c r="V455" s="2">
        <v>43422.755694444444</v>
      </c>
      <c r="X455" s="2">
        <f t="shared" si="192"/>
        <v>43422.735509259262</v>
      </c>
      <c r="Y455" s="33">
        <f t="shared" si="190"/>
        <v>7.7083333308110014E-3</v>
      </c>
      <c r="Z455" s="33">
        <f t="shared" si="191"/>
        <v>1.5416666661622003E-2</v>
      </c>
      <c r="AA455" s="30"/>
      <c r="AB455" s="30">
        <f t="shared" si="185"/>
        <v>0</v>
      </c>
      <c r="AC455" s="30">
        <f t="shared" si="186"/>
        <v>6.5277777757728472E-3</v>
      </c>
      <c r="AD455" s="30"/>
      <c r="AE455" s="30"/>
    </row>
    <row r="456" spans="1:33" s="3" customFormat="1" x14ac:dyDescent="0.4">
      <c r="A456" s="16" t="str">
        <f t="shared" si="193"/>
        <v>-</v>
      </c>
      <c r="B456" s="16" t="str">
        <f t="shared" si="194"/>
        <v>-</v>
      </c>
      <c r="C456" s="7">
        <v>17</v>
      </c>
      <c r="D456" s="2">
        <v>43422.738310185188</v>
      </c>
      <c r="E456" s="3" t="s">
        <v>862</v>
      </c>
      <c r="F456" s="3">
        <v>16120</v>
      </c>
      <c r="G456" s="3" t="s">
        <v>32</v>
      </c>
      <c r="H456" s="3">
        <v>4599</v>
      </c>
      <c r="I456" s="3">
        <v>185</v>
      </c>
      <c r="J456" s="3">
        <v>8</v>
      </c>
      <c r="K456" s="3">
        <v>2</v>
      </c>
      <c r="M456" s="2">
        <v>43422.745763888888</v>
      </c>
      <c r="N456" s="2">
        <v>43422.751689814817</v>
      </c>
      <c r="O456" s="3" t="s">
        <v>108</v>
      </c>
      <c r="P456" s="3" t="s">
        <v>19</v>
      </c>
      <c r="Q456" s="3" t="s">
        <v>28</v>
      </c>
      <c r="R456" s="3" t="s">
        <v>29</v>
      </c>
      <c r="S456" s="2">
        <v>43422.747337962966</v>
      </c>
      <c r="T456" s="2">
        <v>43422.747337962966</v>
      </c>
      <c r="U456" s="2">
        <v>43422.758032407408</v>
      </c>
      <c r="V456" s="2">
        <v>43422.758032407408</v>
      </c>
      <c r="X456" s="2">
        <f t="shared" si="192"/>
        <v>43422.738310185188</v>
      </c>
      <c r="Y456" s="33">
        <f t="shared" si="190"/>
        <v>5.9259259287500754E-3</v>
      </c>
      <c r="Z456" s="33">
        <f t="shared" si="191"/>
        <v>1.1851851857500151E-2</v>
      </c>
      <c r="AA456" s="30"/>
      <c r="AB456" s="30">
        <f t="shared" si="185"/>
        <v>0</v>
      </c>
      <c r="AC456" s="30">
        <f t="shared" si="186"/>
        <v>7.4537036998663098E-3</v>
      </c>
      <c r="AD456" s="30"/>
      <c r="AE456" s="30"/>
    </row>
    <row r="457" spans="1:33" s="3" customFormat="1" x14ac:dyDescent="0.4">
      <c r="A457" s="16" t="str">
        <f t="shared" ref="A457:A484" si="195">IF(W457&gt;0, "★", "-")</f>
        <v>-</v>
      </c>
      <c r="B457" s="16" t="str">
        <f t="shared" ref="B457:B484" si="196">IF(L457&gt;0, "☆", "-")</f>
        <v>-</v>
      </c>
      <c r="C457" s="7">
        <v>17</v>
      </c>
      <c r="D457" s="2">
        <v>43422.740034722221</v>
      </c>
      <c r="E457" s="3" t="s">
        <v>996</v>
      </c>
      <c r="F457" s="3">
        <v>16123</v>
      </c>
      <c r="G457" s="3" t="s">
        <v>18</v>
      </c>
      <c r="H457" s="3">
        <v>6579</v>
      </c>
      <c r="I457" s="3">
        <v>834</v>
      </c>
      <c r="J457" s="3">
        <v>9</v>
      </c>
      <c r="K457" s="3">
        <v>1</v>
      </c>
      <c r="M457" s="2">
        <v>43422.74664351852</v>
      </c>
      <c r="N457" s="2">
        <v>43422.756331018521</v>
      </c>
      <c r="O457" s="3" t="s">
        <v>108</v>
      </c>
      <c r="P457" s="3" t="s">
        <v>19</v>
      </c>
      <c r="Q457" s="3" t="s">
        <v>75</v>
      </c>
      <c r="R457" s="3" t="s">
        <v>76</v>
      </c>
      <c r="S457" s="2">
        <v>43422.748657407406</v>
      </c>
      <c r="T457" s="2">
        <v>43422.748657407406</v>
      </c>
      <c r="U457" s="2">
        <v>43422.759722222225</v>
      </c>
      <c r="V457" s="2">
        <v>43422.759722222225</v>
      </c>
      <c r="X457" s="2">
        <f t="shared" ref="X457:X484" si="197">IF(W457&gt;0,W457,D457)</f>
        <v>43422.740034722221</v>
      </c>
      <c r="Y457" s="33">
        <f t="shared" si="190"/>
        <v>9.6875000017462298E-3</v>
      </c>
      <c r="Z457" s="33">
        <f t="shared" si="191"/>
        <v>9.6875000017462298E-3</v>
      </c>
      <c r="AA457" s="30"/>
      <c r="AB457" s="30">
        <f t="shared" si="185"/>
        <v>0</v>
      </c>
      <c r="AC457" s="30">
        <f t="shared" si="186"/>
        <v>6.6087962986784987E-3</v>
      </c>
      <c r="AD457" s="30"/>
      <c r="AE457" s="30"/>
    </row>
    <row r="458" spans="1:33" s="3" customFormat="1" x14ac:dyDescent="0.4">
      <c r="A458" s="16" t="str">
        <f t="shared" si="195"/>
        <v>-</v>
      </c>
      <c r="B458" s="16" t="str">
        <f t="shared" si="196"/>
        <v>-</v>
      </c>
      <c r="C458" s="7">
        <v>17</v>
      </c>
      <c r="D458" s="2">
        <v>43422.742326388892</v>
      </c>
      <c r="E458" s="3" t="s">
        <v>759</v>
      </c>
      <c r="F458" s="3">
        <v>16124</v>
      </c>
      <c r="G458" s="3" t="s">
        <v>32</v>
      </c>
      <c r="H458" s="3">
        <v>3462</v>
      </c>
      <c r="I458" s="3">
        <v>574</v>
      </c>
      <c r="J458" s="3">
        <v>10</v>
      </c>
      <c r="K458" s="3">
        <v>1</v>
      </c>
      <c r="M458" s="2">
        <v>43422.749467592592</v>
      </c>
      <c r="N458" s="2">
        <v>43422.758587962962</v>
      </c>
      <c r="O458" s="3" t="s">
        <v>61</v>
      </c>
      <c r="P458" s="3" t="s">
        <v>62</v>
      </c>
      <c r="Q458" s="3" t="s">
        <v>48</v>
      </c>
      <c r="R458" s="3" t="s">
        <v>49</v>
      </c>
      <c r="S458" s="2">
        <v>43422.751828703702</v>
      </c>
      <c r="T458" s="2">
        <v>43422.751828703702</v>
      </c>
      <c r="U458" s="2">
        <v>43422.767928240741</v>
      </c>
      <c r="V458" s="2">
        <v>43422.767928240741</v>
      </c>
      <c r="X458" s="2">
        <f t="shared" si="197"/>
        <v>43422.742326388892</v>
      </c>
      <c r="Y458" s="33">
        <f t="shared" si="190"/>
        <v>9.1203703705104999E-3</v>
      </c>
      <c r="Z458" s="33">
        <f t="shared" si="191"/>
        <v>9.1203703705104999E-3</v>
      </c>
      <c r="AA458" s="30"/>
      <c r="AB458" s="30">
        <f t="shared" si="185"/>
        <v>0</v>
      </c>
      <c r="AC458" s="30">
        <f t="shared" si="186"/>
        <v>7.1412036995752715E-3</v>
      </c>
      <c r="AD458" s="30"/>
      <c r="AE458" s="30"/>
    </row>
    <row r="459" spans="1:33" s="3" customFormat="1" x14ac:dyDescent="0.4">
      <c r="A459" s="16" t="str">
        <f t="shared" si="195"/>
        <v>-</v>
      </c>
      <c r="B459" s="16" t="str">
        <f t="shared" si="196"/>
        <v>-</v>
      </c>
      <c r="C459" s="7">
        <v>17</v>
      </c>
      <c r="D459" s="2">
        <v>43422.745520833334</v>
      </c>
      <c r="E459" s="3" t="s">
        <v>998</v>
      </c>
      <c r="F459" s="3">
        <v>16128</v>
      </c>
      <c r="G459" s="3" t="s">
        <v>32</v>
      </c>
      <c r="H459" s="3">
        <v>5119</v>
      </c>
      <c r="I459" s="3">
        <v>759</v>
      </c>
      <c r="J459" s="3">
        <v>5</v>
      </c>
      <c r="K459" s="3">
        <v>3</v>
      </c>
      <c r="M459" s="2">
        <v>43422.771481481483</v>
      </c>
      <c r="N459" s="2">
        <v>43422.777037037034</v>
      </c>
      <c r="O459" s="3" t="s">
        <v>55</v>
      </c>
      <c r="P459" s="3" t="s">
        <v>56</v>
      </c>
      <c r="Q459" s="3" t="s">
        <v>20</v>
      </c>
      <c r="R459" s="3" t="s">
        <v>21</v>
      </c>
      <c r="S459" s="2">
        <v>43422.772245370368</v>
      </c>
      <c r="T459" s="2">
        <v>43422.772245370368</v>
      </c>
      <c r="U459" s="2">
        <v>43422.7815625</v>
      </c>
      <c r="V459" s="2">
        <v>43422.7815625</v>
      </c>
      <c r="X459" s="2">
        <f t="shared" si="197"/>
        <v>43422.745520833334</v>
      </c>
      <c r="Y459" s="33">
        <f t="shared" si="190"/>
        <v>5.5555555518367328E-3</v>
      </c>
      <c r="Z459" s="33">
        <f t="shared" si="191"/>
        <v>1.6666666655510198E-2</v>
      </c>
      <c r="AA459" s="30"/>
      <c r="AB459" s="30">
        <f t="shared" si="185"/>
        <v>0</v>
      </c>
      <c r="AC459" s="30">
        <f t="shared" si="186"/>
        <v>2.5960648148611654E-2</v>
      </c>
      <c r="AD459" s="30"/>
      <c r="AE459" s="30"/>
    </row>
    <row r="460" spans="1:33" s="3" customFormat="1" hidden="1" x14ac:dyDescent="0.4">
      <c r="A460" s="16" t="str">
        <f t="shared" ref="A460:A482" si="198">IF(W460&gt;0, "★", "-")</f>
        <v>★</v>
      </c>
      <c r="B460" s="16" t="str">
        <f t="shared" ref="B460:B482" si="199">IF(L460&gt;0, "☆", "-")</f>
        <v>☆</v>
      </c>
      <c r="C460" s="7">
        <v>17</v>
      </c>
      <c r="D460" s="2">
        <v>43422.681909722225</v>
      </c>
      <c r="E460" s="3" t="s">
        <v>964</v>
      </c>
      <c r="F460" s="3">
        <v>16054</v>
      </c>
      <c r="G460" s="3" t="s">
        <v>95</v>
      </c>
      <c r="H460" s="3">
        <v>0</v>
      </c>
      <c r="I460" s="3">
        <v>909</v>
      </c>
      <c r="J460" s="3">
        <v>8</v>
      </c>
      <c r="K460" s="3">
        <v>2</v>
      </c>
      <c r="L460" s="2">
        <v>43422.722187500003</v>
      </c>
      <c r="O460" s="3" t="s">
        <v>33</v>
      </c>
      <c r="P460" s="3" t="s">
        <v>34</v>
      </c>
      <c r="Q460" s="3" t="s">
        <v>46</v>
      </c>
      <c r="R460" s="3" t="s">
        <v>47</v>
      </c>
      <c r="S460" s="2">
        <v>43422.723101851851</v>
      </c>
      <c r="U460" s="2">
        <v>43422.733888888892</v>
      </c>
      <c r="W460" s="2">
        <v>43422.723101851851</v>
      </c>
      <c r="X460" s="2">
        <f t="shared" ref="X460:X482" si="200">IF(W460&gt;0,W460,D460)</f>
        <v>43422.723101851851</v>
      </c>
      <c r="Y460" s="33">
        <f t="shared" si="190"/>
        <v>0</v>
      </c>
      <c r="Z460" s="33">
        <f t="shared" si="191"/>
        <v>0</v>
      </c>
      <c r="AA460" s="30"/>
      <c r="AB460" s="30">
        <f t="shared" ref="AB460:AB482" si="201">IF(IF(A460="☆",L460-S460,M460-S460)&lt;0,0,IF(A460="☆",L460-S460,M460-S460))</f>
        <v>0</v>
      </c>
      <c r="AC460" s="30">
        <f>IF(IF(B460="☆",(IF(L460&gt;S460,L460-X460,S460-X460)),M460-X460)&lt;0,0,IF(B460="☆",(IF(L460&gt;S460,L460-X460,S460-X460)),M460-X460))</f>
        <v>0</v>
      </c>
      <c r="AD460" s="30"/>
      <c r="AE460" s="30"/>
    </row>
    <row r="461" spans="1:33" s="3" customFormat="1" hidden="1" x14ac:dyDescent="0.4">
      <c r="A461" s="16" t="str">
        <f t="shared" si="198"/>
        <v>★</v>
      </c>
      <c r="B461" s="16" t="str">
        <f t="shared" si="199"/>
        <v>☆</v>
      </c>
      <c r="C461" s="7">
        <v>17</v>
      </c>
      <c r="D461" s="2">
        <v>43422.703842592593</v>
      </c>
      <c r="E461" s="3" t="s">
        <v>777</v>
      </c>
      <c r="F461" s="3">
        <v>16078</v>
      </c>
      <c r="G461" s="3" t="s">
        <v>32</v>
      </c>
      <c r="H461" s="3">
        <v>6355</v>
      </c>
      <c r="I461" s="3">
        <v>468</v>
      </c>
      <c r="J461" s="3">
        <v>10</v>
      </c>
      <c r="K461" s="3">
        <v>1</v>
      </c>
      <c r="L461" s="2">
        <v>43422.703993055555</v>
      </c>
      <c r="O461" s="3" t="s">
        <v>26</v>
      </c>
      <c r="P461" s="3" t="s">
        <v>27</v>
      </c>
      <c r="Q461" s="3" t="s">
        <v>22</v>
      </c>
      <c r="R461" s="3" t="s">
        <v>23</v>
      </c>
      <c r="S461" s="2">
        <v>43422.745497685188</v>
      </c>
      <c r="U461" s="2">
        <v>43422.757164351853</v>
      </c>
      <c r="W461" s="2">
        <v>43422.745497685188</v>
      </c>
      <c r="X461" s="2">
        <f t="shared" si="200"/>
        <v>43422.745497685188</v>
      </c>
      <c r="Y461" s="33">
        <f t="shared" si="190"/>
        <v>0</v>
      </c>
      <c r="Z461" s="33">
        <f t="shared" si="191"/>
        <v>0</v>
      </c>
      <c r="AA461" s="30"/>
      <c r="AB461" s="30">
        <f t="shared" si="201"/>
        <v>0</v>
      </c>
      <c r="AC461" s="30">
        <f>IF(IF(B461="☆",(IF(L461&gt;S461,L461-X461,S461-X461)),M461-X461)&lt;0,0,IF(B461="☆",(IF(L461&gt;S461,L461-X461,S461-X461)),M461-X461))</f>
        <v>0</v>
      </c>
      <c r="AD461" s="30"/>
      <c r="AE461" s="30"/>
    </row>
    <row r="462" spans="1:33" s="3" customFormat="1" hidden="1" x14ac:dyDescent="0.4">
      <c r="A462" s="16" t="str">
        <f t="shared" si="198"/>
        <v>★</v>
      </c>
      <c r="B462" s="16" t="str">
        <f t="shared" si="199"/>
        <v>☆</v>
      </c>
      <c r="C462" s="7">
        <v>17</v>
      </c>
      <c r="D462" s="2">
        <v>43422.70412037037</v>
      </c>
      <c r="E462" s="3" t="s">
        <v>978</v>
      </c>
      <c r="F462" s="3">
        <v>16079</v>
      </c>
      <c r="G462" s="3" t="s">
        <v>32</v>
      </c>
      <c r="H462" s="3">
        <v>2568</v>
      </c>
      <c r="I462" s="3">
        <v>455</v>
      </c>
      <c r="J462" s="3">
        <v>2</v>
      </c>
      <c r="K462" s="3">
        <v>1</v>
      </c>
      <c r="L462" s="2">
        <v>43422.705358796295</v>
      </c>
      <c r="O462" s="3" t="s">
        <v>71</v>
      </c>
      <c r="P462" s="3" t="s">
        <v>72</v>
      </c>
      <c r="Q462" s="3" t="s">
        <v>30</v>
      </c>
      <c r="R462" s="3" t="s">
        <v>31</v>
      </c>
      <c r="S462" s="2">
        <v>43422.711053240739</v>
      </c>
      <c r="U462" s="2">
        <v>43422.722766203704</v>
      </c>
      <c r="W462" s="2">
        <v>43422.711053240739</v>
      </c>
      <c r="X462" s="2">
        <f t="shared" si="200"/>
        <v>43422.711053240739</v>
      </c>
      <c r="Y462" s="33">
        <f t="shared" si="190"/>
        <v>0</v>
      </c>
      <c r="Z462" s="33">
        <f t="shared" si="191"/>
        <v>0</v>
      </c>
      <c r="AA462" s="30"/>
      <c r="AB462" s="30">
        <f t="shared" si="201"/>
        <v>0</v>
      </c>
      <c r="AC462" s="30">
        <f>IF(IF(B462="☆",(IF(L462&gt;S462,L462-X462,S462-X462)),M462-X462)&lt;0,0,IF(B462="☆",(IF(L462&gt;S462,L462-X462,S462-X462)),M462-X462))</f>
        <v>0</v>
      </c>
      <c r="AD462" s="30"/>
      <c r="AE462" s="30"/>
    </row>
    <row r="463" spans="1:33" s="3" customFormat="1" hidden="1" x14ac:dyDescent="0.4">
      <c r="A463" s="16" t="str">
        <f t="shared" si="198"/>
        <v>★</v>
      </c>
      <c r="B463" s="16" t="str">
        <f t="shared" si="199"/>
        <v>☆</v>
      </c>
      <c r="C463" s="7">
        <v>17</v>
      </c>
      <c r="D463" s="2">
        <v>43422.710428240738</v>
      </c>
      <c r="E463" s="3" t="s">
        <v>789</v>
      </c>
      <c r="F463" s="3">
        <v>16085</v>
      </c>
      <c r="G463" s="3" t="s">
        <v>97</v>
      </c>
      <c r="H463" s="3">
        <v>6577</v>
      </c>
      <c r="I463" s="3">
        <v>224</v>
      </c>
      <c r="J463" s="3">
        <v>13</v>
      </c>
      <c r="K463" s="3">
        <v>3</v>
      </c>
      <c r="L463" s="2">
        <v>43422.710740740738</v>
      </c>
      <c r="O463" s="3" t="s">
        <v>20</v>
      </c>
      <c r="P463" s="3" t="s">
        <v>21</v>
      </c>
      <c r="Q463" s="3" t="s">
        <v>108</v>
      </c>
      <c r="R463" s="3" t="s">
        <v>19</v>
      </c>
      <c r="S463" s="2">
        <v>43422.717361111114</v>
      </c>
      <c r="U463" s="2">
        <v>43422.72729166667</v>
      </c>
      <c r="W463" s="2">
        <v>43422.717361111114</v>
      </c>
      <c r="X463" s="2">
        <f t="shared" si="200"/>
        <v>43422.717361111114</v>
      </c>
      <c r="Y463" s="33">
        <f t="shared" si="190"/>
        <v>0</v>
      </c>
      <c r="Z463" s="33">
        <f t="shared" si="191"/>
        <v>0</v>
      </c>
      <c r="AA463" s="30"/>
      <c r="AB463" s="30">
        <f t="shared" si="201"/>
        <v>0</v>
      </c>
      <c r="AC463" s="30">
        <f>IF(IF(B463="☆",(IF(L463&gt;S463,L463-X463,S463-X463)),M463-X463)&lt;0,0,IF(B463="☆",(IF(L463&gt;S463,L463-X463,S463-X463)),M463-X463))</f>
        <v>0</v>
      </c>
      <c r="AD463" s="30"/>
      <c r="AE463" s="30"/>
      <c r="AG463" s="3" t="s">
        <v>1069</v>
      </c>
    </row>
    <row r="464" spans="1:33" s="3" customFormat="1" hidden="1" x14ac:dyDescent="0.4">
      <c r="A464" s="16" t="str">
        <f t="shared" si="198"/>
        <v>-</v>
      </c>
      <c r="B464" s="16" t="str">
        <f t="shared" si="199"/>
        <v>☆</v>
      </c>
      <c r="C464" s="7">
        <v>17</v>
      </c>
      <c r="D464" s="2">
        <v>43422.711736111109</v>
      </c>
      <c r="E464" s="3" t="s">
        <v>789</v>
      </c>
      <c r="F464" s="3">
        <v>16087</v>
      </c>
      <c r="G464" s="3" t="s">
        <v>97</v>
      </c>
      <c r="H464" s="3">
        <v>6577</v>
      </c>
      <c r="I464" s="3">
        <v>327</v>
      </c>
      <c r="J464" s="3">
        <v>9</v>
      </c>
      <c r="K464" s="3">
        <v>1</v>
      </c>
      <c r="L464" s="2">
        <v>43422.711875000001</v>
      </c>
      <c r="O464" s="3" t="s">
        <v>20</v>
      </c>
      <c r="P464" s="3" t="s">
        <v>21</v>
      </c>
      <c r="Q464" s="3" t="s">
        <v>108</v>
      </c>
      <c r="R464" s="3" t="s">
        <v>19</v>
      </c>
      <c r="S464" s="2">
        <v>43422.722974537035</v>
      </c>
      <c r="U464" s="2">
        <v>43422.731516203705</v>
      </c>
      <c r="X464" s="2">
        <f t="shared" si="200"/>
        <v>43422.711736111109</v>
      </c>
      <c r="Y464" s="33">
        <f t="shared" si="190"/>
        <v>0</v>
      </c>
      <c r="Z464" s="33">
        <f t="shared" si="191"/>
        <v>0</v>
      </c>
      <c r="AA464" s="30"/>
      <c r="AB464" s="30">
        <f t="shared" si="201"/>
        <v>0</v>
      </c>
      <c r="AC464" s="30"/>
      <c r="AD464" s="30"/>
      <c r="AE464" s="30"/>
      <c r="AG464" s="3" t="s">
        <v>1070</v>
      </c>
    </row>
    <row r="465" spans="1:33" s="3" customFormat="1" hidden="1" x14ac:dyDescent="0.4">
      <c r="A465" s="16" t="str">
        <f t="shared" si="198"/>
        <v>-</v>
      </c>
      <c r="B465" s="16" t="str">
        <f t="shared" si="199"/>
        <v>☆</v>
      </c>
      <c r="C465" s="7">
        <v>17</v>
      </c>
      <c r="D465" s="2">
        <v>43422.712858796294</v>
      </c>
      <c r="E465" s="3" t="s">
        <v>985</v>
      </c>
      <c r="F465" s="3">
        <v>16093</v>
      </c>
      <c r="G465" s="3" t="s">
        <v>32</v>
      </c>
      <c r="H465" s="3">
        <v>2291</v>
      </c>
      <c r="I465" s="3">
        <v>904</v>
      </c>
      <c r="J465" s="3">
        <v>7</v>
      </c>
      <c r="K465" s="3">
        <v>1</v>
      </c>
      <c r="L465" s="2">
        <v>43422.71298611111</v>
      </c>
      <c r="O465" s="3" t="s">
        <v>108</v>
      </c>
      <c r="P465" s="3" t="s">
        <v>19</v>
      </c>
      <c r="Q465" s="3" t="s">
        <v>43</v>
      </c>
      <c r="R465" s="3" t="s">
        <v>89</v>
      </c>
      <c r="S465" s="2">
        <v>43422.724930555552</v>
      </c>
      <c r="U465" s="2">
        <v>43422.732754629629</v>
      </c>
      <c r="X465" s="2">
        <f t="shared" si="200"/>
        <v>43422.712858796294</v>
      </c>
      <c r="Y465" s="33">
        <f t="shared" si="190"/>
        <v>0</v>
      </c>
      <c r="Z465" s="33">
        <f t="shared" si="191"/>
        <v>0</v>
      </c>
      <c r="AA465" s="30"/>
      <c r="AB465" s="30">
        <f t="shared" si="201"/>
        <v>0</v>
      </c>
      <c r="AC465" s="30">
        <f t="shared" ref="AC465:AC470" si="202">IF(IF(B465="☆",(IF(L465&gt;S465,L465-X465,S465-X465)),M465-X465)&lt;0,0,IF(B465="☆",(IF(L465&gt;S465,L465-X465,S465-X465)),M465-X465))</f>
        <v>1.2071759258105885E-2</v>
      </c>
      <c r="AD465" s="30"/>
      <c r="AE465" s="30"/>
    </row>
    <row r="466" spans="1:33" s="3" customFormat="1" hidden="1" x14ac:dyDescent="0.4">
      <c r="A466" s="16" t="str">
        <f t="shared" si="198"/>
        <v>-</v>
      </c>
      <c r="B466" s="16" t="str">
        <f t="shared" si="199"/>
        <v>☆</v>
      </c>
      <c r="C466" s="7">
        <v>17</v>
      </c>
      <c r="D466" s="2">
        <v>43422.713229166664</v>
      </c>
      <c r="E466" s="3" t="s">
        <v>862</v>
      </c>
      <c r="F466" s="3">
        <v>16096</v>
      </c>
      <c r="G466" s="3" t="s">
        <v>32</v>
      </c>
      <c r="H466" s="3">
        <v>4599</v>
      </c>
      <c r="I466" s="3">
        <v>67</v>
      </c>
      <c r="J466" s="3">
        <v>2</v>
      </c>
      <c r="K466" s="3">
        <v>2</v>
      </c>
      <c r="L466" s="2">
        <v>43422.713784722226</v>
      </c>
      <c r="O466" s="3" t="s">
        <v>71</v>
      </c>
      <c r="P466" s="3" t="s">
        <v>72</v>
      </c>
      <c r="Q466" s="3" t="s">
        <v>108</v>
      </c>
      <c r="R466" s="3" t="s">
        <v>19</v>
      </c>
      <c r="S466" s="2">
        <v>43422.721921296295</v>
      </c>
      <c r="U466" s="2">
        <v>43422.726863425924</v>
      </c>
      <c r="X466" s="2">
        <f t="shared" si="200"/>
        <v>43422.713229166664</v>
      </c>
      <c r="Y466" s="33">
        <f t="shared" si="190"/>
        <v>0</v>
      </c>
      <c r="Z466" s="33">
        <f t="shared" si="191"/>
        <v>0</v>
      </c>
      <c r="AA466" s="30"/>
      <c r="AB466" s="30">
        <f t="shared" si="201"/>
        <v>0</v>
      </c>
      <c r="AC466" s="30">
        <f t="shared" si="202"/>
        <v>8.6921296315267682E-3</v>
      </c>
      <c r="AD466" s="30"/>
      <c r="AE466" s="30"/>
    </row>
    <row r="467" spans="1:33" s="3" customFormat="1" hidden="1" x14ac:dyDescent="0.4">
      <c r="A467" s="16" t="str">
        <f t="shared" si="198"/>
        <v>-</v>
      </c>
      <c r="B467" s="16" t="str">
        <f t="shared" si="199"/>
        <v>☆</v>
      </c>
      <c r="C467" s="7">
        <v>17</v>
      </c>
      <c r="D467" s="2">
        <v>43422.716307870367</v>
      </c>
      <c r="E467" s="3" t="s">
        <v>838</v>
      </c>
      <c r="F467" s="3">
        <v>16101</v>
      </c>
      <c r="G467" s="3" t="s">
        <v>95</v>
      </c>
      <c r="H467" s="3">
        <v>0</v>
      </c>
      <c r="I467" s="3">
        <v>91</v>
      </c>
      <c r="J467" s="3">
        <v>9</v>
      </c>
      <c r="K467" s="3">
        <v>1</v>
      </c>
      <c r="L467" s="2">
        <v>43422.716643518521</v>
      </c>
      <c r="O467" s="3" t="s">
        <v>28</v>
      </c>
      <c r="P467" s="3" t="s">
        <v>29</v>
      </c>
      <c r="Q467" s="3" t="s">
        <v>33</v>
      </c>
      <c r="R467" s="3" t="s">
        <v>34</v>
      </c>
      <c r="S467" s="2">
        <v>43422.725532407407</v>
      </c>
      <c r="U467" s="2">
        <v>43422.731689814813</v>
      </c>
      <c r="X467" s="2">
        <f t="shared" si="200"/>
        <v>43422.716307870367</v>
      </c>
      <c r="Y467" s="33">
        <f t="shared" si="190"/>
        <v>0</v>
      </c>
      <c r="Z467" s="33">
        <f t="shared" si="191"/>
        <v>0</v>
      </c>
      <c r="AA467" s="30"/>
      <c r="AB467" s="30">
        <f t="shared" si="201"/>
        <v>0</v>
      </c>
      <c r="AC467" s="30">
        <f t="shared" si="202"/>
        <v>9.2245370396994986E-3</v>
      </c>
      <c r="AD467" s="30"/>
      <c r="AE467" s="30"/>
    </row>
    <row r="468" spans="1:33" s="3" customFormat="1" hidden="1" x14ac:dyDescent="0.4">
      <c r="A468" s="16" t="str">
        <f t="shared" si="198"/>
        <v>★</v>
      </c>
      <c r="B468" s="16" t="str">
        <f t="shared" si="199"/>
        <v>☆</v>
      </c>
      <c r="C468" s="7">
        <v>17</v>
      </c>
      <c r="D468" s="2">
        <v>43422.723622685182</v>
      </c>
      <c r="E468" s="3" t="s">
        <v>978</v>
      </c>
      <c r="F468" s="3">
        <v>16107</v>
      </c>
      <c r="G468" s="3" t="s">
        <v>32</v>
      </c>
      <c r="H468" s="3">
        <v>2568</v>
      </c>
      <c r="I468" s="3">
        <v>709</v>
      </c>
      <c r="J468" s="3">
        <v>6</v>
      </c>
      <c r="K468" s="3">
        <v>1</v>
      </c>
      <c r="L468" s="2">
        <v>43422.72383101852</v>
      </c>
      <c r="O468" s="3" t="s">
        <v>43</v>
      </c>
      <c r="P468" s="3" t="s">
        <v>89</v>
      </c>
      <c r="Q468" s="3" t="s">
        <v>20</v>
      </c>
      <c r="R468" s="3" t="s">
        <v>21</v>
      </c>
      <c r="S468" s="2">
        <v>43422.737557870372</v>
      </c>
      <c r="U468" s="2">
        <v>43422.746793981481</v>
      </c>
      <c r="W468" s="2">
        <v>43422.730567129627</v>
      </c>
      <c r="X468" s="2">
        <f t="shared" si="200"/>
        <v>43422.730567129627</v>
      </c>
      <c r="Y468" s="33">
        <f t="shared" si="190"/>
        <v>0</v>
      </c>
      <c r="Z468" s="33">
        <f t="shared" si="191"/>
        <v>0</v>
      </c>
      <c r="AA468" s="30"/>
      <c r="AB468" s="30">
        <f t="shared" si="201"/>
        <v>0</v>
      </c>
      <c r="AC468" s="30">
        <f t="shared" si="202"/>
        <v>6.9907407450955361E-3</v>
      </c>
      <c r="AD468" s="30"/>
      <c r="AE468" s="30"/>
    </row>
    <row r="469" spans="1:33" s="3" customFormat="1" hidden="1" x14ac:dyDescent="0.4">
      <c r="A469" s="16" t="str">
        <f t="shared" si="198"/>
        <v>-</v>
      </c>
      <c r="B469" s="16" t="str">
        <f t="shared" si="199"/>
        <v>☆</v>
      </c>
      <c r="C469" s="7">
        <v>17</v>
      </c>
      <c r="D469" s="2">
        <v>43422.729398148149</v>
      </c>
      <c r="E469" s="3" t="s">
        <v>990</v>
      </c>
      <c r="F469" s="3">
        <v>16110</v>
      </c>
      <c r="G469" s="3" t="s">
        <v>18</v>
      </c>
      <c r="H469" s="3">
        <v>1019</v>
      </c>
      <c r="I469" s="3">
        <v>600</v>
      </c>
      <c r="J469" s="3">
        <v>15</v>
      </c>
      <c r="K469" s="3">
        <v>1</v>
      </c>
      <c r="L469" s="2">
        <v>43422.729525462964</v>
      </c>
      <c r="O469" s="3" t="s">
        <v>66</v>
      </c>
      <c r="P469" s="3" t="s">
        <v>67</v>
      </c>
      <c r="Q469" s="3" t="s">
        <v>20</v>
      </c>
      <c r="R469" s="3" t="s">
        <v>21</v>
      </c>
      <c r="S469" s="2">
        <v>43422.736990740741</v>
      </c>
      <c r="U469" s="2">
        <v>43422.743275462963</v>
      </c>
      <c r="X469" s="2">
        <f t="shared" si="200"/>
        <v>43422.729398148149</v>
      </c>
      <c r="Y469" s="33">
        <f t="shared" si="190"/>
        <v>0</v>
      </c>
      <c r="Z469" s="33">
        <f t="shared" si="191"/>
        <v>0</v>
      </c>
      <c r="AA469" s="30"/>
      <c r="AB469" s="30">
        <f t="shared" si="201"/>
        <v>0</v>
      </c>
      <c r="AC469" s="30">
        <f t="shared" si="202"/>
        <v>7.5925925921183079E-3</v>
      </c>
      <c r="AD469" s="30"/>
      <c r="AE469" s="30"/>
    </row>
    <row r="470" spans="1:33" s="3" customFormat="1" hidden="1" x14ac:dyDescent="0.4">
      <c r="A470" s="16" t="str">
        <f t="shared" si="198"/>
        <v>★</v>
      </c>
      <c r="B470" s="16" t="str">
        <f t="shared" si="199"/>
        <v>☆</v>
      </c>
      <c r="C470" s="7">
        <v>17</v>
      </c>
      <c r="D470" s="2">
        <v>43422.733807870369</v>
      </c>
      <c r="E470" s="3" t="s">
        <v>993</v>
      </c>
      <c r="F470" s="3">
        <v>16115</v>
      </c>
      <c r="G470" s="3" t="s">
        <v>32</v>
      </c>
      <c r="H470" s="3">
        <v>3698</v>
      </c>
      <c r="I470" s="3">
        <v>172</v>
      </c>
      <c r="J470" s="3">
        <v>9</v>
      </c>
      <c r="K470" s="3">
        <v>2</v>
      </c>
      <c r="L470" s="2">
        <v>43422.734097222223</v>
      </c>
      <c r="O470" s="3" t="s">
        <v>26</v>
      </c>
      <c r="P470" s="3" t="s">
        <v>27</v>
      </c>
      <c r="Q470" s="3" t="s">
        <v>57</v>
      </c>
      <c r="R470" s="3" t="s">
        <v>58</v>
      </c>
      <c r="S470" s="2">
        <v>43422.740740740737</v>
      </c>
      <c r="U470" s="2">
        <v>43422.748541666668</v>
      </c>
      <c r="W470" s="2">
        <v>43422.740740740737</v>
      </c>
      <c r="X470" s="2">
        <f t="shared" si="200"/>
        <v>43422.740740740737</v>
      </c>
      <c r="Y470" s="33">
        <f t="shared" si="190"/>
        <v>0</v>
      </c>
      <c r="Z470" s="33">
        <f t="shared" si="191"/>
        <v>0</v>
      </c>
      <c r="AA470" s="30"/>
      <c r="AB470" s="30">
        <f t="shared" si="201"/>
        <v>0</v>
      </c>
      <c r="AC470" s="30">
        <f t="shared" si="202"/>
        <v>0</v>
      </c>
      <c r="AD470" s="30"/>
      <c r="AE470" s="30"/>
      <c r="AG470" s="3" t="s">
        <v>1071</v>
      </c>
    </row>
    <row r="471" spans="1:33" s="3" customFormat="1" hidden="1" x14ac:dyDescent="0.4">
      <c r="A471" s="16" t="str">
        <f t="shared" si="198"/>
        <v>-</v>
      </c>
      <c r="B471" s="16" t="str">
        <f t="shared" si="199"/>
        <v>☆</v>
      </c>
      <c r="C471" s="7">
        <v>17</v>
      </c>
      <c r="D471" s="2">
        <v>43422.734583333331</v>
      </c>
      <c r="E471" s="3" t="s">
        <v>993</v>
      </c>
      <c r="F471" s="3">
        <v>16116</v>
      </c>
      <c r="G471" s="3" t="s">
        <v>32</v>
      </c>
      <c r="H471" s="3">
        <v>3698</v>
      </c>
      <c r="I471" s="3">
        <v>590</v>
      </c>
      <c r="J471" s="3">
        <v>8</v>
      </c>
      <c r="K471" s="3">
        <v>2</v>
      </c>
      <c r="L471" s="2">
        <v>43422.735162037039</v>
      </c>
      <c r="O471" s="3" t="s">
        <v>26</v>
      </c>
      <c r="P471" s="3" t="s">
        <v>27</v>
      </c>
      <c r="Q471" s="3" t="s">
        <v>57</v>
      </c>
      <c r="R471" s="3" t="s">
        <v>58</v>
      </c>
      <c r="S471" s="2">
        <v>43422.742361111108</v>
      </c>
      <c r="U471" s="2">
        <v>43422.750162037039</v>
      </c>
      <c r="X471" s="2">
        <f t="shared" si="200"/>
        <v>43422.734583333331</v>
      </c>
      <c r="Y471" s="33">
        <f t="shared" si="190"/>
        <v>0</v>
      </c>
      <c r="Z471" s="33">
        <f t="shared" si="191"/>
        <v>0</v>
      </c>
      <c r="AA471" s="30"/>
      <c r="AB471" s="30">
        <f t="shared" si="201"/>
        <v>0</v>
      </c>
      <c r="AC471" s="30"/>
      <c r="AD471" s="30"/>
      <c r="AE471" s="30"/>
      <c r="AG471" s="3" t="s">
        <v>1072</v>
      </c>
    </row>
    <row r="472" spans="1:33" s="3" customFormat="1" hidden="1" x14ac:dyDescent="0.4">
      <c r="A472" s="16" t="str">
        <f t="shared" si="198"/>
        <v>★</v>
      </c>
      <c r="B472" s="16" t="str">
        <f t="shared" si="199"/>
        <v>☆</v>
      </c>
      <c r="C472" s="7">
        <v>17</v>
      </c>
      <c r="D472" s="2">
        <v>43422.736134259256</v>
      </c>
      <c r="E472" s="3" t="s">
        <v>994</v>
      </c>
      <c r="F472" s="3">
        <v>16118</v>
      </c>
      <c r="G472" s="3" t="s">
        <v>97</v>
      </c>
      <c r="H472" s="3">
        <v>6614</v>
      </c>
      <c r="I472" s="3">
        <v>595</v>
      </c>
      <c r="J472" s="3">
        <v>11</v>
      </c>
      <c r="K472" s="3">
        <v>3</v>
      </c>
      <c r="L472" s="2">
        <v>43422.73641203704</v>
      </c>
      <c r="O472" s="3" t="s">
        <v>108</v>
      </c>
      <c r="P472" s="3" t="s">
        <v>19</v>
      </c>
      <c r="Q472" s="3" t="s">
        <v>43</v>
      </c>
      <c r="R472" s="3" t="s">
        <v>89</v>
      </c>
      <c r="S472" s="2">
        <v>43422.764097222222</v>
      </c>
      <c r="U472" s="2">
        <v>43422.773310185185</v>
      </c>
      <c r="W472" s="2">
        <v>43422.739583333336</v>
      </c>
      <c r="X472" s="2">
        <f t="shared" si="200"/>
        <v>43422.739583333336</v>
      </c>
      <c r="Y472" s="33">
        <f t="shared" si="190"/>
        <v>0</v>
      </c>
      <c r="Z472" s="33">
        <f t="shared" si="191"/>
        <v>0</v>
      </c>
      <c r="AA472" s="30"/>
      <c r="AB472" s="30">
        <f t="shared" si="201"/>
        <v>0</v>
      </c>
      <c r="AC472" s="30">
        <f>IF(IF(B472="☆",(IF(L472&gt;S472,L472-X472,S472-X472)),M472-X472)&lt;0,0,IF(B472="☆",(IF(L472&gt;S472,L472-X472,S472-X472)),M472-X472))</f>
        <v>2.4513888885849155E-2</v>
      </c>
      <c r="AD472" s="30"/>
      <c r="AE472" s="30"/>
      <c r="AG472" s="3" t="s">
        <v>1073</v>
      </c>
    </row>
    <row r="473" spans="1:33" s="3" customFormat="1" hidden="1" x14ac:dyDescent="0.4">
      <c r="A473" s="16" t="str">
        <f t="shared" si="198"/>
        <v>-</v>
      </c>
      <c r="B473" s="16" t="str">
        <f t="shared" si="199"/>
        <v>☆</v>
      </c>
      <c r="C473" s="7">
        <v>17</v>
      </c>
      <c r="D473" s="2">
        <v>43422.736840277779</v>
      </c>
      <c r="E473" s="3" t="s">
        <v>994</v>
      </c>
      <c r="F473" s="3">
        <v>16119</v>
      </c>
      <c r="G473" s="3" t="s">
        <v>97</v>
      </c>
      <c r="H473" s="3">
        <v>6614</v>
      </c>
      <c r="I473" s="3">
        <v>541</v>
      </c>
      <c r="J473" s="3">
        <v>11</v>
      </c>
      <c r="K473" s="3">
        <v>3</v>
      </c>
      <c r="L473" s="2">
        <v>43422.766493055555</v>
      </c>
      <c r="O473" s="3" t="s">
        <v>108</v>
      </c>
      <c r="P473" s="3" t="s">
        <v>19</v>
      </c>
      <c r="Q473" s="3" t="s">
        <v>43</v>
      </c>
      <c r="R473" s="3" t="s">
        <v>89</v>
      </c>
      <c r="S473" s="2">
        <v>43422.764097222222</v>
      </c>
      <c r="U473" s="2">
        <v>43422.773310185185</v>
      </c>
      <c r="X473" s="2">
        <f t="shared" si="200"/>
        <v>43422.736840277779</v>
      </c>
      <c r="Y473" s="33">
        <f t="shared" si="190"/>
        <v>0</v>
      </c>
      <c r="Z473" s="33">
        <f t="shared" si="191"/>
        <v>0</v>
      </c>
      <c r="AA473" s="30"/>
      <c r="AB473" s="30">
        <f t="shared" si="201"/>
        <v>0</v>
      </c>
      <c r="AC473" s="30"/>
      <c r="AD473" s="30"/>
      <c r="AE473" s="30"/>
      <c r="AG473" s="3" t="s">
        <v>1074</v>
      </c>
    </row>
    <row r="474" spans="1:33" s="3" customFormat="1" hidden="1" x14ac:dyDescent="0.4">
      <c r="A474" s="16" t="str">
        <f t="shared" si="198"/>
        <v>★</v>
      </c>
      <c r="B474" s="16" t="str">
        <f t="shared" si="199"/>
        <v>☆</v>
      </c>
      <c r="C474" s="7">
        <v>17</v>
      </c>
      <c r="D474" s="2">
        <v>43422.739189814813</v>
      </c>
      <c r="E474" s="3" t="s">
        <v>759</v>
      </c>
      <c r="F474" s="3">
        <v>16121</v>
      </c>
      <c r="G474" s="3" t="s">
        <v>32</v>
      </c>
      <c r="H474" s="3">
        <v>3462</v>
      </c>
      <c r="I474" s="3">
        <v>84</v>
      </c>
      <c r="J474" s="3">
        <v>7</v>
      </c>
      <c r="K474" s="3">
        <v>1</v>
      </c>
      <c r="L474" s="2">
        <v>43422.73946759259</v>
      </c>
      <c r="O474" s="3" t="s">
        <v>63</v>
      </c>
      <c r="P474" s="3" t="s">
        <v>64</v>
      </c>
      <c r="Q474" s="3" t="s">
        <v>48</v>
      </c>
      <c r="R474" s="3" t="s">
        <v>49</v>
      </c>
      <c r="S474" s="2">
        <v>43422.749328703707</v>
      </c>
      <c r="U474" s="2">
        <v>43422.760057870371</v>
      </c>
      <c r="W474" s="2">
        <v>43422.746122685188</v>
      </c>
      <c r="X474" s="2">
        <f t="shared" si="200"/>
        <v>43422.746122685188</v>
      </c>
      <c r="Y474" s="33">
        <f t="shared" si="190"/>
        <v>0</v>
      </c>
      <c r="Z474" s="33">
        <f t="shared" si="191"/>
        <v>0</v>
      </c>
      <c r="AA474" s="30"/>
      <c r="AB474" s="30">
        <f t="shared" si="201"/>
        <v>0</v>
      </c>
      <c r="AC474" s="30">
        <f t="shared" ref="AC474:AC482" si="203">IF(IF(B474="☆",(IF(L474&gt;S474,L474-X474,S474-X474)),M474-X474)&lt;0,0,IF(B474="☆",(IF(L474&gt;S474,L474-X474,S474-X474)),M474-X474))</f>
        <v>3.2060185185400769E-3</v>
      </c>
      <c r="AD474" s="30"/>
      <c r="AE474" s="30"/>
    </row>
    <row r="475" spans="1:33" s="3" customFormat="1" hidden="1" x14ac:dyDescent="0.4">
      <c r="A475" s="16" t="str">
        <f t="shared" si="198"/>
        <v>★</v>
      </c>
      <c r="B475" s="16" t="str">
        <f t="shared" si="199"/>
        <v>☆</v>
      </c>
      <c r="C475" s="7">
        <v>17</v>
      </c>
      <c r="D475" s="2">
        <v>43422.739189814813</v>
      </c>
      <c r="E475" s="3" t="s">
        <v>995</v>
      </c>
      <c r="F475" s="3">
        <v>16122</v>
      </c>
      <c r="G475" s="3" t="s">
        <v>18</v>
      </c>
      <c r="H475" s="3">
        <v>6579</v>
      </c>
      <c r="I475" s="3">
        <v>700</v>
      </c>
      <c r="J475" s="3">
        <v>3</v>
      </c>
      <c r="K475" s="3">
        <v>3</v>
      </c>
      <c r="L475" s="2">
        <v>43422.739710648151</v>
      </c>
      <c r="O475" s="3" t="s">
        <v>108</v>
      </c>
      <c r="P475" s="3" t="s">
        <v>19</v>
      </c>
      <c r="Q475" s="3" t="s">
        <v>75</v>
      </c>
      <c r="R475" s="3" t="s">
        <v>76</v>
      </c>
      <c r="S475" s="2">
        <v>43422.767581018517</v>
      </c>
      <c r="U475" s="2">
        <v>43422.777800925927</v>
      </c>
      <c r="W475" s="2">
        <v>43422.746111111112</v>
      </c>
      <c r="X475" s="2">
        <f t="shared" si="200"/>
        <v>43422.746111111112</v>
      </c>
      <c r="Y475" s="33">
        <f t="shared" si="190"/>
        <v>0</v>
      </c>
      <c r="Z475" s="33">
        <f t="shared" si="191"/>
        <v>0</v>
      </c>
      <c r="AA475" s="30"/>
      <c r="AB475" s="30">
        <f t="shared" si="201"/>
        <v>0</v>
      </c>
      <c r="AC475" s="30">
        <f t="shared" si="203"/>
        <v>2.1469907405844424E-2</v>
      </c>
      <c r="AD475" s="30"/>
      <c r="AE475" s="30"/>
    </row>
    <row r="476" spans="1:33" s="3" customFormat="1" hidden="1" x14ac:dyDescent="0.4">
      <c r="A476" s="16" t="str">
        <f t="shared" si="198"/>
        <v>-</v>
      </c>
      <c r="B476" s="16" t="str">
        <f t="shared" si="199"/>
        <v>☆</v>
      </c>
      <c r="C476" s="7">
        <v>17</v>
      </c>
      <c r="D476" s="2">
        <v>43422.74359953704</v>
      </c>
      <c r="E476" s="3" t="s">
        <v>795</v>
      </c>
      <c r="F476" s="3">
        <v>16126</v>
      </c>
      <c r="G476" s="3" t="s">
        <v>96</v>
      </c>
      <c r="H476" s="3">
        <v>0</v>
      </c>
      <c r="I476" s="3">
        <v>931</v>
      </c>
      <c r="J476" s="3">
        <v>6</v>
      </c>
      <c r="K476" s="3">
        <v>1</v>
      </c>
      <c r="L476" s="2">
        <v>43422.743946759256</v>
      </c>
      <c r="O476" s="3" t="s">
        <v>70</v>
      </c>
      <c r="P476" s="3" t="s">
        <v>125</v>
      </c>
      <c r="Q476" s="3" t="s">
        <v>61</v>
      </c>
      <c r="R476" s="3" t="s">
        <v>62</v>
      </c>
      <c r="S476" s="2">
        <v>43422.77480324074</v>
      </c>
      <c r="U476" s="2">
        <v>43422.784421296295</v>
      </c>
      <c r="X476" s="2">
        <f t="shared" si="200"/>
        <v>43422.74359953704</v>
      </c>
      <c r="Y476" s="33">
        <f t="shared" si="190"/>
        <v>0</v>
      </c>
      <c r="Z476" s="33">
        <f t="shared" si="191"/>
        <v>0</v>
      </c>
      <c r="AA476" s="30"/>
      <c r="AB476" s="30">
        <f t="shared" si="201"/>
        <v>0</v>
      </c>
      <c r="AC476" s="30">
        <f t="shared" si="203"/>
        <v>3.1203703700157348E-2</v>
      </c>
      <c r="AD476" s="30"/>
      <c r="AE476" s="30"/>
    </row>
    <row r="477" spans="1:33" s="3" customFormat="1" hidden="1" x14ac:dyDescent="0.4">
      <c r="A477" s="16" t="str">
        <f t="shared" si="198"/>
        <v>-</v>
      </c>
      <c r="B477" s="16" t="str">
        <f t="shared" si="199"/>
        <v>☆</v>
      </c>
      <c r="C477" s="7">
        <v>17</v>
      </c>
      <c r="D477" s="2">
        <v>43422.744699074072</v>
      </c>
      <c r="E477" s="3" t="s">
        <v>997</v>
      </c>
      <c r="F477" s="3">
        <v>16127</v>
      </c>
      <c r="G477" s="3" t="s">
        <v>97</v>
      </c>
      <c r="H477" s="3">
        <v>6660</v>
      </c>
      <c r="I477" s="3">
        <v>89</v>
      </c>
      <c r="J477" s="3">
        <v>13</v>
      </c>
      <c r="K477" s="3">
        <v>1</v>
      </c>
      <c r="L477" s="2">
        <v>43422.745046296295</v>
      </c>
      <c r="O477" s="3" t="s">
        <v>26</v>
      </c>
      <c r="P477" s="3" t="s">
        <v>27</v>
      </c>
      <c r="Q477" s="3" t="s">
        <v>59</v>
      </c>
      <c r="R477" s="3" t="s">
        <v>60</v>
      </c>
      <c r="S477" s="2">
        <v>43422.767152777778</v>
      </c>
      <c r="U477" s="2">
        <v>43422.775682870371</v>
      </c>
      <c r="X477" s="2">
        <f t="shared" si="200"/>
        <v>43422.744699074072</v>
      </c>
      <c r="Y477" s="33">
        <f t="shared" si="190"/>
        <v>0</v>
      </c>
      <c r="Z477" s="33">
        <f t="shared" si="191"/>
        <v>0</v>
      </c>
      <c r="AA477" s="30"/>
      <c r="AB477" s="30">
        <f t="shared" si="201"/>
        <v>0</v>
      </c>
      <c r="AC477" s="30">
        <f t="shared" si="203"/>
        <v>2.2453703706560191E-2</v>
      </c>
      <c r="AD477" s="30"/>
      <c r="AE477" s="30"/>
    </row>
    <row r="478" spans="1:33" s="3" customFormat="1" hidden="1" x14ac:dyDescent="0.4">
      <c r="A478" s="16" t="str">
        <f t="shared" si="198"/>
        <v>-</v>
      </c>
      <c r="B478" s="16" t="str">
        <f t="shared" si="199"/>
        <v>☆</v>
      </c>
      <c r="C478" s="7">
        <v>17</v>
      </c>
      <c r="D478" s="2">
        <v>43422.748831018522</v>
      </c>
      <c r="E478" s="3" t="s">
        <v>795</v>
      </c>
      <c r="F478" s="3">
        <v>16130</v>
      </c>
      <c r="G478" s="3" t="s">
        <v>18</v>
      </c>
      <c r="H478" s="3">
        <v>3162</v>
      </c>
      <c r="I478" s="3">
        <v>720</v>
      </c>
      <c r="J478" s="3">
        <v>7</v>
      </c>
      <c r="K478" s="3">
        <v>1</v>
      </c>
      <c r="L478" s="2">
        <v>43422.749016203707</v>
      </c>
      <c r="O478" s="3" t="s">
        <v>66</v>
      </c>
      <c r="P478" s="3" t="s">
        <v>67</v>
      </c>
      <c r="Q478" s="3" t="s">
        <v>61</v>
      </c>
      <c r="R478" s="3" t="s">
        <v>62</v>
      </c>
      <c r="S478" s="2">
        <v>43422.786168981482</v>
      </c>
      <c r="U478" s="2">
        <v>43422.796284722222</v>
      </c>
      <c r="X478" s="2">
        <f t="shared" si="200"/>
        <v>43422.748831018522</v>
      </c>
      <c r="Y478" s="33">
        <f t="shared" si="190"/>
        <v>0</v>
      </c>
      <c r="Z478" s="33">
        <f t="shared" si="191"/>
        <v>0</v>
      </c>
      <c r="AA478" s="30"/>
      <c r="AB478" s="30">
        <f t="shared" si="201"/>
        <v>0</v>
      </c>
      <c r="AC478" s="30">
        <f t="shared" si="203"/>
        <v>3.7337962960009463E-2</v>
      </c>
      <c r="AD478" s="30"/>
      <c r="AE478" s="30"/>
    </row>
    <row r="479" spans="1:33" s="5" customFormat="1" hidden="1" x14ac:dyDescent="0.4">
      <c r="A479" s="17" t="str">
        <f t="shared" si="198"/>
        <v>-</v>
      </c>
      <c r="B479" s="17" t="str">
        <f t="shared" si="199"/>
        <v>☆</v>
      </c>
      <c r="C479" s="12">
        <v>17</v>
      </c>
      <c r="D479" s="4">
        <v>43422.749409722222</v>
      </c>
      <c r="E479" s="5" t="s">
        <v>999</v>
      </c>
      <c r="F479" s="5">
        <v>16131</v>
      </c>
      <c r="G479" s="5" t="s">
        <v>32</v>
      </c>
      <c r="H479" s="5">
        <v>2391</v>
      </c>
      <c r="I479" s="5">
        <v>252</v>
      </c>
      <c r="J479" s="5">
        <v>8</v>
      </c>
      <c r="K479" s="5">
        <v>3</v>
      </c>
      <c r="L479" s="4">
        <v>43422.7499537037</v>
      </c>
      <c r="O479" s="5" t="s">
        <v>22</v>
      </c>
      <c r="P479" s="5" t="s">
        <v>23</v>
      </c>
      <c r="Q479" s="5" t="s">
        <v>48</v>
      </c>
      <c r="R479" s="5" t="s">
        <v>49</v>
      </c>
      <c r="S479" s="4">
        <v>43422.78496527778</v>
      </c>
      <c r="U479" s="4">
        <v>43422.798194444447</v>
      </c>
      <c r="X479" s="4">
        <f t="shared" si="200"/>
        <v>43422.749409722222</v>
      </c>
      <c r="Y479" s="34">
        <f t="shared" si="190"/>
        <v>0</v>
      </c>
      <c r="Z479" s="34">
        <f t="shared" si="191"/>
        <v>0</v>
      </c>
      <c r="AA479" s="31"/>
      <c r="AB479" s="31">
        <f t="shared" si="201"/>
        <v>0</v>
      </c>
      <c r="AC479" s="31">
        <f t="shared" si="203"/>
        <v>3.5555555557948537E-2</v>
      </c>
      <c r="AD479" s="31"/>
      <c r="AE479" s="31"/>
    </row>
    <row r="480" spans="1:33" s="21" customFormat="1" x14ac:dyDescent="0.4">
      <c r="A480" s="20" t="str">
        <f t="shared" si="198"/>
        <v>★</v>
      </c>
      <c r="B480" s="20" t="str">
        <f t="shared" si="199"/>
        <v>-</v>
      </c>
      <c r="C480" s="23">
        <v>18</v>
      </c>
      <c r="D480" s="22">
        <v>43422.713194444441</v>
      </c>
      <c r="E480" s="21" t="s">
        <v>789</v>
      </c>
      <c r="F480" s="21">
        <v>16095</v>
      </c>
      <c r="G480" s="21" t="s">
        <v>97</v>
      </c>
      <c r="H480" s="21">
        <v>6577</v>
      </c>
      <c r="I480" s="21">
        <v>276</v>
      </c>
      <c r="J480" s="21">
        <v>11</v>
      </c>
      <c r="K480" s="21">
        <v>3</v>
      </c>
      <c r="M480" s="22">
        <v>43422.754236111112</v>
      </c>
      <c r="N480" s="22">
        <v>43422.763877314814</v>
      </c>
      <c r="O480" s="21" t="s">
        <v>20</v>
      </c>
      <c r="P480" s="21" t="s">
        <v>21</v>
      </c>
      <c r="Q480" s="21" t="s">
        <v>108</v>
      </c>
      <c r="R480" s="21" t="s">
        <v>19</v>
      </c>
      <c r="S480" s="22">
        <v>43422.754166666666</v>
      </c>
      <c r="T480" s="22">
        <v>43422.754166666666</v>
      </c>
      <c r="U480" s="22">
        <v>43422.764097222222</v>
      </c>
      <c r="V480" s="22">
        <v>43422.768113425926</v>
      </c>
      <c r="W480" s="22">
        <v>43422.754166666666</v>
      </c>
      <c r="X480" s="22">
        <f t="shared" si="200"/>
        <v>43422.754166666666</v>
      </c>
      <c r="Y480" s="35">
        <f t="shared" si="190"/>
        <v>9.6412037019035779E-3</v>
      </c>
      <c r="Z480" s="35">
        <f t="shared" si="191"/>
        <v>2.8923611105710734E-2</v>
      </c>
      <c r="AA480" s="32">
        <f>SUM(Z480:Z532)</f>
        <v>0.42782407405320555</v>
      </c>
      <c r="AB480" s="32">
        <f t="shared" si="201"/>
        <v>6.9444446125999093E-5</v>
      </c>
      <c r="AC480" s="32">
        <f t="shared" si="203"/>
        <v>6.9444446125999093E-5</v>
      </c>
      <c r="AD480" s="32">
        <f>AVERAGE(AC480:AC532)</f>
        <v>3.18536673947557E-3</v>
      </c>
      <c r="AE480" s="32">
        <f>MEDIAN(AC480:AC532)</f>
        <v>1.8287037091795355E-3</v>
      </c>
    </row>
    <row r="481" spans="1:31" s="3" customFormat="1" x14ac:dyDescent="0.4">
      <c r="A481" s="16" t="str">
        <f t="shared" si="198"/>
        <v>★</v>
      </c>
      <c r="B481" s="16" t="str">
        <f t="shared" si="199"/>
        <v>-</v>
      </c>
      <c r="C481" s="7">
        <v>18</v>
      </c>
      <c r="D481" s="2">
        <v>43422.714432870373</v>
      </c>
      <c r="E481" s="3" t="s">
        <v>485</v>
      </c>
      <c r="F481" s="3">
        <v>16097</v>
      </c>
      <c r="G481" s="3" t="s">
        <v>32</v>
      </c>
      <c r="H481" s="3">
        <v>1857</v>
      </c>
      <c r="I481" s="3">
        <v>464</v>
      </c>
      <c r="J481" s="3">
        <v>9</v>
      </c>
      <c r="K481" s="3">
        <v>2</v>
      </c>
      <c r="M481" s="2">
        <v>43422.756226851852</v>
      </c>
      <c r="N481" s="2">
        <v>43422.760196759256</v>
      </c>
      <c r="O481" s="3" t="s">
        <v>51</v>
      </c>
      <c r="P481" s="3" t="s">
        <v>52</v>
      </c>
      <c r="Q481" s="3" t="s">
        <v>26</v>
      </c>
      <c r="R481" s="3" t="s">
        <v>27</v>
      </c>
      <c r="S481" s="2">
        <v>43422.75608796296</v>
      </c>
      <c r="T481" s="2">
        <v>43422.75608796296</v>
      </c>
      <c r="U481" s="2">
        <v>43422.762418981481</v>
      </c>
      <c r="V481" s="2">
        <v>43422.767789351848</v>
      </c>
      <c r="W481" s="2">
        <v>43422.75608796296</v>
      </c>
      <c r="X481" s="2">
        <f t="shared" si="200"/>
        <v>43422.75608796296</v>
      </c>
      <c r="Y481" s="33">
        <f t="shared" si="190"/>
        <v>3.9699074040981941E-3</v>
      </c>
      <c r="Z481" s="33">
        <f t="shared" si="191"/>
        <v>7.9398148081963882E-3</v>
      </c>
      <c r="AA481" s="30"/>
      <c r="AB481" s="30">
        <f t="shared" si="201"/>
        <v>1.3888889225199819E-4</v>
      </c>
      <c r="AC481" s="30">
        <f t="shared" si="203"/>
        <v>1.3888889225199819E-4</v>
      </c>
      <c r="AD481" s="30"/>
      <c r="AE481" s="30"/>
    </row>
    <row r="482" spans="1:31" s="3" customFormat="1" x14ac:dyDescent="0.4">
      <c r="A482" s="16" t="str">
        <f t="shared" si="198"/>
        <v>★</v>
      </c>
      <c r="B482" s="16" t="str">
        <f t="shared" si="199"/>
        <v>-</v>
      </c>
      <c r="C482" s="7">
        <v>18</v>
      </c>
      <c r="D482" s="2">
        <v>43422.743078703701</v>
      </c>
      <c r="E482" s="3" t="s">
        <v>785</v>
      </c>
      <c r="F482" s="3">
        <v>16125</v>
      </c>
      <c r="G482" s="3" t="s">
        <v>18</v>
      </c>
      <c r="H482" s="3">
        <v>3481</v>
      </c>
      <c r="I482" s="3">
        <v>218</v>
      </c>
      <c r="J482" s="3">
        <v>13</v>
      </c>
      <c r="K482" s="3">
        <v>2</v>
      </c>
      <c r="M482" s="2">
        <v>43422.746851851851</v>
      </c>
      <c r="N482" s="2">
        <v>43422.763229166667</v>
      </c>
      <c r="O482" s="3" t="s">
        <v>57</v>
      </c>
      <c r="P482" s="3" t="s">
        <v>58</v>
      </c>
      <c r="Q482" s="3" t="s">
        <v>43</v>
      </c>
      <c r="R482" s="3" t="s">
        <v>89</v>
      </c>
      <c r="S482" s="2">
        <v>43422.75</v>
      </c>
      <c r="T482" s="2">
        <v>43422.75</v>
      </c>
      <c r="U482" s="2">
        <v>43422.773217592592</v>
      </c>
      <c r="V482" s="2">
        <v>43422.773564814815</v>
      </c>
      <c r="W482" s="2">
        <v>43422.75</v>
      </c>
      <c r="X482" s="2">
        <f t="shared" si="200"/>
        <v>43422.75</v>
      </c>
      <c r="Y482" s="33">
        <f t="shared" si="190"/>
        <v>1.6377314816054422E-2</v>
      </c>
      <c r="Z482" s="33">
        <f t="shared" si="191"/>
        <v>3.2754629632108845E-2</v>
      </c>
      <c r="AA482" s="30"/>
      <c r="AB482" s="30">
        <f t="shared" si="201"/>
        <v>0</v>
      </c>
      <c r="AC482" s="30">
        <f t="shared" si="203"/>
        <v>0</v>
      </c>
      <c r="AD482" s="30"/>
      <c r="AE482" s="30"/>
    </row>
    <row r="483" spans="1:31" s="3" customFormat="1" x14ac:dyDescent="0.4">
      <c r="A483" s="16" t="str">
        <f t="shared" si="195"/>
        <v>★</v>
      </c>
      <c r="B483" s="16" t="str">
        <f t="shared" si="196"/>
        <v>-</v>
      </c>
      <c r="C483" s="7">
        <v>18</v>
      </c>
      <c r="D483" s="2">
        <v>43422.75167824074</v>
      </c>
      <c r="E483" s="3" t="s">
        <v>661</v>
      </c>
      <c r="F483" s="3">
        <v>16133</v>
      </c>
      <c r="G483" s="3" t="s">
        <v>32</v>
      </c>
      <c r="H483" s="3">
        <v>2215</v>
      </c>
      <c r="I483" s="3">
        <v>251</v>
      </c>
      <c r="J483" s="3">
        <v>11</v>
      </c>
      <c r="K483" s="3">
        <v>1</v>
      </c>
      <c r="M483" s="2">
        <v>43422.756712962961</v>
      </c>
      <c r="N483" s="2">
        <v>43422.76053240741</v>
      </c>
      <c r="O483" s="3" t="s">
        <v>24</v>
      </c>
      <c r="P483" s="3" t="s">
        <v>25</v>
      </c>
      <c r="Q483" s="3" t="s">
        <v>33</v>
      </c>
      <c r="R483" s="3" t="s">
        <v>34</v>
      </c>
      <c r="S483" s="2">
        <v>43422.758611111109</v>
      </c>
      <c r="T483" s="2">
        <v>43422.758611111109</v>
      </c>
      <c r="U483" s="2">
        <v>43422.764467592591</v>
      </c>
      <c r="V483" s="2">
        <v>43422.764467592591</v>
      </c>
      <c r="W483" s="2">
        <v>43422.758611111109</v>
      </c>
      <c r="X483" s="2">
        <f t="shared" si="197"/>
        <v>43422.758611111109</v>
      </c>
      <c r="Y483" s="33">
        <f t="shared" si="190"/>
        <v>3.8194444496184587E-3</v>
      </c>
      <c r="Z483" s="33">
        <f t="shared" si="191"/>
        <v>3.8194444496184587E-3</v>
      </c>
      <c r="AA483" s="30"/>
      <c r="AB483" s="30">
        <f t="shared" si="185"/>
        <v>0</v>
      </c>
      <c r="AC483" s="30">
        <f t="shared" si="186"/>
        <v>0</v>
      </c>
      <c r="AD483" s="30"/>
      <c r="AE483" s="30"/>
    </row>
    <row r="484" spans="1:31" s="3" customFormat="1" x14ac:dyDescent="0.4">
      <c r="A484" s="16" t="str">
        <f t="shared" si="195"/>
        <v>★</v>
      </c>
      <c r="B484" s="16" t="str">
        <f t="shared" si="196"/>
        <v>-</v>
      </c>
      <c r="C484" s="7">
        <v>18</v>
      </c>
      <c r="D484" s="2">
        <v>43422.754641203705</v>
      </c>
      <c r="E484" s="3" t="s">
        <v>944</v>
      </c>
      <c r="F484" s="3">
        <v>16134</v>
      </c>
      <c r="G484" s="3" t="s">
        <v>32</v>
      </c>
      <c r="H484" s="3">
        <v>6646</v>
      </c>
      <c r="I484" s="3">
        <v>442</v>
      </c>
      <c r="J484" s="3">
        <v>1</v>
      </c>
      <c r="K484" s="3">
        <v>3</v>
      </c>
      <c r="M484" s="2">
        <v>43422.764699074076</v>
      </c>
      <c r="N484" s="2">
        <v>43422.773530092592</v>
      </c>
      <c r="O484" s="3" t="s">
        <v>53</v>
      </c>
      <c r="P484" s="3" t="s">
        <v>54</v>
      </c>
      <c r="Q484" s="3" t="s">
        <v>63</v>
      </c>
      <c r="R484" s="3" t="s">
        <v>64</v>
      </c>
      <c r="S484" s="2">
        <v>43422.761574074073</v>
      </c>
      <c r="T484" s="2">
        <v>43422.761574074073</v>
      </c>
      <c r="U484" s="2">
        <v>43422.776967592596</v>
      </c>
      <c r="V484" s="2">
        <v>43422.774687500001</v>
      </c>
      <c r="W484" s="2">
        <v>43422.761574074073</v>
      </c>
      <c r="X484" s="2">
        <f t="shared" si="197"/>
        <v>43422.761574074073</v>
      </c>
      <c r="Y484" s="33">
        <f t="shared" si="190"/>
        <v>8.8310185165028088E-3</v>
      </c>
      <c r="Z484" s="33">
        <f t="shared" si="191"/>
        <v>2.6493055549508426E-2</v>
      </c>
      <c r="AA484" s="30"/>
      <c r="AB484" s="30">
        <f t="shared" si="185"/>
        <v>3.125000002910383E-3</v>
      </c>
      <c r="AC484" s="30">
        <f t="shared" si="186"/>
        <v>3.125000002910383E-3</v>
      </c>
      <c r="AD484" s="30"/>
      <c r="AE484" s="30"/>
    </row>
    <row r="485" spans="1:31" s="3" customFormat="1" hidden="1" x14ac:dyDescent="0.4">
      <c r="A485" s="16" t="str">
        <f t="shared" si="193"/>
        <v>-</v>
      </c>
      <c r="B485" s="16" t="str">
        <f t="shared" si="194"/>
        <v>-</v>
      </c>
      <c r="C485" s="7">
        <v>18</v>
      </c>
      <c r="D485" s="2">
        <v>43422.756874999999</v>
      </c>
      <c r="E485" s="3" t="s">
        <v>1000</v>
      </c>
      <c r="F485" s="3">
        <v>16135</v>
      </c>
      <c r="G485" s="3" t="s">
        <v>96</v>
      </c>
      <c r="H485" s="3">
        <v>0</v>
      </c>
      <c r="I485" s="3">
        <v>612</v>
      </c>
      <c r="J485" s="3">
        <v>2</v>
      </c>
      <c r="K485" s="3">
        <v>2</v>
      </c>
      <c r="M485" s="2">
        <v>43422.763055555559</v>
      </c>
      <c r="N485" s="2">
        <v>43422.772060185183</v>
      </c>
      <c r="O485" s="3" t="s">
        <v>53</v>
      </c>
      <c r="P485" s="3" t="s">
        <v>54</v>
      </c>
      <c r="Q485" s="3" t="s">
        <v>36</v>
      </c>
      <c r="R485" s="3" t="s">
        <v>37</v>
      </c>
      <c r="S485" s="2">
        <v>43422.762673611112</v>
      </c>
      <c r="T485" s="2">
        <v>43422.762673611112</v>
      </c>
      <c r="U485" s="2">
        <v>43422.775567129633</v>
      </c>
      <c r="V485" s="2">
        <v>43422.775567129633</v>
      </c>
      <c r="X485" s="2">
        <f t="shared" si="192"/>
        <v>43422.756874999999</v>
      </c>
      <c r="Y485" s="33">
        <f t="shared" si="190"/>
        <v>9.0046296245418489E-3</v>
      </c>
      <c r="Z485" s="33">
        <f t="shared" si="191"/>
        <v>1.8009259249083698E-2</v>
      </c>
      <c r="AA485" s="30"/>
      <c r="AB485" s="30">
        <f t="shared" si="185"/>
        <v>3.819444464170374E-4</v>
      </c>
      <c r="AC485" s="30">
        <f t="shared" si="186"/>
        <v>6.180555559694767E-3</v>
      </c>
      <c r="AD485" s="30"/>
      <c r="AE485" s="30"/>
    </row>
    <row r="486" spans="1:31" s="3" customFormat="1" x14ac:dyDescent="0.4">
      <c r="A486" s="16" t="str">
        <f t="shared" si="193"/>
        <v>★</v>
      </c>
      <c r="B486" s="16" t="str">
        <f t="shared" si="194"/>
        <v>-</v>
      </c>
      <c r="C486" s="7">
        <v>18</v>
      </c>
      <c r="D486" s="2">
        <v>43422.756990740738</v>
      </c>
      <c r="E486" s="3" t="s">
        <v>997</v>
      </c>
      <c r="F486" s="3">
        <v>16136</v>
      </c>
      <c r="G486" s="3" t="s">
        <v>97</v>
      </c>
      <c r="H486" s="3">
        <v>6660</v>
      </c>
      <c r="I486" s="3">
        <v>998</v>
      </c>
      <c r="J486" s="3">
        <v>13</v>
      </c>
      <c r="K486" s="3">
        <v>1</v>
      </c>
      <c r="M486" s="2">
        <v>43422.766053240739</v>
      </c>
      <c r="N486" s="2">
        <v>43422.772638888891</v>
      </c>
      <c r="O486" s="3" t="s">
        <v>75</v>
      </c>
      <c r="P486" s="3" t="s">
        <v>76</v>
      </c>
      <c r="Q486" s="3" t="s">
        <v>33</v>
      </c>
      <c r="R486" s="3" t="s">
        <v>34</v>
      </c>
      <c r="S486" s="2">
        <v>43422.764988425923</v>
      </c>
      <c r="T486" s="2">
        <v>43422.764988425923</v>
      </c>
      <c r="U486" s="2">
        <v>43422.773726851854</v>
      </c>
      <c r="V486" s="2">
        <v>43422.773726851854</v>
      </c>
      <c r="W486" s="2">
        <v>43422.763888888891</v>
      </c>
      <c r="X486" s="2">
        <f t="shared" si="192"/>
        <v>43422.763888888891</v>
      </c>
      <c r="Y486" s="33">
        <f t="shared" si="190"/>
        <v>6.5856481523951516E-3</v>
      </c>
      <c r="Z486" s="33">
        <f t="shared" si="191"/>
        <v>6.5856481523951516E-3</v>
      </c>
      <c r="AA486" s="30"/>
      <c r="AB486" s="30">
        <f t="shared" si="185"/>
        <v>1.0648148163454607E-3</v>
      </c>
      <c r="AC486" s="30">
        <f t="shared" si="186"/>
        <v>2.1643518484779634E-3</v>
      </c>
      <c r="AD486" s="30"/>
      <c r="AE486" s="30"/>
    </row>
    <row r="487" spans="1:31" s="3" customFormat="1" x14ac:dyDescent="0.4">
      <c r="A487" s="16" t="str">
        <f t="shared" si="193"/>
        <v>-</v>
      </c>
      <c r="B487" s="16" t="str">
        <f t="shared" si="194"/>
        <v>-</v>
      </c>
      <c r="C487" s="7">
        <v>18</v>
      </c>
      <c r="D487" s="2">
        <v>43422.759560185186</v>
      </c>
      <c r="E487" s="3" t="s">
        <v>945</v>
      </c>
      <c r="F487" s="3">
        <v>16138</v>
      </c>
      <c r="G487" s="3" t="s">
        <v>97</v>
      </c>
      <c r="H487" s="3">
        <v>6648</v>
      </c>
      <c r="I487" s="3">
        <v>195</v>
      </c>
      <c r="J487" s="3">
        <v>2</v>
      </c>
      <c r="K487" s="3">
        <v>2</v>
      </c>
      <c r="M487" s="2">
        <v>43422.776365740741</v>
      </c>
      <c r="N487" s="2">
        <v>43422.781215277777</v>
      </c>
      <c r="O487" s="3" t="s">
        <v>22</v>
      </c>
      <c r="P487" s="3" t="s">
        <v>23</v>
      </c>
      <c r="Q487" s="3" t="s">
        <v>108</v>
      </c>
      <c r="R487" s="3" t="s">
        <v>19</v>
      </c>
      <c r="S487" s="2">
        <v>43422.778599537036</v>
      </c>
      <c r="T487" s="2">
        <v>43422.778599537036</v>
      </c>
      <c r="U487" s="2">
        <v>43422.785960648151</v>
      </c>
      <c r="V487" s="2">
        <v>43422.785960648151</v>
      </c>
      <c r="X487" s="2">
        <f t="shared" si="192"/>
        <v>43422.759560185186</v>
      </c>
      <c r="Y487" s="33">
        <f t="shared" si="190"/>
        <v>4.8495370356249623E-3</v>
      </c>
      <c r="Z487" s="33">
        <f t="shared" si="191"/>
        <v>9.6990740712499246E-3</v>
      </c>
      <c r="AA487" s="30"/>
      <c r="AB487" s="30">
        <f t="shared" si="185"/>
        <v>0</v>
      </c>
      <c r="AC487" s="30">
        <f t="shared" si="186"/>
        <v>1.6805555555038154E-2</v>
      </c>
      <c r="AD487" s="30"/>
      <c r="AE487" s="30"/>
    </row>
    <row r="488" spans="1:31" s="3" customFormat="1" hidden="1" x14ac:dyDescent="0.4">
      <c r="A488" s="16" t="str">
        <f t="shared" si="193"/>
        <v>-</v>
      </c>
      <c r="B488" s="16" t="str">
        <f t="shared" si="194"/>
        <v>-</v>
      </c>
      <c r="C488" s="7">
        <v>18</v>
      </c>
      <c r="D488" s="2">
        <v>43422.76017361111</v>
      </c>
      <c r="E488" s="3" t="s">
        <v>781</v>
      </c>
      <c r="F488" s="3">
        <v>16139</v>
      </c>
      <c r="G488" s="3" t="s">
        <v>96</v>
      </c>
      <c r="H488" s="3">
        <v>0</v>
      </c>
      <c r="I488" s="3">
        <v>708</v>
      </c>
      <c r="J488" s="3">
        <v>1</v>
      </c>
      <c r="K488" s="3">
        <v>1</v>
      </c>
      <c r="M488" s="2">
        <v>43422.775775462964</v>
      </c>
      <c r="N488" s="2">
        <v>43422.780462962961</v>
      </c>
      <c r="O488" s="3" t="s">
        <v>46</v>
      </c>
      <c r="P488" s="3" t="s">
        <v>47</v>
      </c>
      <c r="Q488" s="3" t="s">
        <v>61</v>
      </c>
      <c r="R488" s="3" t="s">
        <v>62</v>
      </c>
      <c r="S488" s="2">
        <v>43422.776597222219</v>
      </c>
      <c r="T488" s="2">
        <v>43422.776597222219</v>
      </c>
      <c r="U488" s="2">
        <v>43422.781805555554</v>
      </c>
      <c r="V488" s="2">
        <v>43422.781805555554</v>
      </c>
      <c r="X488" s="2">
        <f t="shared" si="192"/>
        <v>43422.76017361111</v>
      </c>
      <c r="Y488" s="33">
        <f t="shared" si="190"/>
        <v>4.687499997089617E-3</v>
      </c>
      <c r="Z488" s="33">
        <f t="shared" si="191"/>
        <v>4.687499997089617E-3</v>
      </c>
      <c r="AA488" s="30"/>
      <c r="AB488" s="30">
        <f t="shared" si="185"/>
        <v>0</v>
      </c>
      <c r="AC488" s="30">
        <f t="shared" si="186"/>
        <v>1.5601851853716653E-2</v>
      </c>
      <c r="AD488" s="30"/>
      <c r="AE488" s="30"/>
    </row>
    <row r="489" spans="1:31" s="3" customFormat="1" x14ac:dyDescent="0.4">
      <c r="A489" s="16" t="str">
        <f t="shared" si="193"/>
        <v>-</v>
      </c>
      <c r="B489" s="16" t="str">
        <f t="shared" si="194"/>
        <v>-</v>
      </c>
      <c r="C489" s="7">
        <v>18</v>
      </c>
      <c r="D489" s="2">
        <v>43422.765138888892</v>
      </c>
      <c r="E489" s="3" t="s">
        <v>1002</v>
      </c>
      <c r="F489" s="3">
        <v>16141</v>
      </c>
      <c r="G489" s="3" t="s">
        <v>32</v>
      </c>
      <c r="H489" s="3">
        <v>1603</v>
      </c>
      <c r="I489" s="3">
        <v>936</v>
      </c>
      <c r="J489" s="3">
        <v>4</v>
      </c>
      <c r="K489" s="3">
        <v>4</v>
      </c>
      <c r="M489" s="2">
        <v>43422.767916666664</v>
      </c>
      <c r="N489" s="2">
        <v>43422.775138888886</v>
      </c>
      <c r="O489" s="3" t="s">
        <v>43</v>
      </c>
      <c r="P489" s="3" t="s">
        <v>89</v>
      </c>
      <c r="Q489" s="3" t="s">
        <v>30</v>
      </c>
      <c r="R489" s="3" t="s">
        <v>31</v>
      </c>
      <c r="S489" s="2">
        <v>43422.766944444447</v>
      </c>
      <c r="T489" s="2">
        <v>43422.766944444447</v>
      </c>
      <c r="U489" s="2">
        <v>43422.776701388888</v>
      </c>
      <c r="V489" s="2">
        <v>43422.776701388888</v>
      </c>
      <c r="X489" s="2">
        <f t="shared" si="192"/>
        <v>43422.765138888892</v>
      </c>
      <c r="Y489" s="33">
        <f t="shared" si="190"/>
        <v>7.2222222224809229E-3</v>
      </c>
      <c r="Z489" s="33">
        <f t="shared" si="191"/>
        <v>2.8888888889923692E-2</v>
      </c>
      <c r="AA489" s="30"/>
      <c r="AB489" s="30">
        <f t="shared" si="185"/>
        <v>9.7222221666015685E-4</v>
      </c>
      <c r="AC489" s="30">
        <f t="shared" si="186"/>
        <v>2.7777777722803876E-3</v>
      </c>
      <c r="AD489" s="30"/>
      <c r="AE489" s="30"/>
    </row>
    <row r="490" spans="1:31" s="3" customFormat="1" x14ac:dyDescent="0.4">
      <c r="A490" s="16" t="str">
        <f t="shared" si="193"/>
        <v>★</v>
      </c>
      <c r="B490" s="16" t="str">
        <f t="shared" si="194"/>
        <v>-</v>
      </c>
      <c r="C490" s="7">
        <v>18</v>
      </c>
      <c r="D490" s="2">
        <v>43422.768136574072</v>
      </c>
      <c r="E490" s="3" t="s">
        <v>978</v>
      </c>
      <c r="F490" s="3">
        <v>16143</v>
      </c>
      <c r="G490" s="3" t="s">
        <v>32</v>
      </c>
      <c r="H490" s="3">
        <v>2568</v>
      </c>
      <c r="I490" s="3">
        <v>562</v>
      </c>
      <c r="J490" s="3">
        <v>4</v>
      </c>
      <c r="K490" s="3">
        <v>1</v>
      </c>
      <c r="M490" s="2">
        <v>43422.775081018517</v>
      </c>
      <c r="N490" s="2">
        <v>43422.780335648145</v>
      </c>
      <c r="O490" s="3" t="s">
        <v>20</v>
      </c>
      <c r="P490" s="3" t="s">
        <v>21</v>
      </c>
      <c r="Q490" s="3" t="s">
        <v>22</v>
      </c>
      <c r="R490" s="3" t="s">
        <v>23</v>
      </c>
      <c r="S490" s="2">
        <v>43422.775092592594</v>
      </c>
      <c r="T490" s="2">
        <v>43422.775092592594</v>
      </c>
      <c r="U490" s="2">
        <v>43422.784826388888</v>
      </c>
      <c r="V490" s="2">
        <v>43422.784826388888</v>
      </c>
      <c r="W490" s="2">
        <v>43422.775092592594</v>
      </c>
      <c r="X490" s="2">
        <f t="shared" si="192"/>
        <v>43422.775092592594</v>
      </c>
      <c r="Y490" s="33">
        <f t="shared" si="190"/>
        <v>5.2546296283253469E-3</v>
      </c>
      <c r="Z490" s="33">
        <f t="shared" si="191"/>
        <v>5.2546296283253469E-3</v>
      </c>
      <c r="AA490" s="30"/>
      <c r="AB490" s="30">
        <f t="shared" si="185"/>
        <v>0</v>
      </c>
      <c r="AC490" s="30">
        <f t="shared" si="186"/>
        <v>0</v>
      </c>
      <c r="AD490" s="30"/>
      <c r="AE490" s="30"/>
    </row>
    <row r="491" spans="1:31" s="3" customFormat="1" x14ac:dyDescent="0.4">
      <c r="A491" s="16" t="str">
        <f t="shared" ref="A491:A497" si="204">IF(W491&gt;0, "★", "-")</f>
        <v>-</v>
      </c>
      <c r="B491" s="16" t="str">
        <f t="shared" ref="B491:B497" si="205">IF(L491&gt;0, "☆", "-")</f>
        <v>-</v>
      </c>
      <c r="C491" s="7">
        <v>18</v>
      </c>
      <c r="D491" s="2">
        <v>43422.774409722224</v>
      </c>
      <c r="E491" s="3" t="s">
        <v>1003</v>
      </c>
      <c r="F491" s="3">
        <v>16144</v>
      </c>
      <c r="G491" s="3" t="s">
        <v>32</v>
      </c>
      <c r="H491" s="3">
        <v>4941</v>
      </c>
      <c r="I491" s="3">
        <v>663</v>
      </c>
      <c r="J491" s="3">
        <v>15</v>
      </c>
      <c r="K491" s="3">
        <v>1</v>
      </c>
      <c r="M491" s="2">
        <v>43422.777731481481</v>
      </c>
      <c r="N491" s="2">
        <v>43422.782523148147</v>
      </c>
      <c r="O491" s="3" t="s">
        <v>108</v>
      </c>
      <c r="P491" s="3" t="s">
        <v>19</v>
      </c>
      <c r="Q491" s="3" t="s">
        <v>77</v>
      </c>
      <c r="R491" s="3" t="s">
        <v>78</v>
      </c>
      <c r="S491" s="2">
        <v>43422.778981481482</v>
      </c>
      <c r="T491" s="2">
        <v>43422.778981481482</v>
      </c>
      <c r="U491" s="2">
        <v>43422.785370370373</v>
      </c>
      <c r="V491" s="2">
        <v>43422.785370370373</v>
      </c>
      <c r="X491" s="2">
        <f t="shared" ref="X491:X497" si="206">IF(W491&gt;0,W491,D491)</f>
        <v>43422.774409722224</v>
      </c>
      <c r="Y491" s="33">
        <f t="shared" si="190"/>
        <v>4.7916666662786156E-3</v>
      </c>
      <c r="Z491" s="33">
        <f t="shared" si="191"/>
        <v>4.7916666662786156E-3</v>
      </c>
      <c r="AA491" s="30"/>
      <c r="AB491" s="30">
        <f t="shared" si="185"/>
        <v>0</v>
      </c>
      <c r="AC491" s="30">
        <f t="shared" si="186"/>
        <v>3.3217592572327703E-3</v>
      </c>
      <c r="AD491" s="30"/>
      <c r="AE491" s="30"/>
    </row>
    <row r="492" spans="1:31" s="3" customFormat="1" x14ac:dyDescent="0.4">
      <c r="A492" s="16" t="str">
        <f t="shared" si="204"/>
        <v>-</v>
      </c>
      <c r="B492" s="16" t="str">
        <f t="shared" si="205"/>
        <v>-</v>
      </c>
      <c r="C492" s="7">
        <v>18</v>
      </c>
      <c r="D492" s="2">
        <v>43422.775243055556</v>
      </c>
      <c r="E492" s="3" t="s">
        <v>997</v>
      </c>
      <c r="F492" s="3">
        <v>16145</v>
      </c>
      <c r="G492" s="3" t="s">
        <v>32</v>
      </c>
      <c r="H492" s="3">
        <v>6660</v>
      </c>
      <c r="I492" s="3">
        <v>883</v>
      </c>
      <c r="J492" s="3">
        <v>6</v>
      </c>
      <c r="K492" s="3">
        <v>1</v>
      </c>
      <c r="M492" s="2">
        <v>43422.778506944444</v>
      </c>
      <c r="N492" s="2">
        <v>43422.784236111111</v>
      </c>
      <c r="O492" s="3" t="s">
        <v>46</v>
      </c>
      <c r="P492" s="3" t="s">
        <v>47</v>
      </c>
      <c r="Q492" s="3" t="s">
        <v>39</v>
      </c>
      <c r="R492" s="3" t="s">
        <v>40</v>
      </c>
      <c r="S492" s="2">
        <v>43422.778101851851</v>
      </c>
      <c r="T492" s="2">
        <v>43422.778101851851</v>
      </c>
      <c r="U492" s="2">
        <v>43422.786192129628</v>
      </c>
      <c r="V492" s="2">
        <v>43422.786192129628</v>
      </c>
      <c r="X492" s="2">
        <f t="shared" si="206"/>
        <v>43422.775243055556</v>
      </c>
      <c r="Y492" s="33">
        <f t="shared" si="190"/>
        <v>5.7291666671517305E-3</v>
      </c>
      <c r="Z492" s="33">
        <f t="shared" si="191"/>
        <v>5.7291666671517305E-3</v>
      </c>
      <c r="AA492" s="30"/>
      <c r="AB492" s="30">
        <f t="shared" si="185"/>
        <v>4.0509259270038456E-4</v>
      </c>
      <c r="AC492" s="30">
        <f t="shared" si="186"/>
        <v>3.2638888878864236E-3</v>
      </c>
      <c r="AD492" s="30"/>
      <c r="AE492" s="30"/>
    </row>
    <row r="493" spans="1:31" s="3" customFormat="1" x14ac:dyDescent="0.4">
      <c r="A493" s="16" t="str">
        <f t="shared" si="204"/>
        <v>-</v>
      </c>
      <c r="B493" s="16" t="str">
        <f t="shared" si="205"/>
        <v>-</v>
      </c>
      <c r="C493" s="7">
        <v>18</v>
      </c>
      <c r="D493" s="2">
        <v>43422.776064814818</v>
      </c>
      <c r="E493" s="3" t="s">
        <v>1004</v>
      </c>
      <c r="F493" s="3">
        <v>16146</v>
      </c>
      <c r="G493" s="3" t="s">
        <v>18</v>
      </c>
      <c r="H493" s="3">
        <v>1603</v>
      </c>
      <c r="I493" s="3">
        <v>265</v>
      </c>
      <c r="J493" s="3">
        <v>5</v>
      </c>
      <c r="K493" s="3">
        <v>3</v>
      </c>
      <c r="M493" s="2">
        <v>43422.778124999997</v>
      </c>
      <c r="N493" s="2">
        <v>43422.784710648149</v>
      </c>
      <c r="O493" s="3" t="s">
        <v>30</v>
      </c>
      <c r="P493" s="3" t="s">
        <v>31</v>
      </c>
      <c r="Q493" s="3" t="s">
        <v>61</v>
      </c>
      <c r="R493" s="3" t="s">
        <v>62</v>
      </c>
      <c r="S493" s="2">
        <v>43422.779270833336</v>
      </c>
      <c r="T493" s="2">
        <v>43422.779270833336</v>
      </c>
      <c r="U493" s="2">
        <v>43422.789131944446</v>
      </c>
      <c r="V493" s="2">
        <v>43422.789131944446</v>
      </c>
      <c r="X493" s="2">
        <f t="shared" si="206"/>
        <v>43422.776064814818</v>
      </c>
      <c r="Y493" s="33">
        <f t="shared" si="190"/>
        <v>6.5856481523951516E-3</v>
      </c>
      <c r="Z493" s="33">
        <f t="shared" si="191"/>
        <v>1.9756944457185455E-2</v>
      </c>
      <c r="AA493" s="30"/>
      <c r="AB493" s="30">
        <f t="shared" si="185"/>
        <v>0</v>
      </c>
      <c r="AC493" s="30">
        <f t="shared" si="186"/>
        <v>2.0601851792889647E-3</v>
      </c>
      <c r="AD493" s="30"/>
      <c r="AE493" s="30"/>
    </row>
    <row r="494" spans="1:31" s="3" customFormat="1" x14ac:dyDescent="0.4">
      <c r="A494" s="16" t="str">
        <f t="shared" si="204"/>
        <v>★</v>
      </c>
      <c r="B494" s="16" t="str">
        <f t="shared" si="205"/>
        <v>-</v>
      </c>
      <c r="C494" s="7">
        <v>18</v>
      </c>
      <c r="D494" s="2">
        <v>43422.781539351854</v>
      </c>
      <c r="E494" s="3" t="s">
        <v>592</v>
      </c>
      <c r="F494" s="3">
        <v>16148</v>
      </c>
      <c r="G494" s="3" t="s">
        <v>32</v>
      </c>
      <c r="H494" s="3">
        <v>2737</v>
      </c>
      <c r="I494" s="3">
        <v>455</v>
      </c>
      <c r="J494" s="3">
        <v>2</v>
      </c>
      <c r="K494" s="3">
        <v>1</v>
      </c>
      <c r="M494" s="2">
        <v>43422.784247685187</v>
      </c>
      <c r="N494" s="2">
        <v>43422.788807870369</v>
      </c>
      <c r="O494" s="3" t="s">
        <v>33</v>
      </c>
      <c r="P494" s="3" t="s">
        <v>34</v>
      </c>
      <c r="Q494" s="3" t="s">
        <v>26</v>
      </c>
      <c r="R494" s="3" t="s">
        <v>27</v>
      </c>
      <c r="S494" s="2">
        <v>43422.788472222222</v>
      </c>
      <c r="T494" s="2">
        <v>43422.788472222222</v>
      </c>
      <c r="U494" s="2">
        <v>43422.79409722222</v>
      </c>
      <c r="V494" s="2">
        <v>43422.79409722222</v>
      </c>
      <c r="W494" s="2">
        <v>43422.788472222222</v>
      </c>
      <c r="X494" s="2">
        <f t="shared" si="206"/>
        <v>43422.788472222222</v>
      </c>
      <c r="Y494" s="33">
        <f t="shared" si="190"/>
        <v>4.5601851816172712E-3</v>
      </c>
      <c r="Z494" s="33">
        <f t="shared" si="191"/>
        <v>4.5601851816172712E-3</v>
      </c>
      <c r="AA494" s="30"/>
      <c r="AB494" s="30">
        <f t="shared" si="185"/>
        <v>0</v>
      </c>
      <c r="AC494" s="30">
        <f t="shared" si="186"/>
        <v>0</v>
      </c>
      <c r="AD494" s="30"/>
      <c r="AE494" s="30"/>
    </row>
    <row r="495" spans="1:31" s="3" customFormat="1" hidden="1" x14ac:dyDescent="0.4">
      <c r="A495" s="16" t="str">
        <f t="shared" si="204"/>
        <v>-</v>
      </c>
      <c r="B495" s="16" t="str">
        <f t="shared" si="205"/>
        <v>-</v>
      </c>
      <c r="C495" s="7">
        <v>18</v>
      </c>
      <c r="D495" s="2">
        <v>43422.781805555554</v>
      </c>
      <c r="E495" s="3" t="s">
        <v>781</v>
      </c>
      <c r="F495" s="3">
        <v>16149</v>
      </c>
      <c r="G495" s="3" t="s">
        <v>96</v>
      </c>
      <c r="H495" s="3">
        <v>0</v>
      </c>
      <c r="I495" s="3">
        <v>421</v>
      </c>
      <c r="J495" s="3">
        <v>3</v>
      </c>
      <c r="K495" s="3">
        <v>1</v>
      </c>
      <c r="M495" s="2">
        <v>43422.787164351852</v>
      </c>
      <c r="N495" s="2">
        <v>43422.791342592594</v>
      </c>
      <c r="O495" s="3" t="s">
        <v>61</v>
      </c>
      <c r="P495" s="3" t="s">
        <v>62</v>
      </c>
      <c r="Q495" s="3" t="s">
        <v>36</v>
      </c>
      <c r="R495" s="3" t="s">
        <v>37</v>
      </c>
      <c r="S495" s="2">
        <v>43422.783877314818</v>
      </c>
      <c r="T495" s="2">
        <v>43422.783877314818</v>
      </c>
      <c r="U495" s="2">
        <v>43422.789386574077</v>
      </c>
      <c r="V495" s="2">
        <v>43422.789386574077</v>
      </c>
      <c r="X495" s="2">
        <f t="shared" si="206"/>
        <v>43422.781805555554</v>
      </c>
      <c r="Y495" s="33">
        <f t="shared" si="190"/>
        <v>4.1782407424761914E-3</v>
      </c>
      <c r="Z495" s="33">
        <f t="shared" si="191"/>
        <v>4.1782407424761914E-3</v>
      </c>
      <c r="AA495" s="30"/>
      <c r="AB495" s="30">
        <f t="shared" si="185"/>
        <v>3.2870370341697708E-3</v>
      </c>
      <c r="AC495" s="30">
        <f t="shared" si="186"/>
        <v>5.3587962975143455E-3</v>
      </c>
      <c r="AD495" s="30"/>
      <c r="AE495" s="30"/>
    </row>
    <row r="496" spans="1:31" s="3" customFormat="1" hidden="1" x14ac:dyDescent="0.4">
      <c r="A496" s="16" t="str">
        <f t="shared" si="204"/>
        <v>-</v>
      </c>
      <c r="B496" s="16" t="str">
        <f t="shared" si="205"/>
        <v>-</v>
      </c>
      <c r="C496" s="7">
        <v>18</v>
      </c>
      <c r="D496" s="2">
        <v>43422.782465277778</v>
      </c>
      <c r="E496" s="3" t="s">
        <v>1005</v>
      </c>
      <c r="F496" s="3">
        <v>16150</v>
      </c>
      <c r="G496" s="3" t="s">
        <v>95</v>
      </c>
      <c r="H496" s="3">
        <v>0</v>
      </c>
      <c r="I496" s="3">
        <v>716</v>
      </c>
      <c r="J496" s="3">
        <v>8</v>
      </c>
      <c r="K496" s="3">
        <v>1</v>
      </c>
      <c r="M496" s="2">
        <v>43422.786053240743</v>
      </c>
      <c r="N496" s="2">
        <v>43422.79011574074</v>
      </c>
      <c r="O496" s="3" t="s">
        <v>108</v>
      </c>
      <c r="P496" s="3" t="s">
        <v>19</v>
      </c>
      <c r="Q496" s="3" t="s">
        <v>43</v>
      </c>
      <c r="R496" s="3" t="s">
        <v>89</v>
      </c>
      <c r="S496" s="2">
        <v>43422.787546296298</v>
      </c>
      <c r="T496" s="2">
        <v>43422.787546296298</v>
      </c>
      <c r="U496" s="2">
        <v>43422.793935185182</v>
      </c>
      <c r="V496" s="2">
        <v>43422.793935185182</v>
      </c>
      <c r="X496" s="2">
        <f t="shared" si="206"/>
        <v>43422.782465277778</v>
      </c>
      <c r="Y496" s="33">
        <f t="shared" si="190"/>
        <v>4.0624999965075403E-3</v>
      </c>
      <c r="Z496" s="33">
        <f t="shared" si="191"/>
        <v>4.0624999965075403E-3</v>
      </c>
      <c r="AA496" s="30"/>
      <c r="AB496" s="30">
        <f t="shared" si="185"/>
        <v>0</v>
      </c>
      <c r="AC496" s="30">
        <f t="shared" si="186"/>
        <v>3.5879629649571143E-3</v>
      </c>
      <c r="AD496" s="30"/>
      <c r="AE496" s="30"/>
    </row>
    <row r="497" spans="1:33" s="3" customFormat="1" x14ac:dyDescent="0.4">
      <c r="A497" s="16" t="str">
        <f t="shared" si="204"/>
        <v>-</v>
      </c>
      <c r="B497" s="16" t="str">
        <f t="shared" si="205"/>
        <v>-</v>
      </c>
      <c r="C497" s="7">
        <v>18</v>
      </c>
      <c r="D497" s="2">
        <v>43422.785277777781</v>
      </c>
      <c r="E497" s="3" t="s">
        <v>1006</v>
      </c>
      <c r="F497" s="3">
        <v>16151</v>
      </c>
      <c r="G497" s="3" t="s">
        <v>32</v>
      </c>
      <c r="H497" s="3">
        <v>2915</v>
      </c>
      <c r="I497" s="3">
        <v>644</v>
      </c>
      <c r="J497" s="3">
        <v>7</v>
      </c>
      <c r="K497" s="3">
        <v>2</v>
      </c>
      <c r="M497" s="2">
        <v>43422.786979166667</v>
      </c>
      <c r="N497" s="2">
        <v>43422.793483796297</v>
      </c>
      <c r="O497" s="3" t="s">
        <v>20</v>
      </c>
      <c r="P497" s="3" t="s">
        <v>21</v>
      </c>
      <c r="Q497" s="3" t="s">
        <v>33</v>
      </c>
      <c r="R497" s="3" t="s">
        <v>34</v>
      </c>
      <c r="S497" s="2">
        <v>43422.78707175926</v>
      </c>
      <c r="T497" s="2">
        <v>43422.78707175926</v>
      </c>
      <c r="U497" s="2">
        <v>43422.795405092591</v>
      </c>
      <c r="V497" s="2">
        <v>43422.795405092591</v>
      </c>
      <c r="X497" s="2">
        <f t="shared" si="206"/>
        <v>43422.785277777781</v>
      </c>
      <c r="Y497" s="33">
        <f t="shared" si="190"/>
        <v>6.5046296294895001E-3</v>
      </c>
      <c r="Z497" s="33">
        <f t="shared" si="191"/>
        <v>1.3009259258979E-2</v>
      </c>
      <c r="AA497" s="30"/>
      <c r="AB497" s="30">
        <f t="shared" si="185"/>
        <v>0</v>
      </c>
      <c r="AC497" s="30">
        <f t="shared" si="186"/>
        <v>1.7013888864312321E-3</v>
      </c>
      <c r="AD497" s="30"/>
      <c r="AE497" s="30"/>
    </row>
    <row r="498" spans="1:33" s="3" customFormat="1" x14ac:dyDescent="0.4">
      <c r="A498" s="16" t="str">
        <f t="shared" si="193"/>
        <v>-</v>
      </c>
      <c r="B498" s="16" t="str">
        <f t="shared" si="194"/>
        <v>-</v>
      </c>
      <c r="C498" s="7">
        <v>18</v>
      </c>
      <c r="D498" s="2">
        <v>43422.791273148148</v>
      </c>
      <c r="E498" s="3" t="s">
        <v>775</v>
      </c>
      <c r="F498" s="3">
        <v>16154</v>
      </c>
      <c r="G498" s="3" t="s">
        <v>32</v>
      </c>
      <c r="H498" s="3">
        <v>4393</v>
      </c>
      <c r="I498" s="3">
        <v>12</v>
      </c>
      <c r="J498" s="3">
        <v>2</v>
      </c>
      <c r="K498" s="3">
        <v>1</v>
      </c>
      <c r="M498" s="2">
        <v>43422.793553240743</v>
      </c>
      <c r="N498" s="2">
        <v>43422.796944444446</v>
      </c>
      <c r="O498" s="3" t="s">
        <v>108</v>
      </c>
      <c r="P498" s="3" t="s">
        <v>19</v>
      </c>
      <c r="Q498" s="3" t="s">
        <v>44</v>
      </c>
      <c r="R498" s="3" t="s">
        <v>45</v>
      </c>
      <c r="S498" s="2">
        <v>43422.792430555557</v>
      </c>
      <c r="T498" s="2">
        <v>43422.792430555557</v>
      </c>
      <c r="U498" s="2">
        <v>43422.797534722224</v>
      </c>
      <c r="V498" s="2">
        <v>43422.797534722224</v>
      </c>
      <c r="X498" s="2">
        <f t="shared" si="192"/>
        <v>43422.791273148148</v>
      </c>
      <c r="Y498" s="33">
        <f t="shared" si="190"/>
        <v>3.3912037033587694E-3</v>
      </c>
      <c r="Z498" s="33">
        <f t="shared" si="191"/>
        <v>3.3912037033587694E-3</v>
      </c>
      <c r="AA498" s="30"/>
      <c r="AB498" s="30">
        <f t="shared" si="185"/>
        <v>1.1226851856918074E-3</v>
      </c>
      <c r="AC498" s="30">
        <f t="shared" si="186"/>
        <v>2.2800925944466144E-3</v>
      </c>
      <c r="AD498" s="30"/>
      <c r="AE498" s="30"/>
    </row>
    <row r="499" spans="1:33" s="3" customFormat="1" hidden="1" x14ac:dyDescent="0.4">
      <c r="A499" s="16" t="str">
        <f t="shared" ref="A499:A504" si="207">IF(W499&gt;0, "★", "-")</f>
        <v>★</v>
      </c>
      <c r="B499" s="16" t="str">
        <f t="shared" ref="B499:B504" si="208">IF(L499&gt;0, "☆", "-")</f>
        <v>☆</v>
      </c>
      <c r="C499" s="7">
        <v>18</v>
      </c>
      <c r="D499" s="2">
        <v>43422.748495370368</v>
      </c>
      <c r="E499" s="3" t="s">
        <v>999</v>
      </c>
      <c r="F499" s="3">
        <v>16129</v>
      </c>
      <c r="G499" s="3" t="s">
        <v>32</v>
      </c>
      <c r="H499" s="3">
        <v>2391</v>
      </c>
      <c r="I499" s="3">
        <v>295</v>
      </c>
      <c r="J499" s="3">
        <v>8</v>
      </c>
      <c r="K499" s="3">
        <v>3</v>
      </c>
      <c r="L499" s="2">
        <v>43422.749097222222</v>
      </c>
      <c r="O499" s="3" t="s">
        <v>22</v>
      </c>
      <c r="P499" s="3" t="s">
        <v>23</v>
      </c>
      <c r="Q499" s="3" t="s">
        <v>48</v>
      </c>
      <c r="R499" s="3" t="s">
        <v>49</v>
      </c>
      <c r="S499" s="2">
        <v>43422.78496527778</v>
      </c>
      <c r="U499" s="2">
        <v>43422.798194444447</v>
      </c>
      <c r="W499" s="2">
        <v>43422.755428240744</v>
      </c>
      <c r="X499" s="2">
        <f t="shared" ref="X499:X504" si="209">IF(W499&gt;0,W499,D499)</f>
        <v>43422.755428240744</v>
      </c>
      <c r="Y499" s="33">
        <f t="shared" si="190"/>
        <v>0</v>
      </c>
      <c r="Z499" s="33">
        <f t="shared" si="191"/>
        <v>0</v>
      </c>
      <c r="AA499" s="30"/>
      <c r="AB499" s="30">
        <f t="shared" ref="AB499:AB504" si="210">IF(IF(A499="☆",L499-S499,M499-S499)&lt;0,0,IF(A499="☆",L499-S499,M499-S499))</f>
        <v>0</v>
      </c>
      <c r="AC499" s="30">
        <f>IF(IF(B499="☆",(IF(L499&gt;S499,L499-X499,S499-X499)),M499-X499)&lt;0,0,IF(B499="☆",(IF(L499&gt;S499,L499-X499,S499-X499)),M499-X499))</f>
        <v>2.9537037036789116E-2</v>
      </c>
      <c r="AD499" s="30"/>
      <c r="AE499" s="30"/>
    </row>
    <row r="500" spans="1:33" s="3" customFormat="1" hidden="1" x14ac:dyDescent="0.4">
      <c r="A500" s="16" t="str">
        <f t="shared" si="207"/>
        <v>★</v>
      </c>
      <c r="B500" s="16" t="str">
        <f t="shared" si="208"/>
        <v>☆</v>
      </c>
      <c r="C500" s="7">
        <v>18</v>
      </c>
      <c r="D500" s="2">
        <v>43422.750358796293</v>
      </c>
      <c r="E500" s="3" t="s">
        <v>997</v>
      </c>
      <c r="F500" s="3">
        <v>16132</v>
      </c>
      <c r="G500" s="3" t="s">
        <v>97</v>
      </c>
      <c r="H500" s="3">
        <v>6660</v>
      </c>
      <c r="I500" s="3">
        <v>38</v>
      </c>
      <c r="J500" s="3">
        <v>1</v>
      </c>
      <c r="K500" s="3">
        <v>1</v>
      </c>
      <c r="L500" s="2">
        <v>43422.756469907406</v>
      </c>
      <c r="O500" s="3" t="s">
        <v>75</v>
      </c>
      <c r="P500" s="3" t="s">
        <v>76</v>
      </c>
      <c r="Q500" s="3" t="s">
        <v>33</v>
      </c>
      <c r="R500" s="3" t="s">
        <v>34</v>
      </c>
      <c r="S500" s="2">
        <v>43422.756944444445</v>
      </c>
      <c r="U500" s="2">
        <v>43422.765682870369</v>
      </c>
      <c r="W500" s="2">
        <v>43422.756944444445</v>
      </c>
      <c r="X500" s="2">
        <f t="shared" si="209"/>
        <v>43422.756944444445</v>
      </c>
      <c r="Y500" s="33">
        <f t="shared" si="190"/>
        <v>0</v>
      </c>
      <c r="Z500" s="33">
        <f t="shared" si="191"/>
        <v>0</v>
      </c>
      <c r="AA500" s="30"/>
      <c r="AB500" s="30">
        <f t="shared" si="210"/>
        <v>0</v>
      </c>
      <c r="AC500" s="30">
        <f>IF(IF(B500="☆",(IF(L500&gt;S500,L500-X500,S500-X500)),M500-X500)&lt;0,0,IF(B500="☆",(IF(L500&gt;S500,L500-X500,S500-X500)),M500-X500))</f>
        <v>0</v>
      </c>
      <c r="AD500" s="30"/>
      <c r="AE500" s="30"/>
    </row>
    <row r="501" spans="1:33" s="3" customFormat="1" hidden="1" x14ac:dyDescent="0.4">
      <c r="A501" s="16" t="str">
        <f t="shared" si="207"/>
        <v>-</v>
      </c>
      <c r="B501" s="16" t="str">
        <f t="shared" si="208"/>
        <v>☆</v>
      </c>
      <c r="C501" s="7">
        <v>18</v>
      </c>
      <c r="D501" s="2">
        <v>43422.757731481484</v>
      </c>
      <c r="E501" s="3" t="s">
        <v>1001</v>
      </c>
      <c r="F501" s="3">
        <v>16137</v>
      </c>
      <c r="G501" s="3" t="s">
        <v>95</v>
      </c>
      <c r="H501" s="3">
        <v>0</v>
      </c>
      <c r="I501" s="3">
        <v>69</v>
      </c>
      <c r="J501" s="3">
        <v>1</v>
      </c>
      <c r="K501" s="3">
        <v>2</v>
      </c>
      <c r="L501" s="2">
        <v>43422.759988425925</v>
      </c>
      <c r="O501" s="3" t="s">
        <v>63</v>
      </c>
      <c r="P501" s="3" t="s">
        <v>64</v>
      </c>
      <c r="Q501" s="3" t="s">
        <v>70</v>
      </c>
      <c r="R501" s="3" t="s">
        <v>125</v>
      </c>
      <c r="S501" s="2">
        <v>43422.774687500001</v>
      </c>
      <c r="U501" s="2">
        <v>43422.780451388891</v>
      </c>
      <c r="X501" s="2">
        <f t="shared" si="209"/>
        <v>43422.757731481484</v>
      </c>
      <c r="Y501" s="33">
        <f>N501-M501</f>
        <v>0</v>
      </c>
      <c r="Z501" s="33">
        <f>Y501*K501</f>
        <v>0</v>
      </c>
      <c r="AA501" s="30"/>
      <c r="AB501" s="30">
        <f t="shared" si="210"/>
        <v>0</v>
      </c>
      <c r="AC501" s="30">
        <f>IF(IF(B501="☆",(IF(L501&gt;S501,L501-X501,S501-X501)),M501-X501)&lt;0,0,IF(B501="☆",(IF(L501&gt;S501,L501-X501,S501-X501)),M501-X501))</f>
        <v>1.6956018516793847E-2</v>
      </c>
      <c r="AD501" s="30"/>
      <c r="AE501" s="30"/>
    </row>
    <row r="502" spans="1:33" s="3" customFormat="1" hidden="1" x14ac:dyDescent="0.4">
      <c r="A502" s="16" t="str">
        <f t="shared" si="207"/>
        <v>★</v>
      </c>
      <c r="B502" s="16" t="str">
        <f t="shared" si="208"/>
        <v>☆</v>
      </c>
      <c r="C502" s="7">
        <v>18</v>
      </c>
      <c r="D502" s="2">
        <v>43422.763009259259</v>
      </c>
      <c r="E502" s="3" t="s">
        <v>978</v>
      </c>
      <c r="F502" s="3">
        <v>16140</v>
      </c>
      <c r="G502" s="3" t="s">
        <v>32</v>
      </c>
      <c r="H502" s="3">
        <v>2568</v>
      </c>
      <c r="I502" s="3">
        <v>975</v>
      </c>
      <c r="J502" s="3">
        <v>3</v>
      </c>
      <c r="K502" s="3">
        <v>1</v>
      </c>
      <c r="L502" s="2">
        <v>43422.763182870367</v>
      </c>
      <c r="O502" s="3" t="s">
        <v>20</v>
      </c>
      <c r="P502" s="3" t="s">
        <v>21</v>
      </c>
      <c r="Q502" s="3" t="s">
        <v>22</v>
      </c>
      <c r="R502" s="3" t="s">
        <v>23</v>
      </c>
      <c r="S502" s="2">
        <v>43422.769953703704</v>
      </c>
      <c r="U502" s="2">
        <v>43422.777106481481</v>
      </c>
      <c r="W502" s="2">
        <v>43422.769953703704</v>
      </c>
      <c r="X502" s="2">
        <f t="shared" si="209"/>
        <v>43422.769953703704</v>
      </c>
      <c r="Y502" s="33">
        <f t="shared" ref="Y502:Y551" si="211">N502-M502</f>
        <v>0</v>
      </c>
      <c r="Z502" s="33">
        <f t="shared" ref="Z502:Z551" si="212">Y502*K502</f>
        <v>0</v>
      </c>
      <c r="AA502" s="30"/>
      <c r="AB502" s="30">
        <f t="shared" si="210"/>
        <v>0</v>
      </c>
      <c r="AC502" s="30">
        <f>IF(IF(B502="☆",(IF(L502&gt;S502,L502-X502,S502-X502)),M502-X502)&lt;0,0,IF(B502="☆",(IF(L502&gt;S502,L502-X502,S502-X502)),M502-X502))</f>
        <v>0</v>
      </c>
      <c r="AD502" s="30"/>
      <c r="AE502" s="30"/>
      <c r="AG502" s="3" t="s">
        <v>1076</v>
      </c>
    </row>
    <row r="503" spans="1:33" s="5" customFormat="1" hidden="1" x14ac:dyDescent="0.4">
      <c r="A503" s="17" t="str">
        <f t="shared" si="207"/>
        <v>-</v>
      </c>
      <c r="B503" s="17" t="str">
        <f t="shared" si="208"/>
        <v>☆</v>
      </c>
      <c r="C503" s="12">
        <v>18</v>
      </c>
      <c r="D503" s="4">
        <v>43422.765289351853</v>
      </c>
      <c r="E503" s="5" t="s">
        <v>978</v>
      </c>
      <c r="F503" s="5">
        <v>16142</v>
      </c>
      <c r="G503" s="5" t="s">
        <v>32</v>
      </c>
      <c r="H503" s="5">
        <v>2568</v>
      </c>
      <c r="I503" s="5">
        <v>783</v>
      </c>
      <c r="J503" s="5">
        <v>3</v>
      </c>
      <c r="K503" s="5">
        <v>1</v>
      </c>
      <c r="L503" s="4">
        <v>43422.765381944446</v>
      </c>
      <c r="O503" s="5" t="s">
        <v>20</v>
      </c>
      <c r="P503" s="5" t="s">
        <v>21</v>
      </c>
      <c r="Q503" s="5" t="s">
        <v>22</v>
      </c>
      <c r="R503" s="5" t="s">
        <v>23</v>
      </c>
      <c r="S503" s="4">
        <v>43422.76699074074</v>
      </c>
      <c r="U503" s="4">
        <v>43422.774143518516</v>
      </c>
      <c r="X503" s="4">
        <f t="shared" si="209"/>
        <v>43422.765289351853</v>
      </c>
      <c r="Y503" s="34">
        <f t="shared" si="211"/>
        <v>0</v>
      </c>
      <c r="Z503" s="34">
        <f t="shared" si="212"/>
        <v>0</v>
      </c>
      <c r="AA503" s="31"/>
      <c r="AB503" s="31">
        <f t="shared" si="210"/>
        <v>0</v>
      </c>
      <c r="AC503" s="31"/>
      <c r="AD503" s="31"/>
      <c r="AE503" s="31"/>
      <c r="AG503" s="3" t="s">
        <v>1075</v>
      </c>
    </row>
    <row r="504" spans="1:33" s="21" customFormat="1" x14ac:dyDescent="0.4">
      <c r="A504" s="20" t="str">
        <f t="shared" si="207"/>
        <v>★</v>
      </c>
      <c r="B504" s="20" t="str">
        <f t="shared" si="208"/>
        <v>-</v>
      </c>
      <c r="C504" s="23">
        <v>19</v>
      </c>
      <c r="D504" s="22">
        <v>43422.790023148147</v>
      </c>
      <c r="E504" s="21" t="s">
        <v>1008</v>
      </c>
      <c r="F504" s="21">
        <v>16153</v>
      </c>
      <c r="G504" s="21" t="s">
        <v>18</v>
      </c>
      <c r="H504" s="21">
        <v>1485</v>
      </c>
      <c r="I504" s="21">
        <v>833</v>
      </c>
      <c r="J504" s="21">
        <v>4</v>
      </c>
      <c r="K504" s="21">
        <v>2</v>
      </c>
      <c r="M504" s="22">
        <v>43422.796296296299</v>
      </c>
      <c r="N504" s="22">
        <v>43422.800115740742</v>
      </c>
      <c r="O504" s="21" t="s">
        <v>22</v>
      </c>
      <c r="P504" s="21" t="s">
        <v>23</v>
      </c>
      <c r="Q504" s="21" t="s">
        <v>33</v>
      </c>
      <c r="R504" s="21" t="s">
        <v>34</v>
      </c>
      <c r="S504" s="22">
        <v>43422.796956018516</v>
      </c>
      <c r="T504" s="22">
        <v>43422.796956018516</v>
      </c>
      <c r="U504" s="22">
        <v>43422.803749999999</v>
      </c>
      <c r="V504" s="22">
        <v>43422.803749999999</v>
      </c>
      <c r="W504" s="22">
        <v>43422.796956018516</v>
      </c>
      <c r="X504" s="22">
        <f t="shared" si="209"/>
        <v>43422.796956018516</v>
      </c>
      <c r="Y504" s="35">
        <f t="shared" si="211"/>
        <v>3.8194444423425011E-3</v>
      </c>
      <c r="Z504" s="35">
        <f t="shared" si="212"/>
        <v>7.6388888846850023E-3</v>
      </c>
      <c r="AA504" s="32">
        <f>SUM(Z504:Z526)</f>
        <v>0.14008101851504762</v>
      </c>
      <c r="AB504" s="32">
        <f t="shared" si="210"/>
        <v>0</v>
      </c>
      <c r="AC504" s="32">
        <f>IF(IF(B504="☆",(IF(L504&gt;S504,L504-X504,S504-X504)),M504-X504)&lt;0,0,IF(B504="☆",(IF(L504&gt;S504,L504-X504,S504-X504)),M504-X504))</f>
        <v>0</v>
      </c>
      <c r="AD504" s="32">
        <f>AVERAGE(AC504:AC526)</f>
        <v>1.9681186875624753E-3</v>
      </c>
      <c r="AE504" s="32">
        <f>MEDIAN(AC504:AC526)</f>
        <v>1.7592592630535364E-3</v>
      </c>
    </row>
    <row r="505" spans="1:33" s="3" customFormat="1" x14ac:dyDescent="0.4">
      <c r="A505" s="16" t="str">
        <f t="shared" si="193"/>
        <v>-</v>
      </c>
      <c r="B505" s="16" t="str">
        <f t="shared" si="194"/>
        <v>-</v>
      </c>
      <c r="C505" s="7">
        <v>19</v>
      </c>
      <c r="D505" s="2">
        <v>43422.793298611112</v>
      </c>
      <c r="E505" s="3" t="s">
        <v>959</v>
      </c>
      <c r="F505" s="3">
        <v>16155</v>
      </c>
      <c r="G505" s="3" t="s">
        <v>32</v>
      </c>
      <c r="H505" s="3">
        <v>6063</v>
      </c>
      <c r="I505" s="3">
        <v>148</v>
      </c>
      <c r="J505" s="3">
        <v>3</v>
      </c>
      <c r="K505" s="3">
        <v>2</v>
      </c>
      <c r="M505" s="2">
        <v>43422.796712962961</v>
      </c>
      <c r="N505" s="2">
        <v>43422.806284722225</v>
      </c>
      <c r="O505" s="3" t="s">
        <v>46</v>
      </c>
      <c r="P505" s="3" t="s">
        <v>47</v>
      </c>
      <c r="Q505" s="3" t="s">
        <v>22</v>
      </c>
      <c r="R505" s="3" t="s">
        <v>23</v>
      </c>
      <c r="S505" s="2">
        <v>43422.79587962963</v>
      </c>
      <c r="T505" s="2">
        <v>43422.796249999999</v>
      </c>
      <c r="U505" s="2">
        <v>43422.802465277775</v>
      </c>
      <c r="V505" s="2">
        <v>43422.811469907407</v>
      </c>
      <c r="X505" s="2">
        <f t="shared" si="192"/>
        <v>43422.793298611112</v>
      </c>
      <c r="Y505" s="33">
        <f t="shared" si="211"/>
        <v>9.5717592630535364E-3</v>
      </c>
      <c r="Z505" s="33">
        <f t="shared" si="212"/>
        <v>1.9143518526107073E-2</v>
      </c>
      <c r="AA505" s="30"/>
      <c r="AB505" s="30">
        <f t="shared" si="185"/>
        <v>8.3333333168411627E-4</v>
      </c>
      <c r="AC505" s="30">
        <f t="shared" si="186"/>
        <v>3.4143518496421166E-3</v>
      </c>
      <c r="AD505" s="30"/>
      <c r="AE505" s="30"/>
    </row>
    <row r="506" spans="1:33" s="3" customFormat="1" hidden="1" x14ac:dyDescent="0.4">
      <c r="A506" s="16" t="str">
        <f t="shared" si="193"/>
        <v>-</v>
      </c>
      <c r="B506" s="16" t="str">
        <f t="shared" si="194"/>
        <v>-</v>
      </c>
      <c r="C506" s="7">
        <v>19</v>
      </c>
      <c r="D506" s="2">
        <v>43422.793344907404</v>
      </c>
      <c r="E506" s="3" t="s">
        <v>1009</v>
      </c>
      <c r="F506" s="3">
        <v>16156</v>
      </c>
      <c r="G506" s="3" t="s">
        <v>95</v>
      </c>
      <c r="H506" s="3">
        <v>0</v>
      </c>
      <c r="I506" s="3">
        <v>856</v>
      </c>
      <c r="J506" s="3">
        <v>9</v>
      </c>
      <c r="K506" s="3">
        <v>2</v>
      </c>
      <c r="M506" s="2">
        <v>43422.795844907407</v>
      </c>
      <c r="N506" s="2">
        <v>43422.800497685188</v>
      </c>
      <c r="O506" s="3" t="s">
        <v>61</v>
      </c>
      <c r="P506" s="3" t="s">
        <v>62</v>
      </c>
      <c r="Q506" s="3" t="s">
        <v>36</v>
      </c>
      <c r="R506" s="3" t="s">
        <v>37</v>
      </c>
      <c r="S506" s="2">
        <v>43422.794803240744</v>
      </c>
      <c r="T506" s="2">
        <v>43422.794803240744</v>
      </c>
      <c r="U506" s="2">
        <v>43422.801006944443</v>
      </c>
      <c r="V506" s="2">
        <v>43422.801006944443</v>
      </c>
      <c r="X506" s="2">
        <f t="shared" si="192"/>
        <v>43422.793344907404</v>
      </c>
      <c r="Y506" s="33">
        <f t="shared" si="211"/>
        <v>4.652777781302575E-3</v>
      </c>
      <c r="Z506" s="33">
        <f t="shared" si="212"/>
        <v>9.30555556260515E-3</v>
      </c>
      <c r="AA506" s="30"/>
      <c r="AB506" s="30">
        <f t="shared" si="185"/>
        <v>1.0416666627861559E-3</v>
      </c>
      <c r="AC506" s="30">
        <f t="shared" si="186"/>
        <v>2.5000000023283064E-3</v>
      </c>
      <c r="AD506" s="30"/>
      <c r="AE506" s="30"/>
    </row>
    <row r="507" spans="1:33" s="3" customFormat="1" hidden="1" x14ac:dyDescent="0.4">
      <c r="A507" s="16" t="str">
        <f t="shared" si="193"/>
        <v>-</v>
      </c>
      <c r="B507" s="16" t="str">
        <f t="shared" si="194"/>
        <v>-</v>
      </c>
      <c r="C507" s="7">
        <v>19</v>
      </c>
      <c r="D507" s="2">
        <v>43422.794421296298</v>
      </c>
      <c r="E507" s="3" t="s">
        <v>982</v>
      </c>
      <c r="F507" s="3">
        <v>16157</v>
      </c>
      <c r="G507" s="3" t="s">
        <v>96</v>
      </c>
      <c r="H507" s="3">
        <v>0</v>
      </c>
      <c r="I507" s="3">
        <v>255</v>
      </c>
      <c r="J507" s="3">
        <v>6</v>
      </c>
      <c r="K507" s="3">
        <v>2</v>
      </c>
      <c r="M507" s="2">
        <v>43422.799212962964</v>
      </c>
      <c r="N507" s="2">
        <v>43422.805451388886</v>
      </c>
      <c r="O507" s="3" t="s">
        <v>53</v>
      </c>
      <c r="P507" s="3" t="s">
        <v>54</v>
      </c>
      <c r="Q507" s="3" t="s">
        <v>20</v>
      </c>
      <c r="R507" s="3" t="s">
        <v>21</v>
      </c>
      <c r="S507" s="2">
        <v>43422.797534722224</v>
      </c>
      <c r="T507" s="2">
        <v>43422.797534722224</v>
      </c>
      <c r="U507" s="2">
        <v>43422.807303240741</v>
      </c>
      <c r="V507" s="2">
        <v>43422.807303240741</v>
      </c>
      <c r="X507" s="2">
        <f t="shared" si="192"/>
        <v>43422.794421296298</v>
      </c>
      <c r="Y507" s="33">
        <f t="shared" si="211"/>
        <v>6.2384259217651561E-3</v>
      </c>
      <c r="Z507" s="33">
        <f t="shared" si="212"/>
        <v>1.2476851843530312E-2</v>
      </c>
      <c r="AA507" s="30"/>
      <c r="AB507" s="30">
        <f t="shared" si="185"/>
        <v>1.6782407401478849E-3</v>
      </c>
      <c r="AC507" s="30">
        <f t="shared" si="186"/>
        <v>4.7916666662786156E-3</v>
      </c>
      <c r="AD507" s="30"/>
      <c r="AE507" s="30"/>
    </row>
    <row r="508" spans="1:33" s="3" customFormat="1" x14ac:dyDescent="0.4">
      <c r="A508" s="16" t="str">
        <f t="shared" si="193"/>
        <v>★</v>
      </c>
      <c r="B508" s="16" t="str">
        <f t="shared" si="194"/>
        <v>-</v>
      </c>
      <c r="C508" s="7">
        <v>19</v>
      </c>
      <c r="D508" s="2">
        <v>43422.798263888886</v>
      </c>
      <c r="E508" s="3" t="s">
        <v>862</v>
      </c>
      <c r="F508" s="3">
        <v>16159</v>
      </c>
      <c r="G508" s="3" t="s">
        <v>32</v>
      </c>
      <c r="H508" s="3">
        <v>4599</v>
      </c>
      <c r="I508" s="3">
        <v>879</v>
      </c>
      <c r="J508" s="3">
        <v>9</v>
      </c>
      <c r="K508" s="3">
        <v>2</v>
      </c>
      <c r="M508" s="2">
        <v>43422.80097222222</v>
      </c>
      <c r="N508" s="2">
        <v>43422.804907407408</v>
      </c>
      <c r="O508" s="3" t="s">
        <v>36</v>
      </c>
      <c r="P508" s="3" t="s">
        <v>37</v>
      </c>
      <c r="Q508" s="3" t="s">
        <v>88</v>
      </c>
      <c r="R508" s="3" t="s">
        <v>35</v>
      </c>
      <c r="S508" s="2">
        <v>43422.805196759262</v>
      </c>
      <c r="T508" s="2">
        <v>43422.805196759262</v>
      </c>
      <c r="U508" s="2">
        <v>43422.811967592592</v>
      </c>
      <c r="V508" s="2">
        <v>43422.811967592592</v>
      </c>
      <c r="W508" s="2">
        <v>43422.805196759262</v>
      </c>
      <c r="X508" s="2">
        <f t="shared" si="192"/>
        <v>43422.805196759262</v>
      </c>
      <c r="Y508" s="33">
        <f t="shared" si="211"/>
        <v>3.9351851883111522E-3</v>
      </c>
      <c r="Z508" s="33">
        <f t="shared" si="212"/>
        <v>7.8703703766223043E-3</v>
      </c>
      <c r="AA508" s="30"/>
      <c r="AB508" s="30">
        <f t="shared" si="185"/>
        <v>0</v>
      </c>
      <c r="AC508" s="30">
        <f t="shared" si="186"/>
        <v>0</v>
      </c>
      <c r="AD508" s="30"/>
      <c r="AE508" s="30"/>
    </row>
    <row r="509" spans="1:33" s="3" customFormat="1" x14ac:dyDescent="0.4">
      <c r="A509" s="16" t="str">
        <f t="shared" si="193"/>
        <v>★</v>
      </c>
      <c r="B509" s="16" t="str">
        <f t="shared" si="194"/>
        <v>-</v>
      </c>
      <c r="C509" s="7">
        <v>19</v>
      </c>
      <c r="D509" s="2">
        <v>43422.800034722219</v>
      </c>
      <c r="E509" s="3" t="s">
        <v>1011</v>
      </c>
      <c r="F509" s="3">
        <v>16160</v>
      </c>
      <c r="G509" s="3" t="s">
        <v>18</v>
      </c>
      <c r="H509" s="3">
        <v>6086</v>
      </c>
      <c r="I509" s="3">
        <v>553</v>
      </c>
      <c r="J509" s="3">
        <v>2</v>
      </c>
      <c r="K509" s="3">
        <v>1</v>
      </c>
      <c r="M509" s="2">
        <v>43422.803888888891</v>
      </c>
      <c r="N509" s="2">
        <v>43422.811493055553</v>
      </c>
      <c r="O509" s="3" t="s">
        <v>22</v>
      </c>
      <c r="P509" s="3" t="s">
        <v>23</v>
      </c>
      <c r="Q509" s="3" t="s">
        <v>26</v>
      </c>
      <c r="R509" s="3" t="s">
        <v>27</v>
      </c>
      <c r="S509" s="2">
        <v>43422.806979166664</v>
      </c>
      <c r="T509" s="2">
        <v>43422.806979166664</v>
      </c>
      <c r="U509" s="2">
        <v>43422.816944444443</v>
      </c>
      <c r="V509" s="2">
        <v>43422.816944444443</v>
      </c>
      <c r="W509" s="2">
        <v>43422.806979166664</v>
      </c>
      <c r="X509" s="2">
        <f t="shared" si="192"/>
        <v>43422.806979166664</v>
      </c>
      <c r="Y509" s="33">
        <f t="shared" si="211"/>
        <v>7.6041666616220027E-3</v>
      </c>
      <c r="Z509" s="33">
        <f t="shared" si="212"/>
        <v>7.6041666616220027E-3</v>
      </c>
      <c r="AA509" s="30"/>
      <c r="AB509" s="30">
        <f t="shared" si="185"/>
        <v>0</v>
      </c>
      <c r="AC509" s="30">
        <f t="shared" si="186"/>
        <v>0</v>
      </c>
      <c r="AD509" s="30"/>
      <c r="AE509" s="30"/>
    </row>
    <row r="510" spans="1:33" s="3" customFormat="1" x14ac:dyDescent="0.4">
      <c r="A510" s="16" t="str">
        <f t="shared" si="193"/>
        <v>-</v>
      </c>
      <c r="B510" s="16" t="str">
        <f t="shared" si="194"/>
        <v>-</v>
      </c>
      <c r="C510" s="7">
        <v>19</v>
      </c>
      <c r="D510" s="2">
        <v>43422.802719907406</v>
      </c>
      <c r="E510" s="3" t="s">
        <v>1012</v>
      </c>
      <c r="F510" s="3">
        <v>16162</v>
      </c>
      <c r="G510" s="3" t="s">
        <v>32</v>
      </c>
      <c r="H510" s="3">
        <v>6661</v>
      </c>
      <c r="I510" s="3">
        <v>866</v>
      </c>
      <c r="J510" s="3">
        <v>8</v>
      </c>
      <c r="K510" s="3">
        <v>2</v>
      </c>
      <c r="M510" s="2">
        <v>43422.803854166668</v>
      </c>
      <c r="N510" s="2">
        <v>43422.807615740741</v>
      </c>
      <c r="O510" s="3" t="s">
        <v>108</v>
      </c>
      <c r="P510" s="3" t="s">
        <v>19</v>
      </c>
      <c r="Q510" s="3" t="s">
        <v>63</v>
      </c>
      <c r="R510" s="3" t="s">
        <v>64</v>
      </c>
      <c r="S510" s="2">
        <v>43422.804131944446</v>
      </c>
      <c r="T510" s="2">
        <v>43422.804131944446</v>
      </c>
      <c r="U510" s="2">
        <v>43422.810567129629</v>
      </c>
      <c r="V510" s="2">
        <v>43422.810567129629</v>
      </c>
      <c r="X510" s="2">
        <f t="shared" si="192"/>
        <v>43422.802719907406</v>
      </c>
      <c r="Y510" s="33">
        <f t="shared" si="211"/>
        <v>3.7615740729961544E-3</v>
      </c>
      <c r="Z510" s="33">
        <f t="shared" si="212"/>
        <v>7.5231481459923089E-3</v>
      </c>
      <c r="AA510" s="30"/>
      <c r="AB510" s="30">
        <f t="shared" ref="AB510:AB529" si="213">IF(IF(A510="☆",L510-S510,M510-S510)&lt;0,0,IF(A510="☆",L510-S510,M510-S510))</f>
        <v>0</v>
      </c>
      <c r="AC510" s="30">
        <f t="shared" ref="AC510:AC529" si="214">IF(IF(B510="☆",(IF(L510&gt;S510,L510-X510,S510-X510)),M510-X510)&lt;0,0,IF(B510="☆",(IF(L510&gt;S510,L510-X510,S510-X510)),M510-X510))</f>
        <v>1.1342592624714598E-3</v>
      </c>
      <c r="AD510" s="30"/>
      <c r="AE510" s="30"/>
    </row>
    <row r="511" spans="1:33" s="3" customFormat="1" x14ac:dyDescent="0.4">
      <c r="A511" s="16" t="str">
        <f t="shared" si="193"/>
        <v>-</v>
      </c>
      <c r="B511" s="16" t="str">
        <f t="shared" si="194"/>
        <v>-</v>
      </c>
      <c r="C511" s="7">
        <v>19</v>
      </c>
      <c r="D511" s="2">
        <v>43422.804085648146</v>
      </c>
      <c r="E511" s="3" t="s">
        <v>997</v>
      </c>
      <c r="F511" s="3">
        <v>16163</v>
      </c>
      <c r="G511" s="3" t="s">
        <v>32</v>
      </c>
      <c r="H511" s="3">
        <v>6660</v>
      </c>
      <c r="I511" s="3">
        <v>407</v>
      </c>
      <c r="J511" s="3">
        <v>13</v>
      </c>
      <c r="K511" s="3">
        <v>1</v>
      </c>
      <c r="M511" s="2">
        <v>43422.806956018518</v>
      </c>
      <c r="N511" s="2">
        <v>43422.811307870368</v>
      </c>
      <c r="O511" s="3" t="s">
        <v>39</v>
      </c>
      <c r="P511" s="3" t="s">
        <v>40</v>
      </c>
      <c r="Q511" s="3" t="s">
        <v>108</v>
      </c>
      <c r="R511" s="3" t="s">
        <v>19</v>
      </c>
      <c r="S511" s="2">
        <v>43422.807025462964</v>
      </c>
      <c r="T511" s="2">
        <v>43422.807025462964</v>
      </c>
      <c r="U511" s="2">
        <v>43422.814004629632</v>
      </c>
      <c r="V511" s="2">
        <v>43422.814004629632</v>
      </c>
      <c r="X511" s="2">
        <f t="shared" si="192"/>
        <v>43422.804085648146</v>
      </c>
      <c r="Y511" s="33">
        <f t="shared" si="211"/>
        <v>4.3518518505152315E-3</v>
      </c>
      <c r="Z511" s="33">
        <f t="shared" si="212"/>
        <v>4.3518518505152315E-3</v>
      </c>
      <c r="AA511" s="30"/>
      <c r="AB511" s="30">
        <f t="shared" si="213"/>
        <v>0</v>
      </c>
      <c r="AC511" s="30">
        <f t="shared" si="214"/>
        <v>2.8703703719656914E-3</v>
      </c>
      <c r="AD511" s="30"/>
      <c r="AE511" s="30"/>
    </row>
    <row r="512" spans="1:33" s="3" customFormat="1" hidden="1" x14ac:dyDescent="0.4">
      <c r="A512" s="16" t="str">
        <f t="shared" si="193"/>
        <v>-</v>
      </c>
      <c r="B512" s="16" t="str">
        <f t="shared" si="194"/>
        <v>-</v>
      </c>
      <c r="C512" s="7">
        <v>19</v>
      </c>
      <c r="D512" s="2">
        <v>43422.805104166669</v>
      </c>
      <c r="E512" s="3" t="s">
        <v>1013</v>
      </c>
      <c r="F512" s="3">
        <v>16164</v>
      </c>
      <c r="G512" s="3" t="s">
        <v>96</v>
      </c>
      <c r="H512" s="3">
        <v>0</v>
      </c>
      <c r="I512" s="3">
        <v>750</v>
      </c>
      <c r="J512" s="3">
        <v>6</v>
      </c>
      <c r="K512" s="3">
        <v>2</v>
      </c>
      <c r="M512" s="2">
        <v>43422.806585648148</v>
      </c>
      <c r="N512" s="2">
        <v>43422.809895833336</v>
      </c>
      <c r="O512" s="3" t="s">
        <v>30</v>
      </c>
      <c r="P512" s="3" t="s">
        <v>31</v>
      </c>
      <c r="Q512" s="3" t="s">
        <v>108</v>
      </c>
      <c r="R512" s="3" t="s">
        <v>19</v>
      </c>
      <c r="S512" s="2">
        <v>43422.808148148149</v>
      </c>
      <c r="T512" s="2">
        <v>43422.808148148149</v>
      </c>
      <c r="U512" s="2">
        <v>43422.815706018519</v>
      </c>
      <c r="V512" s="2">
        <v>43422.815706018519</v>
      </c>
      <c r="X512" s="2">
        <f t="shared" si="192"/>
        <v>43422.805104166669</v>
      </c>
      <c r="Y512" s="33">
        <f t="shared" si="211"/>
        <v>3.3101851877290756E-3</v>
      </c>
      <c r="Z512" s="33">
        <f t="shared" si="212"/>
        <v>6.6203703754581511E-3</v>
      </c>
      <c r="AA512" s="30"/>
      <c r="AB512" s="30">
        <f t="shared" si="213"/>
        <v>0</v>
      </c>
      <c r="AC512" s="30">
        <f t="shared" si="214"/>
        <v>1.48148147854954E-3</v>
      </c>
      <c r="AD512" s="30"/>
      <c r="AE512" s="30"/>
    </row>
    <row r="513" spans="1:33" s="3" customFormat="1" x14ac:dyDescent="0.4">
      <c r="A513" s="16" t="str">
        <f t="shared" si="193"/>
        <v>-</v>
      </c>
      <c r="B513" s="16" t="str">
        <f t="shared" si="194"/>
        <v>-</v>
      </c>
      <c r="C513" s="7">
        <v>19</v>
      </c>
      <c r="D513" s="2">
        <v>43422.807604166665</v>
      </c>
      <c r="E513" s="3" t="s">
        <v>557</v>
      </c>
      <c r="F513" s="3">
        <v>16165</v>
      </c>
      <c r="G513" s="3" t="s">
        <v>32</v>
      </c>
      <c r="H513" s="3">
        <v>2521</v>
      </c>
      <c r="I513" s="3">
        <v>849</v>
      </c>
      <c r="J513" s="3">
        <v>4</v>
      </c>
      <c r="K513" s="3">
        <v>1</v>
      </c>
      <c r="M513" s="2">
        <v>43422.809432870374</v>
      </c>
      <c r="N513" s="2">
        <v>43422.814918981479</v>
      </c>
      <c r="O513" s="3" t="s">
        <v>22</v>
      </c>
      <c r="P513" s="3" t="s">
        <v>23</v>
      </c>
      <c r="Q513" s="3" t="s">
        <v>71</v>
      </c>
      <c r="R513" s="3" t="s">
        <v>72</v>
      </c>
      <c r="S513" s="2">
        <v>43422.809479166666</v>
      </c>
      <c r="T513" s="2">
        <v>43422.809479166666</v>
      </c>
      <c r="U513" s="2">
        <v>43422.817615740743</v>
      </c>
      <c r="V513" s="2">
        <v>43422.817615740743</v>
      </c>
      <c r="X513" s="2">
        <f t="shared" si="192"/>
        <v>43422.807604166665</v>
      </c>
      <c r="Y513" s="33">
        <f t="shared" si="211"/>
        <v>5.4861111057107337E-3</v>
      </c>
      <c r="Z513" s="33">
        <f t="shared" si="212"/>
        <v>5.4861111057107337E-3</v>
      </c>
      <c r="AA513" s="30"/>
      <c r="AB513" s="30">
        <f t="shared" si="213"/>
        <v>0</v>
      </c>
      <c r="AC513" s="30">
        <f t="shared" si="214"/>
        <v>1.8287037091795355E-3</v>
      </c>
      <c r="AD513" s="30"/>
      <c r="AE513" s="30"/>
    </row>
    <row r="514" spans="1:33" s="3" customFormat="1" x14ac:dyDescent="0.4">
      <c r="A514" s="16" t="str">
        <f t="shared" si="193"/>
        <v>-</v>
      </c>
      <c r="B514" s="16" t="str">
        <f t="shared" si="194"/>
        <v>-</v>
      </c>
      <c r="C514" s="7">
        <v>19</v>
      </c>
      <c r="D514" s="2">
        <v>43422.809756944444</v>
      </c>
      <c r="E514" s="3" t="s">
        <v>705</v>
      </c>
      <c r="F514" s="3">
        <v>16167</v>
      </c>
      <c r="G514" s="3" t="s">
        <v>32</v>
      </c>
      <c r="H514" s="3">
        <v>3537</v>
      </c>
      <c r="I514" s="3">
        <v>559</v>
      </c>
      <c r="J514" s="3">
        <v>15</v>
      </c>
      <c r="K514" s="3">
        <v>1</v>
      </c>
      <c r="M514" s="2">
        <v>43422.811655092592</v>
      </c>
      <c r="N514" s="2">
        <v>43422.815324074072</v>
      </c>
      <c r="O514" s="3" t="s">
        <v>20</v>
      </c>
      <c r="P514" s="3" t="s">
        <v>21</v>
      </c>
      <c r="Q514" s="3" t="s">
        <v>108</v>
      </c>
      <c r="R514" s="3" t="s">
        <v>19</v>
      </c>
      <c r="S514" s="2">
        <v>43422.811782407407</v>
      </c>
      <c r="T514" s="2">
        <v>43422.811782407407</v>
      </c>
      <c r="U514" s="2">
        <v>43422.818761574075</v>
      </c>
      <c r="V514" s="2">
        <v>43422.818761574075</v>
      </c>
      <c r="X514" s="2">
        <f t="shared" si="192"/>
        <v>43422.809756944444</v>
      </c>
      <c r="Y514" s="33">
        <f t="shared" si="211"/>
        <v>3.6689814805868082E-3</v>
      </c>
      <c r="Z514" s="33">
        <f t="shared" si="212"/>
        <v>3.6689814805868082E-3</v>
      </c>
      <c r="AA514" s="30"/>
      <c r="AB514" s="30">
        <f t="shared" si="213"/>
        <v>0</v>
      </c>
      <c r="AC514" s="30">
        <f t="shared" si="214"/>
        <v>1.898148148029577E-3</v>
      </c>
      <c r="AD514" s="30"/>
      <c r="AE514" s="30"/>
    </row>
    <row r="515" spans="1:33" s="3" customFormat="1" x14ac:dyDescent="0.4">
      <c r="A515" s="16" t="str">
        <f t="shared" si="193"/>
        <v>-</v>
      </c>
      <c r="B515" s="16" t="str">
        <f t="shared" si="194"/>
        <v>-</v>
      </c>
      <c r="C515" s="7">
        <v>19</v>
      </c>
      <c r="D515" s="2">
        <v>43422.813483796293</v>
      </c>
      <c r="E515" s="3" t="s">
        <v>1014</v>
      </c>
      <c r="F515" s="3">
        <v>16168</v>
      </c>
      <c r="G515" s="3" t="s">
        <v>32</v>
      </c>
      <c r="H515" s="3">
        <v>1338</v>
      </c>
      <c r="I515" s="3">
        <v>606</v>
      </c>
      <c r="J515" s="3">
        <v>8</v>
      </c>
      <c r="K515" s="3">
        <v>3</v>
      </c>
      <c r="M515" s="2">
        <v>43422.817916666667</v>
      </c>
      <c r="N515" s="2">
        <v>43422.821192129632</v>
      </c>
      <c r="O515" s="3" t="s">
        <v>36</v>
      </c>
      <c r="P515" s="3" t="s">
        <v>37</v>
      </c>
      <c r="Q515" s="3" t="s">
        <v>61</v>
      </c>
      <c r="R515" s="3" t="s">
        <v>62</v>
      </c>
      <c r="S515" s="2">
        <v>43422.81821759259</v>
      </c>
      <c r="T515" s="2">
        <v>43422.81821759259</v>
      </c>
      <c r="U515" s="2">
        <v>43422.824664351851</v>
      </c>
      <c r="V515" s="2">
        <v>43422.824664351851</v>
      </c>
      <c r="X515" s="2">
        <f t="shared" si="192"/>
        <v>43422.813483796293</v>
      </c>
      <c r="Y515" s="33">
        <f t="shared" si="211"/>
        <v>3.275462964666076E-3</v>
      </c>
      <c r="Z515" s="33">
        <f t="shared" si="212"/>
        <v>9.826388893998228E-3</v>
      </c>
      <c r="AA515" s="30"/>
      <c r="AB515" s="30">
        <f t="shared" si="213"/>
        <v>0</v>
      </c>
      <c r="AC515" s="30">
        <f t="shared" si="214"/>
        <v>4.432870373420883E-3</v>
      </c>
      <c r="AD515" s="30"/>
      <c r="AE515" s="30"/>
    </row>
    <row r="516" spans="1:33" s="3" customFormat="1" x14ac:dyDescent="0.4">
      <c r="A516" s="16" t="str">
        <f t="shared" si="193"/>
        <v>★</v>
      </c>
      <c r="B516" s="16" t="str">
        <f t="shared" si="194"/>
        <v>-</v>
      </c>
      <c r="C516" s="7">
        <v>19</v>
      </c>
      <c r="D516" s="2">
        <v>43422.814247685186</v>
      </c>
      <c r="E516" s="3" t="s">
        <v>1015</v>
      </c>
      <c r="F516" s="3">
        <v>16169</v>
      </c>
      <c r="G516" s="3" t="s">
        <v>18</v>
      </c>
      <c r="H516" s="3">
        <v>2669</v>
      </c>
      <c r="I516" s="3">
        <v>390</v>
      </c>
      <c r="J516" s="3">
        <v>15</v>
      </c>
      <c r="K516" s="3">
        <v>1</v>
      </c>
      <c r="M516" s="2">
        <v>43422.820405092592</v>
      </c>
      <c r="N516" s="2">
        <v>43422.824432870373</v>
      </c>
      <c r="O516" s="3" t="s">
        <v>108</v>
      </c>
      <c r="P516" s="3" t="s">
        <v>19</v>
      </c>
      <c r="Q516" s="3" t="s">
        <v>24</v>
      </c>
      <c r="R516" s="3" t="s">
        <v>25</v>
      </c>
      <c r="S516" s="2">
        <v>43422.821180555555</v>
      </c>
      <c r="T516" s="2">
        <v>43422.821180555555</v>
      </c>
      <c r="U516" s="2">
        <v>43422.826203703706</v>
      </c>
      <c r="V516" s="2">
        <v>43422.826203703706</v>
      </c>
      <c r="W516" s="2">
        <v>43422.821180555555</v>
      </c>
      <c r="X516" s="2">
        <f t="shared" si="192"/>
        <v>43422.821180555555</v>
      </c>
      <c r="Y516" s="33">
        <f t="shared" si="211"/>
        <v>4.0277777807204984E-3</v>
      </c>
      <c r="Z516" s="33">
        <f t="shared" si="212"/>
        <v>4.0277777807204984E-3</v>
      </c>
      <c r="AA516" s="30"/>
      <c r="AB516" s="30">
        <f t="shared" si="213"/>
        <v>0</v>
      </c>
      <c r="AC516" s="30">
        <f t="shared" si="214"/>
        <v>0</v>
      </c>
      <c r="AD516" s="30"/>
      <c r="AE516" s="30"/>
    </row>
    <row r="517" spans="1:33" s="3" customFormat="1" hidden="1" x14ac:dyDescent="0.4">
      <c r="A517" s="16" t="str">
        <f t="shared" si="193"/>
        <v>-</v>
      </c>
      <c r="B517" s="16" t="str">
        <f t="shared" si="194"/>
        <v>-</v>
      </c>
      <c r="C517" s="7">
        <v>19</v>
      </c>
      <c r="D517" s="2">
        <v>43422.817453703705</v>
      </c>
      <c r="E517" s="3" t="s">
        <v>1016</v>
      </c>
      <c r="F517" s="3">
        <v>16170</v>
      </c>
      <c r="G517" s="3" t="s">
        <v>96</v>
      </c>
      <c r="H517" s="3">
        <v>0</v>
      </c>
      <c r="I517" s="3">
        <v>692</v>
      </c>
      <c r="J517" s="3">
        <v>13</v>
      </c>
      <c r="K517" s="3">
        <v>1</v>
      </c>
      <c r="M517" s="2">
        <v>43422.820150462961</v>
      </c>
      <c r="N517" s="2">
        <v>43422.823819444442</v>
      </c>
      <c r="O517" s="3" t="s">
        <v>51</v>
      </c>
      <c r="P517" s="3" t="s">
        <v>52</v>
      </c>
      <c r="Q517" s="3" t="s">
        <v>108</v>
      </c>
      <c r="R517" s="3" t="s">
        <v>19</v>
      </c>
      <c r="S517" s="2">
        <v>43422.818715277775</v>
      </c>
      <c r="T517" s="2">
        <v>43422.818715277775</v>
      </c>
      <c r="U517" s="2">
        <v>43422.825127314813</v>
      </c>
      <c r="V517" s="2">
        <v>43422.825127314813</v>
      </c>
      <c r="X517" s="2">
        <f t="shared" si="192"/>
        <v>43422.817453703705</v>
      </c>
      <c r="Y517" s="33">
        <f t="shared" si="211"/>
        <v>3.6689814805868082E-3</v>
      </c>
      <c r="Z517" s="33">
        <f t="shared" si="212"/>
        <v>3.6689814805868082E-3</v>
      </c>
      <c r="AA517" s="30"/>
      <c r="AB517" s="30">
        <f t="shared" si="213"/>
        <v>1.4351851859828457E-3</v>
      </c>
      <c r="AC517" s="30">
        <f t="shared" si="214"/>
        <v>2.6967592566506937E-3</v>
      </c>
      <c r="AD517" s="30"/>
      <c r="AE517" s="30"/>
    </row>
    <row r="518" spans="1:33" s="3" customFormat="1" hidden="1" x14ac:dyDescent="0.4">
      <c r="A518" s="16" t="str">
        <f t="shared" si="193"/>
        <v>-</v>
      </c>
      <c r="B518" s="16" t="str">
        <f t="shared" si="194"/>
        <v>-</v>
      </c>
      <c r="C518" s="7">
        <v>19</v>
      </c>
      <c r="D518" s="2">
        <v>43422.817812499998</v>
      </c>
      <c r="E518" s="3" t="s">
        <v>1017</v>
      </c>
      <c r="F518" s="3">
        <v>16171</v>
      </c>
      <c r="G518" s="3" t="s">
        <v>96</v>
      </c>
      <c r="H518" s="3">
        <v>0</v>
      </c>
      <c r="I518" s="3">
        <v>620</v>
      </c>
      <c r="J518" s="3">
        <v>3</v>
      </c>
      <c r="K518" s="3">
        <v>2</v>
      </c>
      <c r="M518" s="2">
        <v>43422.819502314815</v>
      </c>
      <c r="N518" s="2">
        <v>43422.822581018518</v>
      </c>
      <c r="O518" s="3" t="s">
        <v>44</v>
      </c>
      <c r="P518" s="3" t="s">
        <v>45</v>
      </c>
      <c r="Q518" s="3" t="s">
        <v>57</v>
      </c>
      <c r="R518" s="3" t="s">
        <v>58</v>
      </c>
      <c r="S518" s="2">
        <v>43422.81931712963</v>
      </c>
      <c r="T518" s="2">
        <v>43422.81931712963</v>
      </c>
      <c r="U518" s="2">
        <v>43422.825682870367</v>
      </c>
      <c r="V518" s="2">
        <v>43422.825682870367</v>
      </c>
      <c r="X518" s="2">
        <f t="shared" si="192"/>
        <v>43422.817812499998</v>
      </c>
      <c r="Y518" s="33">
        <f t="shared" si="211"/>
        <v>3.0787037030677311E-3</v>
      </c>
      <c r="Z518" s="33">
        <f t="shared" si="212"/>
        <v>6.1574074061354622E-3</v>
      </c>
      <c r="AA518" s="30"/>
      <c r="AB518" s="30">
        <f t="shared" si="213"/>
        <v>1.8518518481869251E-4</v>
      </c>
      <c r="AC518" s="30">
        <f t="shared" si="214"/>
        <v>1.6898148169275373E-3</v>
      </c>
      <c r="AD518" s="30"/>
      <c r="AE518" s="30"/>
    </row>
    <row r="519" spans="1:33" s="3" customFormat="1" x14ac:dyDescent="0.4">
      <c r="A519" s="16" t="str">
        <f t="shared" si="193"/>
        <v>-</v>
      </c>
      <c r="B519" s="16" t="str">
        <f t="shared" si="194"/>
        <v>-</v>
      </c>
      <c r="C519" s="7">
        <v>19</v>
      </c>
      <c r="D519" s="2">
        <v>43422.819849537038</v>
      </c>
      <c r="E519" s="3" t="s">
        <v>1018</v>
      </c>
      <c r="F519" s="3">
        <v>16172</v>
      </c>
      <c r="G519" s="3" t="s">
        <v>32</v>
      </c>
      <c r="H519" s="3">
        <v>4624</v>
      </c>
      <c r="I519" s="3">
        <v>981</v>
      </c>
      <c r="J519" s="3">
        <v>9</v>
      </c>
      <c r="K519" s="3">
        <v>3</v>
      </c>
      <c r="M519" s="2">
        <v>43422.823159722226</v>
      </c>
      <c r="N519" s="2">
        <v>43422.828587962962</v>
      </c>
      <c r="O519" s="3" t="s">
        <v>36</v>
      </c>
      <c r="P519" s="3" t="s">
        <v>37</v>
      </c>
      <c r="Q519" s="3" t="s">
        <v>43</v>
      </c>
      <c r="R519" s="3" t="s">
        <v>89</v>
      </c>
      <c r="S519" s="2">
        <v>43422.823865740742</v>
      </c>
      <c r="T519" s="2">
        <v>43422.823865740742</v>
      </c>
      <c r="U519" s="2">
        <v>43422.833391203705</v>
      </c>
      <c r="V519" s="2">
        <v>43422.833391203705</v>
      </c>
      <c r="X519" s="2">
        <f t="shared" si="192"/>
        <v>43422.819849537038</v>
      </c>
      <c r="Y519" s="33">
        <f t="shared" si="211"/>
        <v>5.428240736364387E-3</v>
      </c>
      <c r="Z519" s="33">
        <f t="shared" si="212"/>
        <v>1.6284722209093161E-2</v>
      </c>
      <c r="AA519" s="30"/>
      <c r="AB519" s="30">
        <f t="shared" si="213"/>
        <v>0</v>
      </c>
      <c r="AC519" s="30">
        <f t="shared" si="214"/>
        <v>3.3101851877290756E-3</v>
      </c>
      <c r="AD519" s="30"/>
      <c r="AE519" s="30"/>
    </row>
    <row r="520" spans="1:33" s="3" customFormat="1" x14ac:dyDescent="0.4">
      <c r="A520" s="16" t="str">
        <f t="shared" si="193"/>
        <v>-</v>
      </c>
      <c r="B520" s="16" t="str">
        <f t="shared" si="194"/>
        <v>-</v>
      </c>
      <c r="C520" s="7">
        <v>19</v>
      </c>
      <c r="D520" s="2">
        <v>43422.825127314813</v>
      </c>
      <c r="E520" s="3" t="s">
        <v>1003</v>
      </c>
      <c r="F520" s="3">
        <v>16174</v>
      </c>
      <c r="G520" s="3" t="s">
        <v>32</v>
      </c>
      <c r="H520" s="3">
        <v>4941</v>
      </c>
      <c r="I520" s="3">
        <v>698</v>
      </c>
      <c r="J520" s="3">
        <v>1</v>
      </c>
      <c r="K520" s="3">
        <v>1</v>
      </c>
      <c r="M520" s="2">
        <v>43422.834351851852</v>
      </c>
      <c r="N520" s="2">
        <v>43422.83934027778</v>
      </c>
      <c r="O520" s="3" t="s">
        <v>77</v>
      </c>
      <c r="P520" s="3" t="s">
        <v>78</v>
      </c>
      <c r="Q520" s="3" t="s">
        <v>26</v>
      </c>
      <c r="R520" s="3" t="s">
        <v>27</v>
      </c>
      <c r="S520" s="2">
        <v>43422.826249999998</v>
      </c>
      <c r="T520" s="2">
        <v>43422.826249999998</v>
      </c>
      <c r="U520" s="2">
        <v>43422.831666666665</v>
      </c>
      <c r="V520" s="2">
        <v>43422.831666666665</v>
      </c>
      <c r="X520" s="2">
        <f t="shared" ref="X520" si="215">IF(W520&gt;0,W520,D520)</f>
        <v>43422.825127314813</v>
      </c>
      <c r="Y520" s="33">
        <f t="shared" si="211"/>
        <v>4.9884259278769605E-3</v>
      </c>
      <c r="Z520" s="33">
        <f t="shared" si="212"/>
        <v>4.9884259278769605E-3</v>
      </c>
      <c r="AA520" s="30"/>
      <c r="AB520" s="30">
        <f t="shared" si="213"/>
        <v>8.1018518540076911E-3</v>
      </c>
      <c r="AC520" s="30">
        <f t="shared" si="214"/>
        <v>9.2245370396994986E-3</v>
      </c>
      <c r="AD520" s="30"/>
      <c r="AE520" s="30"/>
    </row>
    <row r="521" spans="1:33" s="3" customFormat="1" x14ac:dyDescent="0.4">
      <c r="A521" s="16" t="str">
        <f t="shared" ref="A521:A528" si="216">IF(W521&gt;0, "★", "-")</f>
        <v>-</v>
      </c>
      <c r="B521" s="16" t="str">
        <f t="shared" ref="B521:B528" si="217">IF(L521&gt;0, "☆", "-")</f>
        <v>-</v>
      </c>
      <c r="C521" s="7">
        <v>19</v>
      </c>
      <c r="D521" s="2">
        <v>43422.833252314813</v>
      </c>
      <c r="E521" s="3" t="s">
        <v>897</v>
      </c>
      <c r="F521" s="3">
        <v>16176</v>
      </c>
      <c r="G521" s="3" t="s">
        <v>32</v>
      </c>
      <c r="H521" s="3">
        <v>2512</v>
      </c>
      <c r="I521" s="3">
        <v>400</v>
      </c>
      <c r="J521" s="3">
        <v>5</v>
      </c>
      <c r="K521" s="3">
        <v>1</v>
      </c>
      <c r="M521" s="2">
        <v>43422.835277777776</v>
      </c>
      <c r="N521" s="2">
        <v>43422.83871527778</v>
      </c>
      <c r="O521" s="3" t="s">
        <v>30</v>
      </c>
      <c r="P521" s="3" t="s">
        <v>31</v>
      </c>
      <c r="Q521" s="3" t="s">
        <v>108</v>
      </c>
      <c r="R521" s="3" t="s">
        <v>19</v>
      </c>
      <c r="S521" s="2">
        <v>43422.834837962961</v>
      </c>
      <c r="T521" s="2">
        <v>43422.834837962961</v>
      </c>
      <c r="U521" s="2">
        <v>43422.84170138889</v>
      </c>
      <c r="V521" s="2">
        <v>43422.84170138889</v>
      </c>
      <c r="X521" s="2">
        <f t="shared" ref="X521:X528" si="218">IF(W521&gt;0,W521,D521)</f>
        <v>43422.833252314813</v>
      </c>
      <c r="Y521" s="33">
        <f t="shared" si="211"/>
        <v>3.4375000032014214E-3</v>
      </c>
      <c r="Z521" s="33">
        <f t="shared" si="212"/>
        <v>3.4375000032014214E-3</v>
      </c>
      <c r="AA521" s="30"/>
      <c r="AB521" s="30">
        <f t="shared" si="213"/>
        <v>4.398148157633841E-4</v>
      </c>
      <c r="AC521" s="30">
        <f t="shared" si="214"/>
        <v>2.0254629635019228E-3</v>
      </c>
      <c r="AD521" s="30"/>
      <c r="AE521" s="30"/>
    </row>
    <row r="522" spans="1:33" s="3" customFormat="1" hidden="1" x14ac:dyDescent="0.4">
      <c r="A522" s="16" t="str">
        <f t="shared" ref="A522:A527" si="219">IF(W522&gt;0, "★", "-")</f>
        <v>★</v>
      </c>
      <c r="B522" s="16" t="str">
        <f t="shared" ref="B522:B527" si="220">IF(L522&gt;0, "☆", "-")</f>
        <v>☆</v>
      </c>
      <c r="C522" s="7">
        <v>19</v>
      </c>
      <c r="D522" s="2">
        <v>43422.779236111113</v>
      </c>
      <c r="E522" s="3" t="s">
        <v>862</v>
      </c>
      <c r="F522" s="3">
        <v>16147</v>
      </c>
      <c r="G522" s="3" t="s">
        <v>32</v>
      </c>
      <c r="H522" s="3">
        <v>4599</v>
      </c>
      <c r="I522" s="3">
        <v>703</v>
      </c>
      <c r="J522" s="3">
        <v>1</v>
      </c>
      <c r="K522" s="3">
        <v>2</v>
      </c>
      <c r="L522" s="2">
        <v>43422.797627314816</v>
      </c>
      <c r="O522" s="3" t="s">
        <v>36</v>
      </c>
      <c r="P522" s="3" t="s">
        <v>37</v>
      </c>
      <c r="Q522" s="3" t="s">
        <v>39</v>
      </c>
      <c r="R522" s="3" t="s">
        <v>40</v>
      </c>
      <c r="S522" s="2">
        <v>43422.820891203701</v>
      </c>
      <c r="U522" s="2">
        <v>43422.829027777778</v>
      </c>
      <c r="W522" s="2">
        <v>43422.820891203701</v>
      </c>
      <c r="X522" s="2">
        <f t="shared" ref="X522:X527" si="221">IF(W522&gt;0,W522,D522)</f>
        <v>43422.820891203701</v>
      </c>
      <c r="Y522" s="33">
        <f t="shared" si="211"/>
        <v>0</v>
      </c>
      <c r="Z522" s="33">
        <f t="shared" si="212"/>
        <v>0</v>
      </c>
      <c r="AA522" s="30"/>
      <c r="AB522" s="30">
        <f t="shared" ref="AB522:AB527" si="222">IF(IF(A522="☆",L522-S522,M522-S522)&lt;0,0,IF(A522="☆",L522-S522,M522-S522))</f>
        <v>0</v>
      </c>
      <c r="AC522" s="30">
        <f>IF(IF(B522="☆",(IF(L522&gt;S522,L522-X522,S522-X522)),M522-X522)&lt;0,0,IF(B522="☆",(IF(L522&gt;S522,L522-X522,S522-X522)),M522-X522))</f>
        <v>0</v>
      </c>
      <c r="AD522" s="30"/>
      <c r="AE522" s="30"/>
    </row>
    <row r="523" spans="1:33" s="3" customFormat="1" hidden="1" x14ac:dyDescent="0.4">
      <c r="A523" s="16" t="str">
        <f t="shared" si="219"/>
        <v>★</v>
      </c>
      <c r="B523" s="16" t="str">
        <f t="shared" si="220"/>
        <v>☆</v>
      </c>
      <c r="C523" s="7">
        <v>19</v>
      </c>
      <c r="D523" s="2">
        <v>43422.785462962966</v>
      </c>
      <c r="E523" s="3" t="s">
        <v>1007</v>
      </c>
      <c r="F523" s="3">
        <v>16152</v>
      </c>
      <c r="G523" s="3" t="s">
        <v>18</v>
      </c>
      <c r="H523" s="3">
        <v>1485</v>
      </c>
      <c r="I523" s="3">
        <v>912</v>
      </c>
      <c r="J523" s="3">
        <v>1</v>
      </c>
      <c r="K523" s="3">
        <v>2</v>
      </c>
      <c r="L523" s="2">
        <v>43422.789710648147</v>
      </c>
      <c r="O523" s="3" t="s">
        <v>22</v>
      </c>
      <c r="P523" s="3" t="s">
        <v>23</v>
      </c>
      <c r="Q523" s="3" t="s">
        <v>33</v>
      </c>
      <c r="R523" s="3" t="s">
        <v>34</v>
      </c>
      <c r="S523" s="2">
        <v>43422.792395833334</v>
      </c>
      <c r="U523" s="2">
        <v>43422.799189814818</v>
      </c>
      <c r="W523" s="2">
        <v>43422.792395833334</v>
      </c>
      <c r="X523" s="2">
        <f t="shared" si="221"/>
        <v>43422.792395833334</v>
      </c>
      <c r="Y523" s="33">
        <f t="shared" si="211"/>
        <v>0</v>
      </c>
      <c r="Z523" s="33">
        <f t="shared" si="212"/>
        <v>0</v>
      </c>
      <c r="AA523" s="30"/>
      <c r="AB523" s="30">
        <f t="shared" si="222"/>
        <v>0</v>
      </c>
      <c r="AC523" s="30">
        <f>IF(IF(B523="☆",(IF(L523&gt;S523,L523-X523,S523-X523)),M523-X523)&lt;0,0,IF(B523="☆",(IF(L523&gt;S523,L523-X523,S523-X523)),M523-X523))</f>
        <v>0</v>
      </c>
      <c r="AD523" s="30"/>
      <c r="AE523" s="30"/>
    </row>
    <row r="524" spans="1:33" s="3" customFormat="1" hidden="1" x14ac:dyDescent="0.4">
      <c r="A524" s="16" t="str">
        <f t="shared" si="219"/>
        <v>★</v>
      </c>
      <c r="B524" s="16" t="str">
        <f t="shared" si="220"/>
        <v>☆</v>
      </c>
      <c r="C524" s="7">
        <v>19</v>
      </c>
      <c r="D524" s="2">
        <v>43422.79546296296</v>
      </c>
      <c r="E524" s="3" t="s">
        <v>1010</v>
      </c>
      <c r="F524" s="3">
        <v>16158</v>
      </c>
      <c r="G524" s="3" t="s">
        <v>32</v>
      </c>
      <c r="H524" s="3">
        <v>6661</v>
      </c>
      <c r="I524" s="3">
        <v>214</v>
      </c>
      <c r="J524" s="3">
        <v>3</v>
      </c>
      <c r="K524" s="3">
        <v>1</v>
      </c>
      <c r="L524" s="2">
        <v>43422.801585648151</v>
      </c>
      <c r="O524" s="3" t="s">
        <v>108</v>
      </c>
      <c r="P524" s="3" t="s">
        <v>19</v>
      </c>
      <c r="Q524" s="3" t="s">
        <v>63</v>
      </c>
      <c r="R524" s="3" t="s">
        <v>64</v>
      </c>
      <c r="S524" s="2">
        <v>43422.802395833336</v>
      </c>
      <c r="U524" s="2">
        <v>43422.808136574073</v>
      </c>
      <c r="W524" s="2">
        <v>43422.802395833336</v>
      </c>
      <c r="X524" s="2">
        <f t="shared" si="221"/>
        <v>43422.802395833336</v>
      </c>
      <c r="Y524" s="33">
        <f t="shared" si="211"/>
        <v>0</v>
      </c>
      <c r="Z524" s="33">
        <f t="shared" si="212"/>
        <v>0</v>
      </c>
      <c r="AA524" s="30"/>
      <c r="AB524" s="30">
        <f t="shared" si="222"/>
        <v>0</v>
      </c>
      <c r="AC524" s="30">
        <f>IF(IF(B524="☆",(IF(L524&gt;S524,L524-X524,S524-X524)),M524-X524)&lt;0,0,IF(B524="☆",(IF(L524&gt;S524,L524-X524,S524-X524)),M524-X524))</f>
        <v>0</v>
      </c>
      <c r="AD524" s="30"/>
      <c r="AE524" s="30"/>
      <c r="AG524" s="3" t="s">
        <v>1077</v>
      </c>
    </row>
    <row r="525" spans="1:33" s="3" customFormat="1" hidden="1" x14ac:dyDescent="0.4">
      <c r="A525" s="16" t="str">
        <f t="shared" si="219"/>
        <v>★</v>
      </c>
      <c r="B525" s="16" t="str">
        <f t="shared" si="220"/>
        <v>☆</v>
      </c>
      <c r="C525" s="7">
        <v>19</v>
      </c>
      <c r="D525" s="2">
        <v>43422.802129629628</v>
      </c>
      <c r="E525" s="3" t="s">
        <v>1012</v>
      </c>
      <c r="F525" s="3">
        <v>16161</v>
      </c>
      <c r="G525" s="3" t="s">
        <v>32</v>
      </c>
      <c r="H525" s="3">
        <v>6661</v>
      </c>
      <c r="I525" s="3">
        <v>812</v>
      </c>
      <c r="J525" s="3">
        <v>8</v>
      </c>
      <c r="K525" s="3">
        <v>2</v>
      </c>
      <c r="L525" s="2">
        <v>43422.802268518521</v>
      </c>
      <c r="O525" s="3" t="s">
        <v>108</v>
      </c>
      <c r="P525" s="3" t="s">
        <v>19</v>
      </c>
      <c r="Q525" s="3" t="s">
        <v>63</v>
      </c>
      <c r="R525" s="3" t="s">
        <v>64</v>
      </c>
      <c r="S525" s="2">
        <v>43422.809062499997</v>
      </c>
      <c r="U525" s="2">
        <v>43422.815497685187</v>
      </c>
      <c r="W525" s="2">
        <v>43422.809062499997</v>
      </c>
      <c r="X525" s="2">
        <f t="shared" si="221"/>
        <v>43422.809062499997</v>
      </c>
      <c r="Y525" s="33">
        <f t="shared" si="211"/>
        <v>0</v>
      </c>
      <c r="Z525" s="33">
        <f t="shared" si="212"/>
        <v>0</v>
      </c>
      <c r="AA525" s="30"/>
      <c r="AB525" s="30">
        <f t="shared" si="222"/>
        <v>0</v>
      </c>
      <c r="AC525" s="30"/>
      <c r="AD525" s="30"/>
      <c r="AE525" s="30"/>
      <c r="AG525" s="3" t="s">
        <v>1078</v>
      </c>
    </row>
    <row r="526" spans="1:33" s="5" customFormat="1" hidden="1" x14ac:dyDescent="0.4">
      <c r="A526" s="17" t="str">
        <f t="shared" si="219"/>
        <v>★</v>
      </c>
      <c r="B526" s="17" t="str">
        <f t="shared" si="220"/>
        <v>☆</v>
      </c>
      <c r="C526" s="12">
        <v>19</v>
      </c>
      <c r="D526" s="4">
        <v>43422.808530092596</v>
      </c>
      <c r="E526" s="5" t="s">
        <v>822</v>
      </c>
      <c r="F526" s="5">
        <v>16166</v>
      </c>
      <c r="G526" s="5" t="s">
        <v>32</v>
      </c>
      <c r="H526" s="5">
        <v>2535</v>
      </c>
      <c r="I526" s="5">
        <v>827</v>
      </c>
      <c r="J526" s="5">
        <v>13</v>
      </c>
      <c r="K526" s="5">
        <v>1</v>
      </c>
      <c r="L526" s="4">
        <v>43422.808611111112</v>
      </c>
      <c r="O526" s="5" t="s">
        <v>53</v>
      </c>
      <c r="P526" s="5" t="s">
        <v>54</v>
      </c>
      <c r="Q526" s="5" t="s">
        <v>61</v>
      </c>
      <c r="R526" s="5" t="s">
        <v>62</v>
      </c>
      <c r="S526" s="4">
        <v>43422.815462962964</v>
      </c>
      <c r="U526" s="4">
        <v>43422.83017361111</v>
      </c>
      <c r="W526" s="4">
        <v>43422.815462962964</v>
      </c>
      <c r="X526" s="4">
        <f t="shared" si="221"/>
        <v>43422.815462962964</v>
      </c>
      <c r="Y526" s="34">
        <f t="shared" si="211"/>
        <v>0</v>
      </c>
      <c r="Z526" s="34">
        <f t="shared" si="212"/>
        <v>0</v>
      </c>
      <c r="AA526" s="31"/>
      <c r="AB526" s="31">
        <f t="shared" si="222"/>
        <v>0</v>
      </c>
      <c r="AC526" s="31">
        <f>IF(IF(B526="☆",(IF(L526&gt;S526,L526-X526,S526-X526)),M526-X526)&lt;0,0,IF(B526="☆",(IF(L526&gt;S526,L526-X526,S526-X526)),M526-X526))</f>
        <v>0</v>
      </c>
      <c r="AD526" s="31"/>
      <c r="AE526" s="31"/>
    </row>
    <row r="527" spans="1:33" s="3" customFormat="1" x14ac:dyDescent="0.4">
      <c r="A527" s="16" t="str">
        <f t="shared" si="219"/>
        <v>★</v>
      </c>
      <c r="B527" s="16" t="str">
        <f t="shared" si="220"/>
        <v>-</v>
      </c>
      <c r="C527" s="7">
        <v>20</v>
      </c>
      <c r="D527" s="1">
        <v>43422.82708333333</v>
      </c>
      <c r="E527" t="s">
        <v>849</v>
      </c>
      <c r="F527">
        <v>16175</v>
      </c>
      <c r="G527" t="s">
        <v>18</v>
      </c>
      <c r="H527">
        <v>6603</v>
      </c>
      <c r="I527">
        <v>972</v>
      </c>
      <c r="J527">
        <v>9</v>
      </c>
      <c r="K527">
        <v>2</v>
      </c>
      <c r="L527"/>
      <c r="M527" s="1">
        <v>43422.86550925926</v>
      </c>
      <c r="N527" s="1">
        <v>43422.871354166666</v>
      </c>
      <c r="O527" t="s">
        <v>43</v>
      </c>
      <c r="P527" t="s">
        <v>89</v>
      </c>
      <c r="Q527" t="s">
        <v>33</v>
      </c>
      <c r="R527" t="s">
        <v>34</v>
      </c>
      <c r="S527" s="1">
        <v>43422.868726851855</v>
      </c>
      <c r="T527" s="1">
        <v>43422.868726851855</v>
      </c>
      <c r="U527" s="1">
        <v>43422.876712962963</v>
      </c>
      <c r="V527" s="1">
        <v>43422.876712962963</v>
      </c>
      <c r="W527" s="1">
        <v>43422.868726851855</v>
      </c>
      <c r="X527" s="2">
        <f t="shared" si="221"/>
        <v>43422.868726851855</v>
      </c>
      <c r="Y527" s="33">
        <f t="shared" si="211"/>
        <v>5.8449074058444239E-3</v>
      </c>
      <c r="Z527" s="33">
        <f t="shared" si="212"/>
        <v>1.1689814811688848E-2</v>
      </c>
      <c r="AA527" s="30">
        <f>SUM(Z527:Z551)</f>
        <v>0.18591435183770955</v>
      </c>
      <c r="AB527" s="30">
        <f t="shared" si="222"/>
        <v>0</v>
      </c>
      <c r="AC527" s="30">
        <f>IF(IF(B527="☆",(IF(L527&gt;S527,L527-X527,S527-X527)),M527-X527)&lt;0,0,IF(B527="☆",(IF(L527&gt;S527,L527-X527,S527-X527)),M527-X527))</f>
        <v>0</v>
      </c>
      <c r="AD527" s="30">
        <f>AVERAGE(AC527:AC551)</f>
        <v>2.5675925929681399E-3</v>
      </c>
      <c r="AE527" s="30">
        <f>MEDIAN(AC527:AC551)</f>
        <v>2.2800925944466144E-3</v>
      </c>
    </row>
    <row r="528" spans="1:33" s="3" customFormat="1" x14ac:dyDescent="0.4">
      <c r="A528" s="16" t="str">
        <f t="shared" si="216"/>
        <v>★</v>
      </c>
      <c r="B528" s="16" t="str">
        <f t="shared" si="217"/>
        <v>-</v>
      </c>
      <c r="C528" s="7">
        <v>20</v>
      </c>
      <c r="D528" s="1">
        <v>43422.836435185185</v>
      </c>
      <c r="E528" t="s">
        <v>862</v>
      </c>
      <c r="F528">
        <v>16177</v>
      </c>
      <c r="G528" t="s">
        <v>32</v>
      </c>
      <c r="H528">
        <v>4599</v>
      </c>
      <c r="I528">
        <v>940</v>
      </c>
      <c r="J528">
        <v>15</v>
      </c>
      <c r="K528">
        <v>2</v>
      </c>
      <c r="L528"/>
      <c r="M528" s="1">
        <v>43422.841562499998</v>
      </c>
      <c r="N528" s="1">
        <v>43422.845821759256</v>
      </c>
      <c r="O528" t="s">
        <v>51</v>
      </c>
      <c r="P528" t="s">
        <v>52</v>
      </c>
      <c r="Q528" t="s">
        <v>36</v>
      </c>
      <c r="R528" t="s">
        <v>37</v>
      </c>
      <c r="S528" s="1">
        <v>43422.843356481484</v>
      </c>
      <c r="T528" s="1">
        <v>43422.843356481484</v>
      </c>
      <c r="U528" s="1">
        <v>43422.854259259257</v>
      </c>
      <c r="V528" s="1">
        <v>43422.854259259257</v>
      </c>
      <c r="W528" s="1">
        <v>43422.843356481484</v>
      </c>
      <c r="X528" s="2">
        <f t="shared" si="218"/>
        <v>43422.843356481484</v>
      </c>
      <c r="Y528" s="33">
        <f t="shared" si="211"/>
        <v>4.2592592581058852E-3</v>
      </c>
      <c r="Z528" s="33">
        <f t="shared" si="212"/>
        <v>8.5185185162117705E-3</v>
      </c>
      <c r="AA528" s="30"/>
      <c r="AB528" s="30">
        <f t="shared" si="213"/>
        <v>0</v>
      </c>
      <c r="AC528" s="30">
        <f t="shared" si="214"/>
        <v>0</v>
      </c>
      <c r="AD528" s="30"/>
      <c r="AE528" s="30"/>
    </row>
    <row r="529" spans="1:31" s="3" customFormat="1" x14ac:dyDescent="0.4">
      <c r="A529" s="16" t="str">
        <f>IF(W529&gt;0, "★", "-")</f>
        <v>-</v>
      </c>
      <c r="B529" s="16" t="str">
        <f>IF(L529&gt;0, "☆", "-")</f>
        <v>-</v>
      </c>
      <c r="C529" s="7">
        <v>20</v>
      </c>
      <c r="D529" s="1">
        <v>43422.841111111113</v>
      </c>
      <c r="E529" t="s">
        <v>714</v>
      </c>
      <c r="F529">
        <v>16179</v>
      </c>
      <c r="G529" t="s">
        <v>65</v>
      </c>
      <c r="H529">
        <v>5719</v>
      </c>
      <c r="I529">
        <v>180</v>
      </c>
      <c r="J529">
        <v>7</v>
      </c>
      <c r="K529">
        <v>1</v>
      </c>
      <c r="L529"/>
      <c r="M529" s="1">
        <v>43422.842905092592</v>
      </c>
      <c r="N529" s="1">
        <v>43422.851215277777</v>
      </c>
      <c r="O529" t="s">
        <v>75</v>
      </c>
      <c r="P529" t="s">
        <v>76</v>
      </c>
      <c r="Q529" t="s">
        <v>61</v>
      </c>
      <c r="R529" t="s">
        <v>62</v>
      </c>
      <c r="S529" s="1">
        <v>43422.842835648145</v>
      </c>
      <c r="T529" s="1">
        <v>43422.842835648145</v>
      </c>
      <c r="U529" s="1">
        <v>43422.855034722219</v>
      </c>
      <c r="V529" s="1">
        <v>43422.855034722219</v>
      </c>
      <c r="W529"/>
      <c r="X529" s="2">
        <f>IF(W529&gt;0,W529,D529)</f>
        <v>43422.841111111113</v>
      </c>
      <c r="Y529" s="33">
        <f t="shared" si="211"/>
        <v>8.3101851851097308E-3</v>
      </c>
      <c r="Z529" s="33">
        <f t="shared" si="212"/>
        <v>8.3101851851097308E-3</v>
      </c>
      <c r="AA529" s="30"/>
      <c r="AB529" s="30">
        <f t="shared" si="213"/>
        <v>6.9444446125999093E-5</v>
      </c>
      <c r="AC529" s="30">
        <f t="shared" si="214"/>
        <v>1.7939814788405783E-3</v>
      </c>
      <c r="AD529" s="30"/>
      <c r="AE529" s="30"/>
    </row>
    <row r="530" spans="1:31" s="3" customFormat="1" x14ac:dyDescent="0.4">
      <c r="A530" s="16" t="str">
        <f>IF(W530&gt;0, "★", "-")</f>
        <v>-</v>
      </c>
      <c r="B530" s="16" t="str">
        <f>IF(L530&gt;0, "☆", "-")</f>
        <v>-</v>
      </c>
      <c r="C530" s="7">
        <v>20</v>
      </c>
      <c r="D530" s="1">
        <v>43422.844537037039</v>
      </c>
      <c r="E530" t="s">
        <v>986</v>
      </c>
      <c r="F530">
        <v>16180</v>
      </c>
      <c r="G530" t="s">
        <v>32</v>
      </c>
      <c r="H530">
        <v>5945</v>
      </c>
      <c r="I530">
        <v>762</v>
      </c>
      <c r="J530">
        <v>10</v>
      </c>
      <c r="K530">
        <v>2</v>
      </c>
      <c r="L530"/>
      <c r="M530" s="1">
        <v>43422.846967592595</v>
      </c>
      <c r="N530" s="1">
        <v>43422.851087962961</v>
      </c>
      <c r="O530" t="s">
        <v>43</v>
      </c>
      <c r="P530" t="s">
        <v>89</v>
      </c>
      <c r="Q530" t="s">
        <v>26</v>
      </c>
      <c r="R530" t="s">
        <v>27</v>
      </c>
      <c r="S530" s="1">
        <v>43422.846458333333</v>
      </c>
      <c r="T530" s="1">
        <v>43422.846458333333</v>
      </c>
      <c r="U530" s="1">
        <v>43422.852546296293</v>
      </c>
      <c r="V530" s="1">
        <v>43422.852546296293</v>
      </c>
      <c r="W530"/>
      <c r="X530" s="2">
        <f>IF(W530&gt;0,W530,D530)</f>
        <v>43422.844537037039</v>
      </c>
      <c r="Y530" s="33">
        <f t="shared" si="211"/>
        <v>4.1203703658538871E-3</v>
      </c>
      <c r="Z530" s="33">
        <f t="shared" si="212"/>
        <v>8.2407407317077741E-3</v>
      </c>
      <c r="AA530" s="30"/>
      <c r="AB530" s="30">
        <f t="shared" ref="AB530" si="223">IF(IF(A530="☆",L530-S530,M530-S530)&lt;0,0,IF(A530="☆",L530-S530,M530-S530))</f>
        <v>5.092592618893832E-4</v>
      </c>
      <c r="AC530" s="30">
        <f t="shared" ref="AC530" si="224">IF(IF(B530="☆",(IF(L530&gt;S530,L530-X530,S530-X530)),M530-X530)&lt;0,0,IF(B530="☆",(IF(L530&gt;S530,L530-X530,S530-X530)),M530-X530))</f>
        <v>2.4305555562023073E-3</v>
      </c>
      <c r="AD530" s="30"/>
      <c r="AE530" s="30"/>
    </row>
    <row r="531" spans="1:31" s="3" customFormat="1" x14ac:dyDescent="0.4">
      <c r="A531" s="16" t="str">
        <f>IF(W531&gt;0, "★", "-")</f>
        <v>★</v>
      </c>
      <c r="B531" s="16" t="str">
        <f>IF(L531&gt;0, "☆", "-")</f>
        <v>-</v>
      </c>
      <c r="C531" s="7">
        <v>20</v>
      </c>
      <c r="D531" s="1">
        <v>43422.844988425924</v>
      </c>
      <c r="E531" t="s">
        <v>721</v>
      </c>
      <c r="F531">
        <v>16181</v>
      </c>
      <c r="G531" t="s">
        <v>18</v>
      </c>
      <c r="H531">
        <v>4655</v>
      </c>
      <c r="I531">
        <v>41</v>
      </c>
      <c r="J531">
        <v>5</v>
      </c>
      <c r="K531">
        <v>1</v>
      </c>
      <c r="L531"/>
      <c r="M531" s="1">
        <v>43422.85052083333</v>
      </c>
      <c r="N531" s="1">
        <v>43422.854004629633</v>
      </c>
      <c r="O531" t="s">
        <v>20</v>
      </c>
      <c r="P531" t="s">
        <v>21</v>
      </c>
      <c r="Q531" t="s">
        <v>70</v>
      </c>
      <c r="R531" t="s">
        <v>125</v>
      </c>
      <c r="S531" s="1">
        <v>43422.851921296293</v>
      </c>
      <c r="T531" s="1">
        <v>43422.851921296293</v>
      </c>
      <c r="U531" s="1">
        <v>43422.857754629629</v>
      </c>
      <c r="V531" s="1">
        <v>43422.858969907407</v>
      </c>
      <c r="W531" s="1">
        <v>43422.851921296293</v>
      </c>
      <c r="X531" s="2">
        <f>IF(W531&gt;0,W531,D531)</f>
        <v>43422.851921296293</v>
      </c>
      <c r="Y531" s="33">
        <f t="shared" si="211"/>
        <v>3.4837963030440733E-3</v>
      </c>
      <c r="Z531" s="33">
        <f t="shared" si="212"/>
        <v>3.4837963030440733E-3</v>
      </c>
      <c r="AA531" s="30"/>
      <c r="AB531" s="30">
        <f t="shared" ref="AB531:AB548" si="225">IF(IF(A531="☆",L531-S531,M531-S531)&lt;0,0,IF(A531="☆",L531-S531,M531-S531))</f>
        <v>0</v>
      </c>
      <c r="AC531" s="30">
        <f t="shared" ref="AC531:AC548" si="226">IF(IF(B531="☆",(IF(L531&gt;S531,L531-X531,S531-X531)),M531-X531)&lt;0,0,IF(B531="☆",(IF(L531&gt;S531,L531-X531,S531-X531)),M531-X531))</f>
        <v>0</v>
      </c>
      <c r="AD531" s="30"/>
      <c r="AE531" s="30"/>
    </row>
    <row r="532" spans="1:31" x14ac:dyDescent="0.4">
      <c r="A532" s="16" t="str">
        <f t="shared" ref="A532:A548" si="227">IF(W532&gt;0, "★", "-")</f>
        <v>★</v>
      </c>
      <c r="B532" s="16" t="str">
        <f t="shared" ref="B532:B548" si="228">IF(L532&gt;0, "☆", "-")</f>
        <v>-</v>
      </c>
      <c r="C532" s="7">
        <v>20</v>
      </c>
      <c r="D532" s="1">
        <v>43422.845497685186</v>
      </c>
      <c r="E532" t="s">
        <v>1021</v>
      </c>
      <c r="F532">
        <v>16182</v>
      </c>
      <c r="G532" t="s">
        <v>18</v>
      </c>
      <c r="H532">
        <v>4652</v>
      </c>
      <c r="I532">
        <v>502</v>
      </c>
      <c r="J532">
        <v>5</v>
      </c>
      <c r="K532">
        <v>3</v>
      </c>
      <c r="M532" s="1">
        <v>43422.850613425922</v>
      </c>
      <c r="N532" s="1">
        <v>43422.85560185185</v>
      </c>
      <c r="O532" t="s">
        <v>20</v>
      </c>
      <c r="P532" t="s">
        <v>21</v>
      </c>
      <c r="Q532" t="s">
        <v>108</v>
      </c>
      <c r="R532" t="s">
        <v>19</v>
      </c>
      <c r="S532" s="1">
        <v>43422.852442129632</v>
      </c>
      <c r="T532" s="1">
        <v>43422.852442129632</v>
      </c>
      <c r="U532" s="1">
        <v>43422.863171296296</v>
      </c>
      <c r="V532" s="1">
        <v>43422.863171296296</v>
      </c>
      <c r="W532" s="1">
        <v>43422.852442129632</v>
      </c>
      <c r="X532" s="2">
        <f t="shared" ref="X532:X548" si="229">IF(W532&gt;0,W532,D532)</f>
        <v>43422.852442129632</v>
      </c>
      <c r="Y532" s="33">
        <f t="shared" si="211"/>
        <v>4.9884259278769605E-3</v>
      </c>
      <c r="Z532" s="33">
        <f t="shared" si="212"/>
        <v>1.4965277783630881E-2</v>
      </c>
      <c r="AB532" s="6">
        <f t="shared" si="225"/>
        <v>0</v>
      </c>
      <c r="AC532" s="6">
        <f t="shared" si="226"/>
        <v>0</v>
      </c>
    </row>
    <row r="533" spans="1:31" x14ac:dyDescent="0.4">
      <c r="A533" s="16" t="str">
        <f t="shared" si="227"/>
        <v>-</v>
      </c>
      <c r="B533" s="16" t="str">
        <f t="shared" si="228"/>
        <v>-</v>
      </c>
      <c r="C533" s="7">
        <v>20</v>
      </c>
      <c r="D533" s="1">
        <v>43422.84646990741</v>
      </c>
      <c r="E533" t="s">
        <v>997</v>
      </c>
      <c r="F533">
        <v>16183</v>
      </c>
      <c r="G533" t="s">
        <v>32</v>
      </c>
      <c r="H533">
        <v>6660</v>
      </c>
      <c r="I533">
        <v>65</v>
      </c>
      <c r="J533">
        <v>4</v>
      </c>
      <c r="K533">
        <v>1</v>
      </c>
      <c r="M533" s="1">
        <v>43422.850335648145</v>
      </c>
      <c r="N533" s="1">
        <v>43422.854641203703</v>
      </c>
      <c r="O533" t="s">
        <v>24</v>
      </c>
      <c r="P533" t="s">
        <v>25</v>
      </c>
      <c r="Q533" t="s">
        <v>61</v>
      </c>
      <c r="R533" t="s">
        <v>62</v>
      </c>
      <c r="S533" s="1">
        <v>43422.850011574075</v>
      </c>
      <c r="T533" s="1">
        <v>43422.850011574075</v>
      </c>
      <c r="U533" s="1">
        <v>43422.856631944444</v>
      </c>
      <c r="V533" s="1">
        <v>43422.856631944444</v>
      </c>
      <c r="X533" s="2">
        <f t="shared" si="229"/>
        <v>43422.84646990741</v>
      </c>
      <c r="Y533" s="33">
        <f t="shared" si="211"/>
        <v>4.3055555579485372E-3</v>
      </c>
      <c r="Z533" s="33">
        <f t="shared" si="212"/>
        <v>4.3055555579485372E-3</v>
      </c>
      <c r="AB533" s="6">
        <f t="shared" si="225"/>
        <v>3.2407406979473308E-4</v>
      </c>
      <c r="AC533" s="6">
        <f t="shared" si="226"/>
        <v>3.8657407349091955E-3</v>
      </c>
    </row>
    <row r="534" spans="1:31" x14ac:dyDescent="0.4">
      <c r="A534" s="16" t="str">
        <f t="shared" si="227"/>
        <v>-</v>
      </c>
      <c r="B534" s="16" t="str">
        <f t="shared" si="228"/>
        <v>-</v>
      </c>
      <c r="C534" s="7">
        <v>20</v>
      </c>
      <c r="D534" s="1">
        <v>43422.84684027778</v>
      </c>
      <c r="E534" t="s">
        <v>1022</v>
      </c>
      <c r="F534">
        <v>16184</v>
      </c>
      <c r="G534" t="s">
        <v>32</v>
      </c>
      <c r="H534">
        <v>4852</v>
      </c>
      <c r="I534">
        <v>83</v>
      </c>
      <c r="J534">
        <v>3</v>
      </c>
      <c r="K534">
        <v>1</v>
      </c>
      <c r="M534" s="1">
        <v>43422.848379629628</v>
      </c>
      <c r="N534" s="1">
        <v>43422.85355324074</v>
      </c>
      <c r="O534" t="s">
        <v>44</v>
      </c>
      <c r="P534" t="s">
        <v>45</v>
      </c>
      <c r="Q534" t="s">
        <v>70</v>
      </c>
      <c r="R534" t="s">
        <v>125</v>
      </c>
      <c r="S534" s="1">
        <v>43422.84878472222</v>
      </c>
      <c r="T534" s="1">
        <v>43422.84878472222</v>
      </c>
      <c r="U534" s="1">
        <v>43422.853796296295</v>
      </c>
      <c r="V534" s="1">
        <v>43422.853796296295</v>
      </c>
      <c r="X534" s="2">
        <f t="shared" si="229"/>
        <v>43422.84684027778</v>
      </c>
      <c r="Y534" s="33">
        <f t="shared" si="211"/>
        <v>5.173611112695653E-3</v>
      </c>
      <c r="Z534" s="33">
        <f t="shared" si="212"/>
        <v>5.173611112695653E-3</v>
      </c>
      <c r="AB534" s="6">
        <f t="shared" si="225"/>
        <v>0</v>
      </c>
      <c r="AC534" s="6">
        <f t="shared" si="226"/>
        <v>1.5393518478958867E-3</v>
      </c>
    </row>
    <row r="535" spans="1:31" x14ac:dyDescent="0.4">
      <c r="A535" s="16" t="str">
        <f t="shared" si="227"/>
        <v>-</v>
      </c>
      <c r="B535" s="16" t="str">
        <f t="shared" si="228"/>
        <v>-</v>
      </c>
      <c r="C535" s="7">
        <v>20</v>
      </c>
      <c r="D535" s="1">
        <v>43422.849687499998</v>
      </c>
      <c r="E535" t="s">
        <v>1015</v>
      </c>
      <c r="F535">
        <v>16185</v>
      </c>
      <c r="G535" t="s">
        <v>18</v>
      </c>
      <c r="H535">
        <v>2669</v>
      </c>
      <c r="I535">
        <v>844</v>
      </c>
      <c r="J535">
        <v>2</v>
      </c>
      <c r="K535">
        <v>1</v>
      </c>
      <c r="M535" s="1">
        <v>43422.853194444448</v>
      </c>
      <c r="N535" s="1">
        <v>43422.856064814812</v>
      </c>
      <c r="O535" t="s">
        <v>24</v>
      </c>
      <c r="P535" t="s">
        <v>25</v>
      </c>
      <c r="Q535" t="s">
        <v>46</v>
      </c>
      <c r="R535" t="s">
        <v>47</v>
      </c>
      <c r="S535" s="1">
        <v>43422.852708333332</v>
      </c>
      <c r="T535" s="1">
        <v>43422.852708333332</v>
      </c>
      <c r="U535" s="1">
        <v>43422.858275462961</v>
      </c>
      <c r="V535" s="1">
        <v>43422.858275462961</v>
      </c>
      <c r="X535" s="2">
        <f t="shared" si="229"/>
        <v>43422.849687499998</v>
      </c>
      <c r="Y535" s="33">
        <f t="shared" si="211"/>
        <v>2.8703703646897338E-3</v>
      </c>
      <c r="Z535" s="33">
        <f t="shared" si="212"/>
        <v>2.8703703646897338E-3</v>
      </c>
      <c r="AB535" s="6">
        <f t="shared" si="225"/>
        <v>4.8611111560603604E-4</v>
      </c>
      <c r="AC535" s="6">
        <f t="shared" si="226"/>
        <v>3.5069444493274204E-3</v>
      </c>
    </row>
    <row r="536" spans="1:31" x14ac:dyDescent="0.4">
      <c r="A536" s="16" t="str">
        <f t="shared" si="227"/>
        <v>-</v>
      </c>
      <c r="B536" s="16" t="str">
        <f t="shared" si="228"/>
        <v>-</v>
      </c>
      <c r="C536" s="7">
        <v>20</v>
      </c>
      <c r="D536" s="1">
        <v>43422.849733796298</v>
      </c>
      <c r="E536" t="s">
        <v>558</v>
      </c>
      <c r="F536">
        <v>16186</v>
      </c>
      <c r="G536" t="s">
        <v>18</v>
      </c>
      <c r="H536">
        <v>1742</v>
      </c>
      <c r="I536">
        <v>99</v>
      </c>
      <c r="J536">
        <v>10</v>
      </c>
      <c r="K536">
        <v>1</v>
      </c>
      <c r="M536" s="1">
        <v>43422.851342592592</v>
      </c>
      <c r="N536" s="1">
        <v>43422.856956018521</v>
      </c>
      <c r="O536" t="s">
        <v>26</v>
      </c>
      <c r="P536" t="s">
        <v>27</v>
      </c>
      <c r="Q536" t="s">
        <v>61</v>
      </c>
      <c r="R536" t="s">
        <v>62</v>
      </c>
      <c r="S536" s="1">
        <v>43422.853460648148</v>
      </c>
      <c r="T536" s="1">
        <v>43422.853460648148</v>
      </c>
      <c r="U536" s="1">
        <v>43422.862245370372</v>
      </c>
      <c r="V536" s="1">
        <v>43422.862245370372</v>
      </c>
      <c r="X536" s="2">
        <f t="shared" si="229"/>
        <v>43422.849733796298</v>
      </c>
      <c r="Y536" s="33">
        <f t="shared" si="211"/>
        <v>5.6134259284590371E-3</v>
      </c>
      <c r="Z536" s="33">
        <f t="shared" si="212"/>
        <v>5.6134259284590371E-3</v>
      </c>
      <c r="AB536" s="6">
        <f t="shared" si="225"/>
        <v>0</v>
      </c>
      <c r="AC536" s="6">
        <f t="shared" si="226"/>
        <v>1.6087962940218858E-3</v>
      </c>
    </row>
    <row r="537" spans="1:31" x14ac:dyDescent="0.4">
      <c r="A537" s="16" t="str">
        <f t="shared" si="227"/>
        <v>-</v>
      </c>
      <c r="B537" s="16" t="str">
        <f t="shared" si="228"/>
        <v>-</v>
      </c>
      <c r="C537" s="7">
        <v>20</v>
      </c>
      <c r="D537" s="1">
        <v>43422.851469907408</v>
      </c>
      <c r="E537" t="s">
        <v>718</v>
      </c>
      <c r="F537">
        <v>16187</v>
      </c>
      <c r="G537" t="s">
        <v>18</v>
      </c>
      <c r="H537">
        <v>1358</v>
      </c>
      <c r="I537">
        <v>62</v>
      </c>
      <c r="J537">
        <v>6</v>
      </c>
      <c r="K537">
        <v>2</v>
      </c>
      <c r="M537" s="1">
        <v>43422.853958333333</v>
      </c>
      <c r="N537" s="1">
        <v>43422.858449074076</v>
      </c>
      <c r="O537" t="s">
        <v>30</v>
      </c>
      <c r="P537" t="s">
        <v>31</v>
      </c>
      <c r="Q537" t="s">
        <v>108</v>
      </c>
      <c r="R537" t="s">
        <v>19</v>
      </c>
      <c r="S537" s="1">
        <v>43422.85392361111</v>
      </c>
      <c r="T537" s="1">
        <v>43422.85392361111</v>
      </c>
      <c r="U537" s="1">
        <v>43422.861481481479</v>
      </c>
      <c r="V537" s="1">
        <v>43422.861481481479</v>
      </c>
      <c r="X537" s="2">
        <f t="shared" si="229"/>
        <v>43422.851469907408</v>
      </c>
      <c r="Y537" s="33">
        <f t="shared" si="211"/>
        <v>4.4907407427672297E-3</v>
      </c>
      <c r="Z537" s="33">
        <f t="shared" si="212"/>
        <v>8.9814814855344594E-3</v>
      </c>
      <c r="AB537" s="6">
        <f t="shared" si="225"/>
        <v>3.4722223062999547E-5</v>
      </c>
      <c r="AC537" s="6">
        <f t="shared" si="226"/>
        <v>2.488425925548654E-3</v>
      </c>
    </row>
    <row r="538" spans="1:31" x14ac:dyDescent="0.4">
      <c r="A538" s="16" t="str">
        <f t="shared" si="227"/>
        <v>-</v>
      </c>
      <c r="B538" s="16" t="str">
        <f t="shared" si="228"/>
        <v>-</v>
      </c>
      <c r="C538" s="7">
        <v>20</v>
      </c>
      <c r="D538" s="1">
        <v>43422.852303240739</v>
      </c>
      <c r="E538" t="s">
        <v>1023</v>
      </c>
      <c r="F538">
        <v>16188</v>
      </c>
      <c r="G538" t="s">
        <v>32</v>
      </c>
      <c r="H538">
        <v>3625</v>
      </c>
      <c r="I538">
        <v>117</v>
      </c>
      <c r="J538">
        <v>1</v>
      </c>
      <c r="K538">
        <v>1</v>
      </c>
      <c r="M538" s="1">
        <v>43422.853981481479</v>
      </c>
      <c r="N538" s="1">
        <v>43422.858993055554</v>
      </c>
      <c r="O538" t="s">
        <v>46</v>
      </c>
      <c r="P538" t="s">
        <v>47</v>
      </c>
      <c r="Q538" t="s">
        <v>61</v>
      </c>
      <c r="R538" t="s">
        <v>62</v>
      </c>
      <c r="S538" s="1">
        <v>43422.855104166665</v>
      </c>
      <c r="T538" s="1">
        <v>43422.855104166665</v>
      </c>
      <c r="U538" s="1">
        <v>43422.860312500001</v>
      </c>
      <c r="V538" s="1">
        <v>43422.860312500001</v>
      </c>
      <c r="X538" s="2">
        <f t="shared" si="229"/>
        <v>43422.852303240739</v>
      </c>
      <c r="Y538" s="33">
        <f t="shared" si="211"/>
        <v>5.0115740741603076E-3</v>
      </c>
      <c r="Z538" s="33">
        <f t="shared" si="212"/>
        <v>5.0115740741603076E-3</v>
      </c>
      <c r="AB538" s="6">
        <f t="shared" si="225"/>
        <v>0</v>
      </c>
      <c r="AC538" s="6">
        <f t="shared" si="226"/>
        <v>1.6782407401478849E-3</v>
      </c>
    </row>
    <row r="539" spans="1:31" x14ac:dyDescent="0.4">
      <c r="A539" s="16" t="str">
        <f t="shared" si="227"/>
        <v>-</v>
      </c>
      <c r="B539" s="16" t="str">
        <f t="shared" si="228"/>
        <v>-</v>
      </c>
      <c r="C539" s="7">
        <v>20</v>
      </c>
      <c r="D539" s="1">
        <v>43422.853090277778</v>
      </c>
      <c r="E539" t="s">
        <v>1024</v>
      </c>
      <c r="F539">
        <v>16189</v>
      </c>
      <c r="G539" t="s">
        <v>32</v>
      </c>
      <c r="H539">
        <v>6643</v>
      </c>
      <c r="I539">
        <v>159</v>
      </c>
      <c r="J539">
        <v>13</v>
      </c>
      <c r="K539">
        <v>1</v>
      </c>
      <c r="M539" s="1">
        <v>43422.863263888888</v>
      </c>
      <c r="N539" s="1">
        <v>43422.869039351855</v>
      </c>
      <c r="O539" t="s">
        <v>68</v>
      </c>
      <c r="P539" t="s">
        <v>69</v>
      </c>
      <c r="Q539" t="s">
        <v>61</v>
      </c>
      <c r="R539" t="s">
        <v>62</v>
      </c>
      <c r="S539" s="1">
        <v>43422.85701388889</v>
      </c>
      <c r="T539" s="1">
        <v>43422.85701388889</v>
      </c>
      <c r="U539" s="1">
        <v>43422.868726851855</v>
      </c>
      <c r="V539" s="1">
        <v>43422.868726851855</v>
      </c>
      <c r="X539" s="2">
        <f t="shared" si="229"/>
        <v>43422.853090277778</v>
      </c>
      <c r="Y539" s="33">
        <f t="shared" si="211"/>
        <v>5.7754629669943824E-3</v>
      </c>
      <c r="Z539" s="33">
        <f t="shared" si="212"/>
        <v>5.7754629669943824E-3</v>
      </c>
      <c r="AB539" s="6">
        <f t="shared" si="225"/>
        <v>6.2499999985448085E-3</v>
      </c>
      <c r="AC539" s="6">
        <f t="shared" si="226"/>
        <v>1.0173611110076308E-2</v>
      </c>
    </row>
    <row r="540" spans="1:31" hidden="1" x14ac:dyDescent="0.4">
      <c r="A540" s="16" t="str">
        <f t="shared" si="227"/>
        <v>-</v>
      </c>
      <c r="B540" s="16" t="str">
        <f t="shared" si="228"/>
        <v>-</v>
      </c>
      <c r="C540" s="7">
        <v>20</v>
      </c>
      <c r="D540" s="1">
        <v>43422.853379629632</v>
      </c>
      <c r="E540" t="s">
        <v>1025</v>
      </c>
      <c r="F540">
        <v>16190</v>
      </c>
      <c r="G540" t="s">
        <v>95</v>
      </c>
      <c r="H540">
        <v>0</v>
      </c>
      <c r="I540">
        <v>717</v>
      </c>
      <c r="J540">
        <v>3</v>
      </c>
      <c r="K540">
        <v>4</v>
      </c>
      <c r="M540" s="1">
        <v>43422.857789351852</v>
      </c>
      <c r="N540" s="1">
        <v>43422.867268518516</v>
      </c>
      <c r="O540" t="s">
        <v>48</v>
      </c>
      <c r="P540" t="s">
        <v>49</v>
      </c>
      <c r="Q540" t="s">
        <v>22</v>
      </c>
      <c r="R540" t="s">
        <v>23</v>
      </c>
      <c r="S540" s="1">
        <v>43422.857743055552</v>
      </c>
      <c r="T540" s="1">
        <v>43422.857743055552</v>
      </c>
      <c r="U540" s="1">
        <v>43422.871145833335</v>
      </c>
      <c r="V540" s="1">
        <v>43422.871145833335</v>
      </c>
      <c r="X540" s="2">
        <f t="shared" si="229"/>
        <v>43422.853379629632</v>
      </c>
      <c r="Y540" s="33">
        <f t="shared" si="211"/>
        <v>9.4791666633682325E-3</v>
      </c>
      <c r="Z540" s="33">
        <f t="shared" si="212"/>
        <v>3.791666665347293E-2</v>
      </c>
      <c r="AB540" s="6">
        <f t="shared" si="225"/>
        <v>4.6296299842651933E-5</v>
      </c>
      <c r="AC540" s="6">
        <f t="shared" si="226"/>
        <v>4.4097222198615782E-3</v>
      </c>
    </row>
    <row r="541" spans="1:31" x14ac:dyDescent="0.4">
      <c r="A541" s="16" t="str">
        <f t="shared" si="227"/>
        <v>-</v>
      </c>
      <c r="B541" s="16" t="str">
        <f t="shared" si="228"/>
        <v>-</v>
      </c>
      <c r="C541" s="7">
        <v>20</v>
      </c>
      <c r="D541" s="1">
        <v>43422.856006944443</v>
      </c>
      <c r="E541" t="s">
        <v>1026</v>
      </c>
      <c r="F541">
        <v>16191</v>
      </c>
      <c r="G541" t="s">
        <v>18</v>
      </c>
      <c r="H541">
        <v>6628</v>
      </c>
      <c r="I541">
        <v>618</v>
      </c>
      <c r="J541">
        <v>11</v>
      </c>
      <c r="K541">
        <v>1</v>
      </c>
      <c r="M541" s="1">
        <v>43422.86042824074</v>
      </c>
      <c r="N541" s="1">
        <v>43422.86550925926</v>
      </c>
      <c r="O541" t="s">
        <v>88</v>
      </c>
      <c r="P541" t="s">
        <v>35</v>
      </c>
      <c r="Q541" t="s">
        <v>61</v>
      </c>
      <c r="R541" t="s">
        <v>62</v>
      </c>
      <c r="S541" s="1">
        <v>43422.857048611113</v>
      </c>
      <c r="T541" s="1">
        <v>43422.857048611113</v>
      </c>
      <c r="U541" s="1">
        <v>43422.866481481484</v>
      </c>
      <c r="V541" s="1">
        <v>43422.866481481484</v>
      </c>
      <c r="X541" s="2">
        <f t="shared" si="229"/>
        <v>43422.856006944443</v>
      </c>
      <c r="Y541" s="33">
        <f t="shared" si="211"/>
        <v>5.0810185202863067E-3</v>
      </c>
      <c r="Z541" s="33">
        <f t="shared" si="212"/>
        <v>5.0810185202863067E-3</v>
      </c>
      <c r="AB541" s="6">
        <f t="shared" si="225"/>
        <v>3.379629626579117E-3</v>
      </c>
      <c r="AC541" s="6">
        <f t="shared" si="226"/>
        <v>4.4212962966412306E-3</v>
      </c>
    </row>
    <row r="542" spans="1:31" x14ac:dyDescent="0.4">
      <c r="A542" s="16" t="str">
        <f t="shared" si="227"/>
        <v>-</v>
      </c>
      <c r="B542" s="16" t="str">
        <f t="shared" si="228"/>
        <v>-</v>
      </c>
      <c r="C542" s="7">
        <v>20</v>
      </c>
      <c r="D542" s="1">
        <v>43422.85738425926</v>
      </c>
      <c r="E542" t="s">
        <v>1027</v>
      </c>
      <c r="F542">
        <v>16193</v>
      </c>
      <c r="G542" t="s">
        <v>18</v>
      </c>
      <c r="H542">
        <v>2823</v>
      </c>
      <c r="I542">
        <v>17</v>
      </c>
      <c r="J542">
        <v>5</v>
      </c>
      <c r="K542">
        <v>1</v>
      </c>
      <c r="M542" s="1">
        <v>43422.859664351854</v>
      </c>
      <c r="N542" s="1">
        <v>43422.863969907405</v>
      </c>
      <c r="O542" t="s">
        <v>20</v>
      </c>
      <c r="P542" t="s">
        <v>21</v>
      </c>
      <c r="Q542" t="s">
        <v>36</v>
      </c>
      <c r="R542" t="s">
        <v>37</v>
      </c>
      <c r="S542" s="1">
        <v>43422.860578703701</v>
      </c>
      <c r="T542" s="1">
        <v>43422.860578703701</v>
      </c>
      <c r="U542" s="1">
        <v>43422.868958333333</v>
      </c>
      <c r="V542" s="1">
        <v>43422.868958333333</v>
      </c>
      <c r="X542" s="2">
        <f t="shared" si="229"/>
        <v>43422.85738425926</v>
      </c>
      <c r="Y542" s="33">
        <f t="shared" si="211"/>
        <v>4.3055555506725796E-3</v>
      </c>
      <c r="Z542" s="33">
        <f t="shared" si="212"/>
        <v>4.3055555506725796E-3</v>
      </c>
      <c r="AB542" s="6">
        <f t="shared" si="225"/>
        <v>0</v>
      </c>
      <c r="AC542" s="6">
        <f t="shared" si="226"/>
        <v>2.2800925944466144E-3</v>
      </c>
    </row>
    <row r="543" spans="1:31" x14ac:dyDescent="0.4">
      <c r="A543" s="16" t="str">
        <f t="shared" si="227"/>
        <v>-</v>
      </c>
      <c r="B543" s="16" t="str">
        <f t="shared" si="228"/>
        <v>-</v>
      </c>
      <c r="C543" s="7">
        <v>20</v>
      </c>
      <c r="D543" s="1">
        <v>43422.859143518515</v>
      </c>
      <c r="E543" t="s">
        <v>959</v>
      </c>
      <c r="F543">
        <v>16194</v>
      </c>
      <c r="G543" t="s">
        <v>32</v>
      </c>
      <c r="H543">
        <v>6063</v>
      </c>
      <c r="I543">
        <v>40</v>
      </c>
      <c r="J543">
        <v>8</v>
      </c>
      <c r="K543">
        <v>2</v>
      </c>
      <c r="M543" s="1">
        <v>43422.860925925925</v>
      </c>
      <c r="N543" s="1">
        <v>43422.865891203706</v>
      </c>
      <c r="O543" t="s">
        <v>22</v>
      </c>
      <c r="P543" t="s">
        <v>23</v>
      </c>
      <c r="Q543" t="s">
        <v>66</v>
      </c>
      <c r="R543" t="s">
        <v>67</v>
      </c>
      <c r="S543" s="1">
        <v>43422.860393518517</v>
      </c>
      <c r="T543" s="1">
        <v>43422.860393518517</v>
      </c>
      <c r="U543" s="1">
        <v>43422.868738425925</v>
      </c>
      <c r="V543" s="1">
        <v>43422.868738425925</v>
      </c>
      <c r="X543" s="2">
        <f t="shared" si="229"/>
        <v>43422.859143518515</v>
      </c>
      <c r="Y543" s="33">
        <f t="shared" si="211"/>
        <v>4.9652777815936133E-3</v>
      </c>
      <c r="Z543" s="33">
        <f t="shared" si="212"/>
        <v>9.9305555631872267E-3</v>
      </c>
      <c r="AB543" s="6">
        <f t="shared" si="225"/>
        <v>5.3240740817273036E-4</v>
      </c>
      <c r="AC543" s="6">
        <f t="shared" si="226"/>
        <v>1.7824074093368836E-3</v>
      </c>
    </row>
    <row r="544" spans="1:31" hidden="1" x14ac:dyDescent="0.4">
      <c r="A544" s="16" t="str">
        <f t="shared" si="227"/>
        <v>-</v>
      </c>
      <c r="B544" s="16" t="str">
        <f t="shared" si="228"/>
        <v>-</v>
      </c>
      <c r="C544" s="7">
        <v>20</v>
      </c>
      <c r="D544" s="1">
        <v>43422.859583333331</v>
      </c>
      <c r="E544" t="s">
        <v>1028</v>
      </c>
      <c r="F544">
        <v>16195</v>
      </c>
      <c r="G544" t="s">
        <v>96</v>
      </c>
      <c r="H544">
        <v>0</v>
      </c>
      <c r="I544">
        <v>529</v>
      </c>
      <c r="J544">
        <v>4</v>
      </c>
      <c r="K544">
        <v>1</v>
      </c>
      <c r="M544" s="1">
        <v>43422.861608796295</v>
      </c>
      <c r="N544" s="1">
        <v>43422.866770833331</v>
      </c>
      <c r="O544" t="s">
        <v>30</v>
      </c>
      <c r="P544" t="s">
        <v>31</v>
      </c>
      <c r="Q544" t="s">
        <v>108</v>
      </c>
      <c r="R544" t="s">
        <v>19</v>
      </c>
      <c r="S544" s="1">
        <v>43422.861030092594</v>
      </c>
      <c r="T544" s="1">
        <v>43422.861030092594</v>
      </c>
      <c r="U544" s="1">
        <v>43422.867893518516</v>
      </c>
      <c r="V544" s="1">
        <v>43422.867893518516</v>
      </c>
      <c r="X544" s="2">
        <f t="shared" si="229"/>
        <v>43422.859583333331</v>
      </c>
      <c r="Y544" s="33">
        <f t="shared" si="211"/>
        <v>5.1620370359160006E-3</v>
      </c>
      <c r="Z544" s="33">
        <f t="shared" si="212"/>
        <v>5.1620370359160006E-3</v>
      </c>
      <c r="AB544" s="6">
        <f t="shared" si="225"/>
        <v>5.7870370073942468E-4</v>
      </c>
      <c r="AC544" s="6">
        <f t="shared" si="226"/>
        <v>2.0254629635019228E-3</v>
      </c>
    </row>
    <row r="545" spans="1:31" x14ac:dyDescent="0.4">
      <c r="A545" s="16" t="str">
        <f t="shared" si="227"/>
        <v>-</v>
      </c>
      <c r="B545" s="16" t="str">
        <f t="shared" si="228"/>
        <v>-</v>
      </c>
      <c r="C545" s="7">
        <v>20</v>
      </c>
      <c r="D545" s="1">
        <v>43422.867650462962</v>
      </c>
      <c r="E545" t="s">
        <v>1029</v>
      </c>
      <c r="F545">
        <v>16196</v>
      </c>
      <c r="G545" t="s">
        <v>32</v>
      </c>
      <c r="H545">
        <v>1312</v>
      </c>
      <c r="I545">
        <v>700</v>
      </c>
      <c r="J545">
        <v>5</v>
      </c>
      <c r="K545">
        <v>3</v>
      </c>
      <c r="M545" s="1">
        <v>43422.870937500003</v>
      </c>
      <c r="N545" s="1">
        <v>43422.875011574077</v>
      </c>
      <c r="O545" t="s">
        <v>20</v>
      </c>
      <c r="P545" t="s">
        <v>21</v>
      </c>
      <c r="Q545" t="s">
        <v>108</v>
      </c>
      <c r="R545" t="s">
        <v>19</v>
      </c>
      <c r="S545" s="1">
        <v>43422.869513888887</v>
      </c>
      <c r="T545" s="1">
        <v>43422.869513888887</v>
      </c>
      <c r="U545" s="1">
        <v>43422.877881944441</v>
      </c>
      <c r="V545" s="1">
        <v>43422.877881944441</v>
      </c>
      <c r="X545" s="2">
        <f t="shared" si="229"/>
        <v>43422.867650462962</v>
      </c>
      <c r="Y545" s="33">
        <f t="shared" si="211"/>
        <v>4.0740740732871927E-3</v>
      </c>
      <c r="Z545" s="33">
        <f t="shared" si="212"/>
        <v>1.2222222219861578E-2</v>
      </c>
      <c r="AB545" s="6">
        <f t="shared" si="225"/>
        <v>1.423611116479151E-3</v>
      </c>
      <c r="AC545" s="6">
        <f t="shared" si="226"/>
        <v>3.2870370414457284E-3</v>
      </c>
    </row>
    <row r="546" spans="1:31" x14ac:dyDescent="0.4">
      <c r="A546" s="16" t="str">
        <f t="shared" si="227"/>
        <v>-</v>
      </c>
      <c r="B546" s="16" t="str">
        <f t="shared" si="228"/>
        <v>-</v>
      </c>
      <c r="C546" s="7">
        <v>20</v>
      </c>
      <c r="D546" s="1">
        <v>43422.868078703701</v>
      </c>
      <c r="E546" t="s">
        <v>545</v>
      </c>
      <c r="F546">
        <v>16197</v>
      </c>
      <c r="G546" t="s">
        <v>18</v>
      </c>
      <c r="H546">
        <v>2400</v>
      </c>
      <c r="I546">
        <v>354</v>
      </c>
      <c r="J546">
        <v>2</v>
      </c>
      <c r="K546">
        <v>1</v>
      </c>
      <c r="M546" s="1">
        <v>43422.87059027778</v>
      </c>
      <c r="N546" s="1">
        <v>43422.874120370368</v>
      </c>
      <c r="O546" t="s">
        <v>44</v>
      </c>
      <c r="P546" t="s">
        <v>45</v>
      </c>
      <c r="Q546" t="s">
        <v>108</v>
      </c>
      <c r="R546" t="s">
        <v>19</v>
      </c>
      <c r="S546" s="1">
        <v>43422.871180555558</v>
      </c>
      <c r="T546" s="1">
        <v>43422.871180555558</v>
      </c>
      <c r="U546" s="1">
        <v>43422.877326388887</v>
      </c>
      <c r="V546" s="1">
        <v>43422.877326388887</v>
      </c>
      <c r="X546" s="2">
        <f t="shared" si="229"/>
        <v>43422.868078703701</v>
      </c>
      <c r="Y546" s="33">
        <f t="shared" si="211"/>
        <v>3.53009258833481E-3</v>
      </c>
      <c r="Z546" s="33">
        <f t="shared" si="212"/>
        <v>3.53009258833481E-3</v>
      </c>
      <c r="AB546" s="6">
        <f t="shared" si="225"/>
        <v>0</v>
      </c>
      <c r="AC546" s="6">
        <f t="shared" si="226"/>
        <v>2.5115740791079588E-3</v>
      </c>
    </row>
    <row r="547" spans="1:31" x14ac:dyDescent="0.4">
      <c r="A547" s="16" t="str">
        <f t="shared" si="227"/>
        <v>-</v>
      </c>
      <c r="B547" s="16" t="str">
        <f t="shared" si="228"/>
        <v>-</v>
      </c>
      <c r="C547" s="7">
        <v>20</v>
      </c>
      <c r="D547" s="1">
        <v>43422.869143518517</v>
      </c>
      <c r="E547" t="s">
        <v>947</v>
      </c>
      <c r="F547">
        <v>16198</v>
      </c>
      <c r="G547" t="s">
        <v>18</v>
      </c>
      <c r="H547">
        <v>1340</v>
      </c>
      <c r="I547">
        <v>775</v>
      </c>
      <c r="J547">
        <v>8</v>
      </c>
      <c r="K547">
        <v>1</v>
      </c>
      <c r="M547" s="1">
        <v>43422.871400462966</v>
      </c>
      <c r="N547" s="1">
        <v>43422.879699074074</v>
      </c>
      <c r="O547" t="s">
        <v>36</v>
      </c>
      <c r="P547" t="s">
        <v>37</v>
      </c>
      <c r="Q547" t="s">
        <v>61</v>
      </c>
      <c r="R547" t="s">
        <v>62</v>
      </c>
      <c r="S547" s="1">
        <v>43422.873148148145</v>
      </c>
      <c r="T547" s="1">
        <v>43422.873148148145</v>
      </c>
      <c r="U547" s="1">
        <v>43422.878206018519</v>
      </c>
      <c r="V547" s="1">
        <v>43422.878206018519</v>
      </c>
      <c r="X547" s="2">
        <f t="shared" si="229"/>
        <v>43422.869143518517</v>
      </c>
      <c r="Y547" s="33">
        <f t="shared" si="211"/>
        <v>8.2986111083300784E-3</v>
      </c>
      <c r="Z547" s="33">
        <f t="shared" si="212"/>
        <v>8.2986111083300784E-3</v>
      </c>
      <c r="AB547" s="6">
        <f t="shared" si="225"/>
        <v>0</v>
      </c>
      <c r="AC547" s="6">
        <f t="shared" si="226"/>
        <v>2.2569444481632672E-3</v>
      </c>
    </row>
    <row r="548" spans="1:31" x14ac:dyDescent="0.4">
      <c r="A548" s="16" t="str">
        <f t="shared" si="227"/>
        <v>-</v>
      </c>
      <c r="B548" s="16" t="str">
        <f t="shared" si="228"/>
        <v>-</v>
      </c>
      <c r="C548" s="7">
        <v>20</v>
      </c>
      <c r="D548" s="1">
        <v>43422.871782407405</v>
      </c>
      <c r="E548" t="s">
        <v>1030</v>
      </c>
      <c r="F548">
        <v>16199</v>
      </c>
      <c r="G548" t="s">
        <v>18</v>
      </c>
      <c r="H548">
        <v>5702</v>
      </c>
      <c r="I548">
        <v>792</v>
      </c>
      <c r="J548">
        <v>7</v>
      </c>
      <c r="K548">
        <v>2</v>
      </c>
      <c r="M548" s="1">
        <v>43422.874722222223</v>
      </c>
      <c r="N548" s="1">
        <v>43422.877986111111</v>
      </c>
      <c r="O548" t="s">
        <v>20</v>
      </c>
      <c r="P548" t="s">
        <v>21</v>
      </c>
      <c r="Q548" t="s">
        <v>36</v>
      </c>
      <c r="R548" t="s">
        <v>37</v>
      </c>
      <c r="S548" s="1">
        <v>43422.87400462963</v>
      </c>
      <c r="T548" s="1">
        <v>43422.87400462963</v>
      </c>
      <c r="U548" s="1">
        <v>43422.8830787037</v>
      </c>
      <c r="V548" s="1">
        <v>43422.8830787037</v>
      </c>
      <c r="X548" s="2">
        <f t="shared" si="229"/>
        <v>43422.871782407405</v>
      </c>
      <c r="Y548" s="33">
        <f t="shared" si="211"/>
        <v>3.2638888878864236E-3</v>
      </c>
      <c r="Z548" s="33">
        <f t="shared" si="212"/>
        <v>6.5277777757728472E-3</v>
      </c>
      <c r="AB548" s="6">
        <f t="shared" si="225"/>
        <v>7.1759259299142286E-4</v>
      </c>
      <c r="AC548" s="6">
        <f t="shared" si="226"/>
        <v>2.9398148180916905E-3</v>
      </c>
    </row>
    <row r="549" spans="1:31" s="3" customFormat="1" hidden="1" x14ac:dyDescent="0.4">
      <c r="A549" s="16" t="str">
        <f>IF(W549&gt;0, "★", "-")</f>
        <v>★</v>
      </c>
      <c r="B549" s="16" t="str">
        <f>IF(L549&gt;0, "☆", "-")</f>
        <v>☆</v>
      </c>
      <c r="C549" s="7">
        <v>20</v>
      </c>
      <c r="D549" s="1">
        <v>43422.822500000002</v>
      </c>
      <c r="E549" t="s">
        <v>1019</v>
      </c>
      <c r="F549">
        <v>16173</v>
      </c>
      <c r="G549" t="s">
        <v>32</v>
      </c>
      <c r="H549">
        <v>2391</v>
      </c>
      <c r="I549">
        <v>511</v>
      </c>
      <c r="J549">
        <v>11</v>
      </c>
      <c r="K549">
        <v>4</v>
      </c>
      <c r="L549" s="1">
        <v>43422.853668981479</v>
      </c>
      <c r="M549"/>
      <c r="N549"/>
      <c r="O549" t="s">
        <v>48</v>
      </c>
      <c r="P549" t="s">
        <v>49</v>
      </c>
      <c r="Q549" t="s">
        <v>22</v>
      </c>
      <c r="R549" t="s">
        <v>23</v>
      </c>
      <c r="S549" s="1">
        <v>43422.864155092589</v>
      </c>
      <c r="T549"/>
      <c r="U549" s="1">
        <v>43422.877557870372</v>
      </c>
      <c r="V549"/>
      <c r="W549" s="1">
        <v>43422.864155092589</v>
      </c>
      <c r="X549" s="2">
        <f>IF(W549&gt;0,W549,D549)</f>
        <v>43422.864155092589</v>
      </c>
      <c r="Y549" s="33">
        <f t="shared" si="211"/>
        <v>0</v>
      </c>
      <c r="Z549" s="33">
        <f t="shared" si="212"/>
        <v>0</v>
      </c>
      <c r="AA549" s="30"/>
      <c r="AB549" s="30">
        <f>IF(IF(A549="☆",L549-S549,M549-S549)&lt;0,0,IF(A549="☆",L549-S549,M549-S549))</f>
        <v>0</v>
      </c>
      <c r="AC549" s="30">
        <f>IF(IF(B549="☆",(IF(L549&gt;S549,L549-X549,S549-X549)),M549-X549)&lt;0,0,IF(B549="☆",(IF(L549&gt;S549,L549-X549,S549-X549)),M549-X549))</f>
        <v>0</v>
      </c>
      <c r="AD549" s="30"/>
      <c r="AE549" s="30"/>
    </row>
    <row r="550" spans="1:31" s="3" customFormat="1" hidden="1" x14ac:dyDescent="0.4">
      <c r="A550" s="16" t="str">
        <f>IF(W550&gt;0, "★", "-")</f>
        <v>-</v>
      </c>
      <c r="B550" s="16" t="str">
        <f>IF(L550&gt;0, "☆", "-")</f>
        <v>☆</v>
      </c>
      <c r="C550" s="7">
        <v>20</v>
      </c>
      <c r="D550" s="1">
        <v>43422.838854166665</v>
      </c>
      <c r="E550" t="s">
        <v>1020</v>
      </c>
      <c r="F550">
        <v>16178</v>
      </c>
      <c r="G550" t="s">
        <v>18</v>
      </c>
      <c r="H550">
        <v>4795</v>
      </c>
      <c r="I550">
        <v>573</v>
      </c>
      <c r="J550">
        <v>13</v>
      </c>
      <c r="K550">
        <v>1</v>
      </c>
      <c r="L550" s="1">
        <v>43422.840474537035</v>
      </c>
      <c r="M550"/>
      <c r="N550"/>
      <c r="O550" t="s">
        <v>30</v>
      </c>
      <c r="P550" t="s">
        <v>31</v>
      </c>
      <c r="Q550" t="s">
        <v>36</v>
      </c>
      <c r="R550" t="s">
        <v>37</v>
      </c>
      <c r="S550" s="1">
        <v>43422.843344907407</v>
      </c>
      <c r="T550"/>
      <c r="U550" s="1">
        <v>43422.851724537039</v>
      </c>
      <c r="V550"/>
      <c r="W550"/>
      <c r="X550" s="2">
        <f>IF(W550&gt;0,W550,D550)</f>
        <v>43422.838854166665</v>
      </c>
      <c r="Y550" s="33">
        <f t="shared" si="211"/>
        <v>0</v>
      </c>
      <c r="Z550" s="33">
        <f t="shared" si="212"/>
        <v>0</v>
      </c>
      <c r="AA550" s="30"/>
      <c r="AB550" s="30">
        <f>IF(IF(A550="☆",L550-S550,M550-S550)&lt;0,0,IF(A550="☆",L550-S550,M550-S550))</f>
        <v>0</v>
      </c>
      <c r="AC550" s="30">
        <f>IF(IF(B550="☆",(IF(L550&gt;S550,L550-X550,S550-X550)),M550-X550)&lt;0,0,IF(B550="☆",(IF(L550&gt;S550,L550-X550,S550-X550)),M550-X550))</f>
        <v>4.4907407427672297E-3</v>
      </c>
      <c r="AD550" s="30"/>
      <c r="AE550" s="30"/>
    </row>
    <row r="551" spans="1:31" hidden="1" x14ac:dyDescent="0.4">
      <c r="A551" s="16" t="str">
        <f>IF(W551&gt;0, "★", "-")</f>
        <v>-</v>
      </c>
      <c r="B551" s="16" t="str">
        <f>IF(L551&gt;0, "☆", "-")</f>
        <v>☆</v>
      </c>
      <c r="C551" s="7">
        <v>20</v>
      </c>
      <c r="D551" s="1">
        <v>43422.856759259259</v>
      </c>
      <c r="E551" t="s">
        <v>1027</v>
      </c>
      <c r="F551">
        <v>16192</v>
      </c>
      <c r="G551" t="s">
        <v>18</v>
      </c>
      <c r="H551">
        <v>2823</v>
      </c>
      <c r="I551">
        <v>314</v>
      </c>
      <c r="J551">
        <v>4</v>
      </c>
      <c r="K551">
        <v>1</v>
      </c>
      <c r="L551" s="1">
        <v>43422.857037037036</v>
      </c>
      <c r="O551" t="s">
        <v>20</v>
      </c>
      <c r="P551" t="s">
        <v>21</v>
      </c>
      <c r="Q551" t="s">
        <v>36</v>
      </c>
      <c r="R551" t="s">
        <v>37</v>
      </c>
      <c r="S551" s="1">
        <v>43422.861458333333</v>
      </c>
      <c r="U551" s="1">
        <v>43422.869837962964</v>
      </c>
      <c r="X551" s="2">
        <f>IF(W551&gt;0,W551,D551)</f>
        <v>43422.856759259259</v>
      </c>
      <c r="Y551" s="33">
        <f t="shared" si="211"/>
        <v>0</v>
      </c>
      <c r="Z551" s="33">
        <f t="shared" si="212"/>
        <v>0</v>
      </c>
      <c r="AB551" s="6">
        <f>IF(IF(A551="☆",L551-S551,M551-S551)&lt;0,0,IF(A551="☆",L551-S551,M551-S551))</f>
        <v>0</v>
      </c>
      <c r="AC551" s="6">
        <f>IF(IF(B551="☆",(IF(L551&gt;S551,L551-X551,S551-X551)),M551-X551)&lt;0,0,IF(B551="☆",(IF(L551&gt;S551,L551-X551,S551-X551)),M551-X551))</f>
        <v>4.6990740738692693E-3</v>
      </c>
    </row>
    <row r="553" spans="1:31" x14ac:dyDescent="0.4">
      <c r="H553">
        <f>SUMPRODUCT(1/COUNTIF(H26:H551,H26:H551))-1</f>
        <v>176.9999999999998</v>
      </c>
    </row>
  </sheetData>
  <autoFilter ref="A1:AE551">
    <filterColumn colId="1">
      <filters>
        <filter val="-"/>
      </filters>
    </filterColumn>
    <filterColumn colId="7">
      <filters>
        <filter val="1019"/>
        <filter val="1071"/>
        <filter val="1312"/>
        <filter val="1338"/>
        <filter val="1340"/>
        <filter val="1358"/>
        <filter val="1485"/>
        <filter val="1493"/>
        <filter val="1569"/>
        <filter val="1603"/>
        <filter val="1605"/>
        <filter val="1617"/>
        <filter val="1703"/>
        <filter val="1727"/>
        <filter val="1740"/>
        <filter val="1742"/>
        <filter val="1747"/>
        <filter val="1857"/>
        <filter val="1885"/>
        <filter val="1889"/>
        <filter val="2129"/>
        <filter val="2146"/>
        <filter val="2215"/>
        <filter val="2291"/>
        <filter val="2339"/>
        <filter val="2380"/>
        <filter val="2391"/>
        <filter val="2400"/>
        <filter val="2512"/>
        <filter val="2521"/>
        <filter val="2530"/>
        <filter val="2535"/>
        <filter val="2554"/>
        <filter val="2568"/>
        <filter val="2669"/>
        <filter val="2673"/>
        <filter val="2683"/>
        <filter val="2737"/>
        <filter val="2744"/>
        <filter val="2784"/>
        <filter val="2823"/>
        <filter val="2825"/>
        <filter val="2855"/>
        <filter val="2892"/>
        <filter val="2915"/>
        <filter val="2943"/>
        <filter val="2957"/>
        <filter val="3010"/>
        <filter val="3162"/>
        <filter val="3231"/>
        <filter val="3337"/>
        <filter val="3445"/>
        <filter val="3457"/>
        <filter val="3462"/>
        <filter val="3481"/>
        <filter val="3537"/>
        <filter val="3615"/>
        <filter val="3620"/>
        <filter val="3621"/>
        <filter val="3625"/>
        <filter val="3641"/>
        <filter val="3653"/>
        <filter val="3674"/>
        <filter val="3698"/>
        <filter val="3733"/>
        <filter val="3814"/>
        <filter val="3842"/>
        <filter val="3869"/>
        <filter val="3969"/>
        <filter val="4028"/>
        <filter val="4183"/>
        <filter val="4185"/>
        <filter val="4393"/>
        <filter val="4442"/>
        <filter val="4464"/>
        <filter val="4537"/>
        <filter val="4599"/>
        <filter val="4622"/>
        <filter val="4624"/>
        <filter val="4652"/>
        <filter val="4655"/>
        <filter val="4713"/>
        <filter val="4795"/>
        <filter val="4827"/>
        <filter val="4838"/>
        <filter val="4852"/>
        <filter val="4941"/>
        <filter val="4965"/>
        <filter val="4983"/>
        <filter val="5037"/>
        <filter val="5053"/>
        <filter val="5119"/>
        <filter val="5131"/>
        <filter val="5210"/>
        <filter val="5225"/>
        <filter val="5239"/>
        <filter val="5287"/>
        <filter val="5412"/>
        <filter val="5476"/>
        <filter val="5514"/>
        <filter val="5595"/>
        <filter val="5702"/>
        <filter val="5714"/>
        <filter val="5719"/>
        <filter val="5726"/>
        <filter val="5762"/>
        <filter val="5811"/>
        <filter val="5834"/>
        <filter val="5906"/>
        <filter val="5945"/>
        <filter val="5952"/>
        <filter val="5966"/>
        <filter val="5969"/>
        <filter val="6063"/>
        <filter val="6086"/>
        <filter val="6127"/>
        <filter val="6191"/>
        <filter val="6257"/>
        <filter val="6334"/>
        <filter val="6347"/>
        <filter val="6348"/>
        <filter val="6355"/>
        <filter val="6362"/>
        <filter val="6434"/>
        <filter val="6447"/>
        <filter val="6458"/>
        <filter val="6494"/>
        <filter val="6507"/>
        <filter val="6518"/>
        <filter val="6532"/>
        <filter val="6535"/>
        <filter val="6538"/>
        <filter val="6539"/>
        <filter val="6541"/>
        <filter val="6546"/>
        <filter val="6547"/>
        <filter val="6550"/>
        <filter val="6556"/>
        <filter val="6559"/>
        <filter val="6564"/>
        <filter val="6570"/>
        <filter val="6571"/>
        <filter val="6573"/>
        <filter val="6574"/>
        <filter val="6575"/>
        <filter val="6577"/>
        <filter val="6579"/>
        <filter val="6580"/>
        <filter val="6583"/>
        <filter val="6584"/>
        <filter val="6585"/>
        <filter val="6586"/>
        <filter val="6587"/>
        <filter val="6588"/>
        <filter val="6594"/>
        <filter val="6595"/>
        <filter val="6596"/>
        <filter val="6602"/>
        <filter val="6603"/>
        <filter val="6606"/>
        <filter val="6609"/>
        <filter val="6614"/>
        <filter val="6615"/>
        <filter val="6618"/>
        <filter val="6625"/>
        <filter val="6626"/>
        <filter val="6628"/>
        <filter val="6630"/>
        <filter val="6635"/>
        <filter val="6638"/>
        <filter val="6639"/>
        <filter val="6642"/>
        <filter val="6643"/>
        <filter val="6645"/>
        <filter val="6646"/>
        <filter val="6648"/>
        <filter val="6654"/>
        <filter val="6656"/>
        <filter val="6660"/>
        <filter val="6661"/>
        <filter val="990"/>
      </filters>
    </filterColumn>
  </autoFilter>
  <phoneticPr fontId="18"/>
  <conditionalFormatting sqref="A2:AE552 A554:AE346303 A553:G553 I553:AE553">
    <cfRule type="expression" dxfId="6" priority="4">
      <formula>$B2="☆"</formula>
    </cfRule>
  </conditionalFormatting>
  <conditionalFormatting sqref="H553">
    <cfRule type="expression" dxfId="5" priority="1">
      <formula>$B553="☆"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418"/>
  <sheetViews>
    <sheetView zoomScale="80" zoomScaleNormal="80" workbookViewId="0">
      <pane ySplit="1" topLeftCell="A330" activePane="bottomLeft" state="frozen"/>
      <selection activeCell="O1" sqref="O1"/>
      <selection pane="bottomLeft" activeCell="H2" sqref="H2:H406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6" max="6" width="13.875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E1" t="s">
        <v>103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" si="0">IF(W2&gt;0, "★", "-")</f>
        <v>-</v>
      </c>
      <c r="B2" s="20" t="str">
        <f t="shared" ref="B2" si="1">IF(L2&gt;0, "☆", "-")</f>
        <v>-</v>
      </c>
      <c r="C2" s="23">
        <v>10</v>
      </c>
      <c r="D2" s="22">
        <v>43423.409444444442</v>
      </c>
      <c r="E2" s="21" t="s">
        <v>1081</v>
      </c>
      <c r="F2" s="21">
        <v>16202</v>
      </c>
      <c r="G2" s="21" t="s">
        <v>32</v>
      </c>
      <c r="H2" s="21">
        <v>6657</v>
      </c>
      <c r="I2" s="21">
        <v>146</v>
      </c>
      <c r="J2" s="21">
        <v>10</v>
      </c>
      <c r="K2" s="21">
        <v>3</v>
      </c>
      <c r="L2" s="21"/>
      <c r="M2" s="22">
        <v>43423.419733796298</v>
      </c>
      <c r="N2" s="22">
        <v>43423.431296296294</v>
      </c>
      <c r="O2" s="21" t="s">
        <v>33</v>
      </c>
      <c r="P2" s="21" t="s">
        <v>34</v>
      </c>
      <c r="Q2" s="21" t="s">
        <v>30</v>
      </c>
      <c r="R2" s="21" t="s">
        <v>31</v>
      </c>
      <c r="S2" s="22">
        <v>43423.420092592591</v>
      </c>
      <c r="T2" s="22">
        <v>43423.420092592591</v>
      </c>
      <c r="U2" s="22">
        <v>43423.429618055554</v>
      </c>
      <c r="V2" s="22">
        <v>43423.429618055554</v>
      </c>
      <c r="W2" s="21"/>
      <c r="X2" s="24">
        <f t="shared" ref="X2:X59" si="2">IF(W2&gt;0,W2,D2)</f>
        <v>43423.409444444442</v>
      </c>
      <c r="Y2" s="25">
        <f t="shared" ref="Y2:Y59" si="3">N2-M2</f>
        <v>1.1562499996216502E-2</v>
      </c>
      <c r="Z2" s="25">
        <f t="shared" ref="Z2:Z59" si="4">Y2*K2</f>
        <v>3.4687499988649506E-2</v>
      </c>
      <c r="AA2" s="10">
        <f>SUM(Z2:Z35)</f>
        <v>0.32469907405175036</v>
      </c>
      <c r="AB2" s="26">
        <f t="shared" ref="AB2" si="5">IF(IF(A2="☆",L2-S2,M2-S2)&lt;0,0,IF(A2="☆",L2-S2,M2-S2))</f>
        <v>0</v>
      </c>
      <c r="AC2" s="26">
        <f>M2-AG2</f>
        <v>3.0671296335640363E-3</v>
      </c>
      <c r="AD2" s="10">
        <f>AVERAGE(AC2:AC35)</f>
        <v>2.4281726580417905E-3</v>
      </c>
      <c r="AE2" s="10">
        <f>MEDIAN(AC2:AC35)</f>
        <v>2.291666667588288E-3</v>
      </c>
      <c r="AG2" s="24">
        <v>43423.416666666664</v>
      </c>
      <c r="AH2" s="23" t="s">
        <v>93</v>
      </c>
    </row>
    <row r="3" spans="1:34" s="7" customFormat="1" hidden="1" x14ac:dyDescent="0.4">
      <c r="A3" s="16" t="str">
        <f t="shared" ref="A3:A28" si="6">IF(W3&gt;0, "★", "-")</f>
        <v>★</v>
      </c>
      <c r="B3" s="16" t="str">
        <f t="shared" ref="B3:B28" si="7">IF(L3&gt;0, "☆", "-")</f>
        <v>-</v>
      </c>
      <c r="C3" s="7">
        <v>10</v>
      </c>
      <c r="D3" s="2">
        <v>43423.410208333335</v>
      </c>
      <c r="E3" s="3" t="s">
        <v>1082</v>
      </c>
      <c r="F3" s="3">
        <v>16203</v>
      </c>
      <c r="G3" s="3" t="s">
        <v>95</v>
      </c>
      <c r="H3" s="3">
        <v>0</v>
      </c>
      <c r="I3" s="3">
        <v>432</v>
      </c>
      <c r="J3" s="3">
        <v>1</v>
      </c>
      <c r="K3" s="3">
        <v>2</v>
      </c>
      <c r="L3" s="3"/>
      <c r="M3" s="2">
        <v>43423.419618055559</v>
      </c>
      <c r="N3" s="2">
        <v>43423.424618055556</v>
      </c>
      <c r="O3" s="3" t="s">
        <v>36</v>
      </c>
      <c r="P3" s="3" t="s">
        <v>37</v>
      </c>
      <c r="Q3" s="3" t="s">
        <v>39</v>
      </c>
      <c r="R3" s="3" t="s">
        <v>40</v>
      </c>
      <c r="S3" s="2">
        <v>43423.420995370368</v>
      </c>
      <c r="T3" s="2">
        <v>43423.420995370368</v>
      </c>
      <c r="U3" s="2">
        <v>43423.429131944446</v>
      </c>
      <c r="V3" s="2">
        <v>43423.429131944446</v>
      </c>
      <c r="W3" s="2">
        <v>43423.416932870372</v>
      </c>
      <c r="X3" s="8">
        <f t="shared" si="2"/>
        <v>43423.416932870372</v>
      </c>
      <c r="Y3" s="9">
        <f t="shared" si="3"/>
        <v>4.9999999973806553E-3</v>
      </c>
      <c r="Z3" s="9">
        <f t="shared" si="4"/>
        <v>9.9999999947613105E-3</v>
      </c>
      <c r="AA3" s="10"/>
      <c r="AB3" s="10">
        <f t="shared" ref="AB3" si="8">IF(IF(A3="☆",L3-S3,M3-S3)&lt;0,0,IF(A3="☆",L3-S3,M3-S3))</f>
        <v>0</v>
      </c>
      <c r="AC3" s="10">
        <f t="shared" ref="AC3" si="9">IF(IF(B3="☆",(IF(L3&gt;S3,L3-X3,S3-X3)),M3-X3)&lt;0,0,IF(B3="☆",(IF(L3&gt;S3,L3-X3,S3-X3)),M3-X3))</f>
        <v>2.6851851871469989E-3</v>
      </c>
      <c r="AD3" s="10"/>
      <c r="AE3" s="10"/>
    </row>
    <row r="4" spans="1:34" s="7" customFormat="1" x14ac:dyDescent="0.4">
      <c r="A4" s="16" t="str">
        <f t="shared" si="6"/>
        <v>★</v>
      </c>
      <c r="B4" s="16" t="str">
        <f t="shared" si="7"/>
        <v>-</v>
      </c>
      <c r="C4" s="7">
        <v>10</v>
      </c>
      <c r="D4" s="2">
        <v>43423.413437499999</v>
      </c>
      <c r="E4" s="3" t="s">
        <v>1083</v>
      </c>
      <c r="F4" s="3">
        <v>16204</v>
      </c>
      <c r="G4" s="3" t="s">
        <v>32</v>
      </c>
      <c r="H4" s="3">
        <v>1761</v>
      </c>
      <c r="I4" s="3">
        <v>360</v>
      </c>
      <c r="J4" s="3">
        <v>7</v>
      </c>
      <c r="K4" s="3">
        <v>4</v>
      </c>
      <c r="L4" s="3"/>
      <c r="M4" s="2">
        <v>43423.419756944444</v>
      </c>
      <c r="N4" s="2">
        <v>43423.426435185182</v>
      </c>
      <c r="O4" s="3" t="s">
        <v>28</v>
      </c>
      <c r="P4" s="3" t="s">
        <v>29</v>
      </c>
      <c r="Q4" s="3" t="s">
        <v>43</v>
      </c>
      <c r="R4" s="3" t="s">
        <v>89</v>
      </c>
      <c r="S4" s="2">
        <v>43423.420370370368</v>
      </c>
      <c r="T4" s="2">
        <v>43423.420370370368</v>
      </c>
      <c r="U4" s="2">
        <v>43423.431307870371</v>
      </c>
      <c r="V4" s="2">
        <v>43423.431307870371</v>
      </c>
      <c r="W4" s="2">
        <v>43423.420370370368</v>
      </c>
      <c r="X4" s="8">
        <f t="shared" si="2"/>
        <v>43423.420370370368</v>
      </c>
      <c r="Y4" s="9">
        <f t="shared" si="3"/>
        <v>6.6782407375285402E-3</v>
      </c>
      <c r="Z4" s="9">
        <f t="shared" si="4"/>
        <v>2.6712962950114161E-2</v>
      </c>
      <c r="AA4" s="10"/>
      <c r="AB4" s="10">
        <f t="shared" ref="AB4:AB63" si="10">IF(IF(A4="☆",L4-S4,M4-S4)&lt;0,0,IF(A4="☆",L4-S4,M4-S4))</f>
        <v>0</v>
      </c>
      <c r="AC4" s="10">
        <f t="shared" ref="AC4:AC63" si="11">IF(IF(B4="☆",(IF(L4&gt;S4,L4-X4,S4-X4)),M4-X4)&lt;0,0,IF(B4="☆",(IF(L4&gt;S4,L4-X4,S4-X4)),M4-X4))</f>
        <v>0</v>
      </c>
      <c r="AD4" s="10"/>
      <c r="AE4" s="10"/>
    </row>
    <row r="5" spans="1:34" s="7" customFormat="1" x14ac:dyDescent="0.4">
      <c r="A5" s="16" t="str">
        <f t="shared" ref="A5:A7" si="12">IF(W5&gt;0, "★", "-")</f>
        <v>★</v>
      </c>
      <c r="B5" s="16" t="str">
        <f t="shared" ref="B5:B7" si="13">IF(L5&gt;0, "☆", "-")</f>
        <v>-</v>
      </c>
      <c r="C5" s="7">
        <v>10</v>
      </c>
      <c r="D5" s="2">
        <v>43423.416562500002</v>
      </c>
      <c r="E5" s="3" t="s">
        <v>1084</v>
      </c>
      <c r="F5" s="3">
        <v>16205</v>
      </c>
      <c r="G5" s="3" t="s">
        <v>65</v>
      </c>
      <c r="H5" s="3">
        <v>5679</v>
      </c>
      <c r="I5" s="3">
        <v>185</v>
      </c>
      <c r="J5" s="3">
        <v>5</v>
      </c>
      <c r="K5" s="3">
        <v>1</v>
      </c>
      <c r="L5" s="3"/>
      <c r="M5" s="2">
        <v>43423.420034722221</v>
      </c>
      <c r="N5" s="2">
        <v>43423.429155092592</v>
      </c>
      <c r="O5" s="3" t="s">
        <v>71</v>
      </c>
      <c r="P5" s="3" t="s">
        <v>72</v>
      </c>
      <c r="Q5" s="3" t="s">
        <v>22</v>
      </c>
      <c r="R5" s="3" t="s">
        <v>23</v>
      </c>
      <c r="S5" s="2">
        <v>43423.423495370371</v>
      </c>
      <c r="T5" s="2">
        <v>43423.423495370371</v>
      </c>
      <c r="U5" s="2">
        <v>43423.432164351849</v>
      </c>
      <c r="V5" s="2">
        <v>43423.432164351849</v>
      </c>
      <c r="W5" s="2">
        <v>43423.423495370371</v>
      </c>
      <c r="X5" s="8">
        <f t="shared" si="2"/>
        <v>43423.423495370371</v>
      </c>
      <c r="Y5" s="9">
        <f t="shared" si="3"/>
        <v>9.1203703705104999E-3</v>
      </c>
      <c r="Z5" s="9">
        <f t="shared" si="4"/>
        <v>9.1203703705104999E-3</v>
      </c>
      <c r="AA5" s="10"/>
      <c r="AB5" s="10">
        <f t="shared" si="10"/>
        <v>0</v>
      </c>
      <c r="AC5" s="10">
        <f t="shared" si="11"/>
        <v>0</v>
      </c>
      <c r="AD5" s="10"/>
      <c r="AE5" s="10"/>
    </row>
    <row r="6" spans="1:34" s="7" customFormat="1" x14ac:dyDescent="0.4">
      <c r="A6" s="16" t="str">
        <f t="shared" si="12"/>
        <v>-</v>
      </c>
      <c r="B6" s="16" t="str">
        <f t="shared" si="13"/>
        <v>-</v>
      </c>
      <c r="C6" s="7">
        <v>10</v>
      </c>
      <c r="D6" s="2">
        <v>43423.418032407404</v>
      </c>
      <c r="E6" s="3" t="s">
        <v>1085</v>
      </c>
      <c r="F6" s="3">
        <v>16206</v>
      </c>
      <c r="G6" s="3" t="s">
        <v>18</v>
      </c>
      <c r="H6" s="3">
        <v>2314</v>
      </c>
      <c r="I6" s="3">
        <v>298</v>
      </c>
      <c r="J6" s="3">
        <v>3</v>
      </c>
      <c r="K6" s="3">
        <v>1</v>
      </c>
      <c r="L6" s="3"/>
      <c r="M6" s="2">
        <v>43423.419583333336</v>
      </c>
      <c r="N6" s="2">
        <v>43423.426296296297</v>
      </c>
      <c r="O6" s="3" t="s">
        <v>63</v>
      </c>
      <c r="P6" s="3" t="s">
        <v>64</v>
      </c>
      <c r="Q6" s="3" t="s">
        <v>48</v>
      </c>
      <c r="R6" s="3" t="s">
        <v>49</v>
      </c>
      <c r="S6" s="2">
        <v>43423.419074074074</v>
      </c>
      <c r="T6" s="2">
        <v>43423.419074074074</v>
      </c>
      <c r="U6" s="2">
        <v>43423.427789351852</v>
      </c>
      <c r="V6" s="2">
        <v>43423.427789351852</v>
      </c>
      <c r="W6" s="3"/>
      <c r="X6" s="8">
        <f t="shared" si="2"/>
        <v>43423.418032407404</v>
      </c>
      <c r="Y6" s="9">
        <f t="shared" si="3"/>
        <v>6.7129629605915397E-3</v>
      </c>
      <c r="Z6" s="9">
        <f t="shared" si="4"/>
        <v>6.7129629605915397E-3</v>
      </c>
      <c r="AA6" s="10"/>
      <c r="AB6" s="10">
        <f t="shared" si="10"/>
        <v>5.092592618893832E-4</v>
      </c>
      <c r="AC6" s="10">
        <f t="shared" si="11"/>
        <v>1.5509259319514968E-3</v>
      </c>
      <c r="AD6" s="10"/>
      <c r="AE6" s="10"/>
    </row>
    <row r="7" spans="1:34" s="7" customFormat="1" hidden="1" x14ac:dyDescent="0.4">
      <c r="A7" s="16" t="str">
        <f t="shared" si="12"/>
        <v>-</v>
      </c>
      <c r="B7" s="16" t="str">
        <f t="shared" si="13"/>
        <v>-</v>
      </c>
      <c r="C7" s="7">
        <v>10</v>
      </c>
      <c r="D7" s="2">
        <v>43423.418946759259</v>
      </c>
      <c r="E7" s="3" t="s">
        <v>1086</v>
      </c>
      <c r="F7" s="3">
        <v>16207</v>
      </c>
      <c r="G7" s="3" t="s">
        <v>95</v>
      </c>
      <c r="H7" s="3">
        <v>0</v>
      </c>
      <c r="I7" s="3">
        <v>748</v>
      </c>
      <c r="J7" s="3">
        <v>4</v>
      </c>
      <c r="K7" s="3">
        <v>2</v>
      </c>
      <c r="L7" s="3"/>
      <c r="M7" s="2">
        <v>43423.420428240737</v>
      </c>
      <c r="N7" s="2">
        <v>43423.424768518518</v>
      </c>
      <c r="O7" s="3" t="s">
        <v>66</v>
      </c>
      <c r="P7" s="3" t="s">
        <v>67</v>
      </c>
      <c r="Q7" s="3" t="s">
        <v>43</v>
      </c>
      <c r="R7" s="3" t="s">
        <v>89</v>
      </c>
      <c r="S7" s="2">
        <v>43423.420127314814</v>
      </c>
      <c r="T7" s="2">
        <v>43423.420127314814</v>
      </c>
      <c r="U7" s="2">
        <v>43423.425092592595</v>
      </c>
      <c r="V7" s="2">
        <v>43423.425092592595</v>
      </c>
      <c r="W7" s="3"/>
      <c r="X7" s="8">
        <f t="shared" si="2"/>
        <v>43423.418946759259</v>
      </c>
      <c r="Y7" s="9">
        <f t="shared" si="3"/>
        <v>4.3402777810115367E-3</v>
      </c>
      <c r="Z7" s="9">
        <f t="shared" si="4"/>
        <v>8.6805555620230734E-3</v>
      </c>
      <c r="AA7" s="10"/>
      <c r="AB7" s="10">
        <f t="shared" si="10"/>
        <v>3.0092592351138592E-4</v>
      </c>
      <c r="AC7" s="10">
        <f t="shared" si="11"/>
        <v>1.48148147854954E-3</v>
      </c>
      <c r="AD7" s="10"/>
      <c r="AE7" s="10"/>
    </row>
    <row r="8" spans="1:34" s="7" customFormat="1" x14ac:dyDescent="0.4">
      <c r="A8" s="16" t="str">
        <f t="shared" ref="A8:A9" si="14">IF(W8&gt;0, "★", "-")</f>
        <v>-</v>
      </c>
      <c r="B8" s="16" t="str">
        <f t="shared" ref="B8:B9" si="15">IF(L8&gt;0, "☆", "-")</f>
        <v>-</v>
      </c>
      <c r="C8" s="7">
        <v>10</v>
      </c>
      <c r="D8" s="2">
        <v>43423.418958333335</v>
      </c>
      <c r="E8" s="3" t="s">
        <v>1087</v>
      </c>
      <c r="F8" s="3">
        <v>16208</v>
      </c>
      <c r="G8" s="3" t="s">
        <v>18</v>
      </c>
      <c r="H8" s="3">
        <v>2306</v>
      </c>
      <c r="I8" s="3">
        <v>786</v>
      </c>
      <c r="J8" s="3">
        <v>13</v>
      </c>
      <c r="K8" s="3">
        <v>1</v>
      </c>
      <c r="L8" s="3"/>
      <c r="M8" s="2">
        <v>43423.421226851853</v>
      </c>
      <c r="N8" s="2">
        <v>43423.426979166667</v>
      </c>
      <c r="O8" s="3" t="s">
        <v>63</v>
      </c>
      <c r="P8" s="3" t="s">
        <v>64</v>
      </c>
      <c r="Q8" s="3" t="s">
        <v>39</v>
      </c>
      <c r="R8" s="3" t="s">
        <v>40</v>
      </c>
      <c r="S8" s="2">
        <v>43423.42</v>
      </c>
      <c r="T8" s="2">
        <v>43423.42</v>
      </c>
      <c r="U8" s="2">
        <v>43423.4294212963</v>
      </c>
      <c r="V8" s="2">
        <v>43423.4294212963</v>
      </c>
      <c r="W8" s="3"/>
      <c r="X8" s="8">
        <f t="shared" si="2"/>
        <v>43423.418958333335</v>
      </c>
      <c r="Y8" s="9">
        <f t="shared" si="3"/>
        <v>5.7523148134350777E-3</v>
      </c>
      <c r="Z8" s="9">
        <f t="shared" si="4"/>
        <v>5.7523148134350777E-3</v>
      </c>
      <c r="AA8" s="10"/>
      <c r="AB8" s="10">
        <f t="shared" si="10"/>
        <v>1.2268518548808061E-3</v>
      </c>
      <c r="AC8" s="10">
        <f t="shared" si="11"/>
        <v>2.268518517666962E-3</v>
      </c>
      <c r="AD8" s="10"/>
      <c r="AE8" s="10"/>
    </row>
    <row r="9" spans="1:34" s="7" customFormat="1" x14ac:dyDescent="0.4">
      <c r="A9" s="16" t="str">
        <f t="shared" si="14"/>
        <v>-</v>
      </c>
      <c r="B9" s="16" t="str">
        <f t="shared" si="15"/>
        <v>-</v>
      </c>
      <c r="C9" s="7">
        <v>10</v>
      </c>
      <c r="D9" s="2">
        <v>43423.419212962966</v>
      </c>
      <c r="E9" s="3" t="s">
        <v>1088</v>
      </c>
      <c r="F9" s="3">
        <v>16209</v>
      </c>
      <c r="G9" s="3" t="s">
        <v>18</v>
      </c>
      <c r="H9" s="3">
        <v>2171</v>
      </c>
      <c r="I9" s="3">
        <v>124</v>
      </c>
      <c r="J9" s="3">
        <v>8</v>
      </c>
      <c r="K9" s="3">
        <v>1</v>
      </c>
      <c r="L9" s="3"/>
      <c r="M9" s="2">
        <v>43423.421712962961</v>
      </c>
      <c r="N9" s="2">
        <v>43423.429629629631</v>
      </c>
      <c r="O9" s="3" t="s">
        <v>63</v>
      </c>
      <c r="P9" s="3" t="s">
        <v>64</v>
      </c>
      <c r="Q9" s="3" t="s">
        <v>68</v>
      </c>
      <c r="R9" s="3" t="s">
        <v>69</v>
      </c>
      <c r="S9" s="2">
        <v>43423.420694444445</v>
      </c>
      <c r="T9" s="2">
        <v>43423.420694444445</v>
      </c>
      <c r="U9" s="2">
        <v>43423.430856481478</v>
      </c>
      <c r="V9" s="2">
        <v>43423.430856481478</v>
      </c>
      <c r="W9" s="3"/>
      <c r="X9" s="8">
        <f t="shared" si="2"/>
        <v>43423.419212962966</v>
      </c>
      <c r="Y9" s="9">
        <f t="shared" si="3"/>
        <v>7.9166666691889986E-3</v>
      </c>
      <c r="Z9" s="9">
        <f t="shared" si="4"/>
        <v>7.9166666691889986E-3</v>
      </c>
      <c r="AA9" s="10"/>
      <c r="AB9" s="10">
        <f t="shared" si="10"/>
        <v>1.0185185165028088E-3</v>
      </c>
      <c r="AC9" s="10">
        <f t="shared" si="11"/>
        <v>2.4999999950523488E-3</v>
      </c>
      <c r="AD9" s="10"/>
      <c r="AE9" s="10"/>
    </row>
    <row r="10" spans="1:34" s="7" customFormat="1" x14ac:dyDescent="0.4">
      <c r="A10" s="16" t="str">
        <f t="shared" ref="A10:A21" si="16">IF(W10&gt;0, "★", "-")</f>
        <v>-</v>
      </c>
      <c r="B10" s="16" t="str">
        <f t="shared" ref="B10:B21" si="17">IF(L10&gt;0, "☆", "-")</f>
        <v>-</v>
      </c>
      <c r="C10" s="7">
        <v>10</v>
      </c>
      <c r="D10" s="2">
        <v>43423.420393518521</v>
      </c>
      <c r="E10" s="3" t="s">
        <v>1089</v>
      </c>
      <c r="F10" s="3">
        <v>16210</v>
      </c>
      <c r="G10" s="3" t="s">
        <v>32</v>
      </c>
      <c r="H10" s="3">
        <v>3394</v>
      </c>
      <c r="I10" s="3">
        <v>317</v>
      </c>
      <c r="J10" s="3">
        <v>2</v>
      </c>
      <c r="K10" s="3">
        <v>1</v>
      </c>
      <c r="L10" s="3"/>
      <c r="M10" s="2">
        <v>43423.425868055558</v>
      </c>
      <c r="N10" s="2">
        <v>43423.43136574074</v>
      </c>
      <c r="O10" s="3" t="s">
        <v>53</v>
      </c>
      <c r="P10" s="3" t="s">
        <v>54</v>
      </c>
      <c r="Q10" s="3" t="s">
        <v>24</v>
      </c>
      <c r="R10" s="3" t="s">
        <v>25</v>
      </c>
      <c r="S10" s="2">
        <v>43423.424305555556</v>
      </c>
      <c r="T10" s="2">
        <v>43423.424305555556</v>
      </c>
      <c r="U10" s="2">
        <v>43423.432719907411</v>
      </c>
      <c r="V10" s="2">
        <v>43423.432719907411</v>
      </c>
      <c r="W10" s="3"/>
      <c r="X10" s="8">
        <f t="shared" si="2"/>
        <v>43423.420393518521</v>
      </c>
      <c r="Y10" s="9">
        <f t="shared" si="3"/>
        <v>5.4976851824903861E-3</v>
      </c>
      <c r="Z10" s="9">
        <f t="shared" si="4"/>
        <v>5.4976851824903861E-3</v>
      </c>
      <c r="AA10" s="10"/>
      <c r="AB10" s="10">
        <f t="shared" si="10"/>
        <v>1.5625000014551915E-3</v>
      </c>
      <c r="AC10" s="10">
        <f t="shared" si="11"/>
        <v>5.4745370362070389E-3</v>
      </c>
      <c r="AD10" s="10"/>
      <c r="AE10" s="10"/>
    </row>
    <row r="11" spans="1:34" s="7" customFormat="1" hidden="1" x14ac:dyDescent="0.4">
      <c r="A11" s="16" t="str">
        <f t="shared" si="16"/>
        <v>-</v>
      </c>
      <c r="B11" s="16" t="str">
        <f t="shared" si="17"/>
        <v>-</v>
      </c>
      <c r="C11" s="7">
        <v>10</v>
      </c>
      <c r="D11" s="2">
        <v>43423.421550925923</v>
      </c>
      <c r="E11" s="3" t="s">
        <v>1091</v>
      </c>
      <c r="F11" s="3">
        <v>16212</v>
      </c>
      <c r="G11" s="3" t="s">
        <v>96</v>
      </c>
      <c r="H11" s="3">
        <v>0</v>
      </c>
      <c r="I11" s="3">
        <v>702</v>
      </c>
      <c r="J11" s="3">
        <v>6</v>
      </c>
      <c r="K11" s="3">
        <v>1</v>
      </c>
      <c r="L11" s="3"/>
      <c r="M11" s="2">
        <v>43423.423437500001</v>
      </c>
      <c r="N11" s="2">
        <v>43423.426655092589</v>
      </c>
      <c r="O11" s="3" t="s">
        <v>63</v>
      </c>
      <c r="P11" s="3" t="s">
        <v>64</v>
      </c>
      <c r="Q11" s="3" t="s">
        <v>28</v>
      </c>
      <c r="R11" s="3" t="s">
        <v>29</v>
      </c>
      <c r="S11" s="2">
        <v>43423.42454861111</v>
      </c>
      <c r="T11" s="2">
        <v>43423.42454861111</v>
      </c>
      <c r="U11" s="2">
        <v>43423.428090277775</v>
      </c>
      <c r="V11" s="2">
        <v>43423.428090277775</v>
      </c>
      <c r="W11" s="3"/>
      <c r="X11" s="8">
        <f t="shared" si="2"/>
        <v>43423.421550925923</v>
      </c>
      <c r="Y11" s="9">
        <f t="shared" si="3"/>
        <v>3.2175925880437717E-3</v>
      </c>
      <c r="Z11" s="9">
        <f t="shared" si="4"/>
        <v>3.2175925880437717E-3</v>
      </c>
      <c r="AA11" s="10"/>
      <c r="AB11" s="10">
        <f t="shared" si="10"/>
        <v>0</v>
      </c>
      <c r="AC11" s="10">
        <f t="shared" si="11"/>
        <v>1.8865740785258822E-3</v>
      </c>
      <c r="AD11" s="10"/>
      <c r="AE11" s="10"/>
      <c r="AG11" s="8"/>
    </row>
    <row r="12" spans="1:34" s="7" customFormat="1" x14ac:dyDescent="0.4">
      <c r="A12" s="16" t="str">
        <f t="shared" si="16"/>
        <v>★</v>
      </c>
      <c r="B12" s="16" t="str">
        <f t="shared" si="17"/>
        <v>-</v>
      </c>
      <c r="C12" s="7">
        <v>10</v>
      </c>
      <c r="D12" s="2">
        <v>43423.422777777778</v>
      </c>
      <c r="E12" s="3" t="s">
        <v>1090</v>
      </c>
      <c r="F12" s="3">
        <v>16213</v>
      </c>
      <c r="G12" s="3" t="s">
        <v>18</v>
      </c>
      <c r="H12" s="3">
        <v>1358</v>
      </c>
      <c r="I12" s="3">
        <v>683</v>
      </c>
      <c r="J12" s="3">
        <v>10</v>
      </c>
      <c r="K12" s="3">
        <v>1</v>
      </c>
      <c r="L12" s="3"/>
      <c r="M12" s="2">
        <v>43423.427719907406</v>
      </c>
      <c r="N12" s="2">
        <v>43423.431157407409</v>
      </c>
      <c r="O12" s="3" t="s">
        <v>108</v>
      </c>
      <c r="P12" s="3" t="s">
        <v>19</v>
      </c>
      <c r="Q12" s="3" t="s">
        <v>30</v>
      </c>
      <c r="R12" s="3" t="s">
        <v>31</v>
      </c>
      <c r="S12" s="2">
        <v>43423.429722222223</v>
      </c>
      <c r="T12" s="2">
        <v>43423.429722222223</v>
      </c>
      <c r="U12" s="2">
        <v>43423.435914351852</v>
      </c>
      <c r="V12" s="2">
        <v>43423.435914351852</v>
      </c>
      <c r="W12" s="2">
        <v>43423.429722222223</v>
      </c>
      <c r="X12" s="8">
        <f t="shared" si="2"/>
        <v>43423.429722222223</v>
      </c>
      <c r="Y12" s="9">
        <f t="shared" si="3"/>
        <v>3.4375000032014214E-3</v>
      </c>
      <c r="Z12" s="9">
        <f t="shared" si="4"/>
        <v>3.4375000032014214E-3</v>
      </c>
      <c r="AA12" s="10"/>
      <c r="AB12" s="10">
        <f t="shared" si="10"/>
        <v>0</v>
      </c>
      <c r="AC12" s="10">
        <f t="shared" si="11"/>
        <v>0</v>
      </c>
      <c r="AD12" s="10"/>
      <c r="AE12" s="10"/>
    </row>
    <row r="13" spans="1:34" s="7" customFormat="1" x14ac:dyDescent="0.4">
      <c r="A13" s="16" t="str">
        <f t="shared" si="16"/>
        <v>-</v>
      </c>
      <c r="B13" s="16" t="str">
        <f t="shared" si="17"/>
        <v>-</v>
      </c>
      <c r="C13" s="7">
        <v>10</v>
      </c>
      <c r="D13" s="2">
        <v>43423.423530092594</v>
      </c>
      <c r="E13" s="3" t="s">
        <v>1092</v>
      </c>
      <c r="F13" s="3">
        <v>16214</v>
      </c>
      <c r="G13" s="3" t="s">
        <v>32</v>
      </c>
      <c r="H13" s="3">
        <v>5131</v>
      </c>
      <c r="I13" s="3">
        <v>444</v>
      </c>
      <c r="J13" s="3">
        <v>5</v>
      </c>
      <c r="K13" s="3">
        <v>1</v>
      </c>
      <c r="L13" s="3"/>
      <c r="M13" s="2">
        <v>43423.429814814815</v>
      </c>
      <c r="N13" s="2">
        <v>43423.435937499999</v>
      </c>
      <c r="O13" s="3" t="s">
        <v>22</v>
      </c>
      <c r="P13" s="3" t="s">
        <v>23</v>
      </c>
      <c r="Q13" s="3" t="s">
        <v>33</v>
      </c>
      <c r="R13" s="3" t="s">
        <v>34</v>
      </c>
      <c r="S13" s="2">
        <v>43423.428240740737</v>
      </c>
      <c r="T13" s="2">
        <v>43423.428240740737</v>
      </c>
      <c r="U13" s="2">
        <v>43423.434340277781</v>
      </c>
      <c r="V13" s="2">
        <v>43423.434340277781</v>
      </c>
      <c r="W13" s="3"/>
      <c r="X13" s="8">
        <f t="shared" si="2"/>
        <v>43423.423530092594</v>
      </c>
      <c r="Y13" s="9">
        <f t="shared" si="3"/>
        <v>6.1226851830724627E-3</v>
      </c>
      <c r="Z13" s="9">
        <f t="shared" si="4"/>
        <v>6.1226851830724627E-3</v>
      </c>
      <c r="AA13" s="10"/>
      <c r="AB13" s="10">
        <f t="shared" si="10"/>
        <v>1.5740740782348439E-3</v>
      </c>
      <c r="AC13" s="10">
        <f t="shared" si="11"/>
        <v>6.284722221607808E-3</v>
      </c>
      <c r="AD13" s="10"/>
      <c r="AE13" s="10"/>
    </row>
    <row r="14" spans="1:34" s="7" customFormat="1" hidden="1" x14ac:dyDescent="0.4">
      <c r="A14" s="16" t="str">
        <f t="shared" si="16"/>
        <v>-</v>
      </c>
      <c r="B14" s="16" t="str">
        <f t="shared" si="17"/>
        <v>-</v>
      </c>
      <c r="C14" s="7">
        <v>10</v>
      </c>
      <c r="D14" s="2">
        <v>43423.430844907409</v>
      </c>
      <c r="E14" s="3" t="s">
        <v>1093</v>
      </c>
      <c r="F14" s="3">
        <v>16215</v>
      </c>
      <c r="G14" s="3" t="s">
        <v>95</v>
      </c>
      <c r="H14" s="3">
        <v>0</v>
      </c>
      <c r="I14" s="3">
        <v>350</v>
      </c>
      <c r="J14" s="3">
        <v>9</v>
      </c>
      <c r="K14" s="3">
        <v>3</v>
      </c>
      <c r="L14" s="3"/>
      <c r="M14" s="2">
        <v>43423.432916666665</v>
      </c>
      <c r="N14" s="2">
        <v>43423.439398148148</v>
      </c>
      <c r="O14" s="3" t="s">
        <v>108</v>
      </c>
      <c r="P14" s="3" t="s">
        <v>19</v>
      </c>
      <c r="Q14" s="3" t="s">
        <v>53</v>
      </c>
      <c r="R14" s="3" t="s">
        <v>54</v>
      </c>
      <c r="S14" s="2">
        <v>43423.433576388888</v>
      </c>
      <c r="T14" s="2">
        <v>43423.433576388888</v>
      </c>
      <c r="U14" s="2">
        <v>43423.442662037036</v>
      </c>
      <c r="V14" s="2">
        <v>43423.442662037036</v>
      </c>
      <c r="W14" s="3"/>
      <c r="X14" s="8">
        <f t="shared" si="2"/>
        <v>43423.430844907409</v>
      </c>
      <c r="Y14" s="9">
        <f t="shared" si="3"/>
        <v>6.4814814832061529E-3</v>
      </c>
      <c r="Z14" s="9">
        <f t="shared" si="4"/>
        <v>1.9444444449618459E-2</v>
      </c>
      <c r="AA14" s="10"/>
      <c r="AB14" s="10">
        <f t="shared" si="10"/>
        <v>0</v>
      </c>
      <c r="AC14" s="10">
        <f t="shared" si="11"/>
        <v>2.0717592560686171E-3</v>
      </c>
      <c r="AD14" s="10"/>
      <c r="AE14" s="10"/>
    </row>
    <row r="15" spans="1:34" s="7" customFormat="1" x14ac:dyDescent="0.4">
      <c r="A15" s="16" t="str">
        <f t="shared" si="16"/>
        <v>-</v>
      </c>
      <c r="B15" s="16" t="str">
        <f t="shared" si="17"/>
        <v>-</v>
      </c>
      <c r="C15" s="7">
        <v>10</v>
      </c>
      <c r="D15" s="2">
        <v>43423.432337962964</v>
      </c>
      <c r="E15" s="3" t="s">
        <v>1095</v>
      </c>
      <c r="F15" s="3">
        <v>16218</v>
      </c>
      <c r="G15" s="3" t="s">
        <v>50</v>
      </c>
      <c r="H15" s="3">
        <v>6684</v>
      </c>
      <c r="I15" s="3">
        <v>550</v>
      </c>
      <c r="J15" s="3">
        <v>6</v>
      </c>
      <c r="K15" s="3">
        <v>1</v>
      </c>
      <c r="L15" s="3"/>
      <c r="M15" s="2">
        <v>43423.434849537036</v>
      </c>
      <c r="N15" s="2">
        <v>43423.439918981479</v>
      </c>
      <c r="O15" s="3" t="s">
        <v>108</v>
      </c>
      <c r="P15" s="3" t="s">
        <v>19</v>
      </c>
      <c r="Q15" s="3" t="s">
        <v>68</v>
      </c>
      <c r="R15" s="3" t="s">
        <v>69</v>
      </c>
      <c r="S15" s="2">
        <v>43423.433368055557</v>
      </c>
      <c r="T15" s="2">
        <v>43423.433368055557</v>
      </c>
      <c r="U15" s="2">
        <v>43423.440601851849</v>
      </c>
      <c r="V15" s="2">
        <v>43423.440601851849</v>
      </c>
      <c r="W15" s="3"/>
      <c r="X15" s="8">
        <f t="shared" si="2"/>
        <v>43423.432337962964</v>
      </c>
      <c r="Y15" s="9">
        <f t="shared" si="3"/>
        <v>5.0694444435066544E-3</v>
      </c>
      <c r="Z15" s="9">
        <f t="shared" si="4"/>
        <v>5.0694444435066544E-3</v>
      </c>
      <c r="AA15" s="10"/>
      <c r="AB15" s="10">
        <f t="shared" si="10"/>
        <v>1.48148147854954E-3</v>
      </c>
      <c r="AC15" s="10">
        <f t="shared" si="11"/>
        <v>2.5115740718320012E-3</v>
      </c>
      <c r="AD15" s="10"/>
      <c r="AE15" s="10"/>
    </row>
    <row r="16" spans="1:34" s="7" customFormat="1" x14ac:dyDescent="0.4">
      <c r="A16" s="16" t="str">
        <f t="shared" si="16"/>
        <v>-</v>
      </c>
      <c r="B16" s="16" t="str">
        <f t="shared" si="17"/>
        <v>-</v>
      </c>
      <c r="C16" s="7">
        <v>10</v>
      </c>
      <c r="D16" s="2">
        <v>43423.432511574072</v>
      </c>
      <c r="E16" s="3" t="s">
        <v>1096</v>
      </c>
      <c r="F16" s="3">
        <v>16219</v>
      </c>
      <c r="G16" s="3" t="s">
        <v>32</v>
      </c>
      <c r="H16" s="3">
        <v>5936</v>
      </c>
      <c r="I16" s="3">
        <v>911</v>
      </c>
      <c r="J16" s="3">
        <v>3</v>
      </c>
      <c r="K16" s="3">
        <v>2</v>
      </c>
      <c r="L16" s="3"/>
      <c r="M16" s="2">
        <v>43423.43377314815</v>
      </c>
      <c r="N16" s="2">
        <v>43423.455868055556</v>
      </c>
      <c r="O16" s="3" t="s">
        <v>43</v>
      </c>
      <c r="P16" s="3" t="s">
        <v>89</v>
      </c>
      <c r="Q16" s="3" t="s">
        <v>63</v>
      </c>
      <c r="R16" s="3" t="s">
        <v>64</v>
      </c>
      <c r="S16" s="2">
        <v>43423.434247685182</v>
      </c>
      <c r="T16" s="2">
        <v>43423.434247685182</v>
      </c>
      <c r="U16" s="2">
        <v>43423.444849537038</v>
      </c>
      <c r="V16" s="2">
        <v>43423.45239583333</v>
      </c>
      <c r="W16" s="3"/>
      <c r="X16" s="8">
        <f t="shared" si="2"/>
        <v>43423.432511574072</v>
      </c>
      <c r="Y16" s="9">
        <f t="shared" si="3"/>
        <v>2.2094907406426501E-2</v>
      </c>
      <c r="Z16" s="9">
        <f t="shared" si="4"/>
        <v>4.4189814812853001E-2</v>
      </c>
      <c r="AA16" s="10"/>
      <c r="AB16" s="10">
        <f t="shared" si="10"/>
        <v>0</v>
      </c>
      <c r="AC16" s="10">
        <f t="shared" si="11"/>
        <v>1.2615740779438056E-3</v>
      </c>
      <c r="AD16" s="10"/>
      <c r="AE16" s="10"/>
    </row>
    <row r="17" spans="1:34" s="7" customFormat="1" x14ac:dyDescent="0.4">
      <c r="A17" s="16" t="str">
        <f t="shared" si="16"/>
        <v>★</v>
      </c>
      <c r="B17" s="16" t="str">
        <f t="shared" si="17"/>
        <v>-</v>
      </c>
      <c r="C17" s="7">
        <v>10</v>
      </c>
      <c r="D17" s="2">
        <v>43423.433379629627</v>
      </c>
      <c r="E17" s="3" t="s">
        <v>1097</v>
      </c>
      <c r="F17" s="3">
        <v>16220</v>
      </c>
      <c r="G17" s="3" t="s">
        <v>32</v>
      </c>
      <c r="H17" s="3">
        <v>3510</v>
      </c>
      <c r="I17" s="3">
        <v>53</v>
      </c>
      <c r="J17" s="3">
        <v>3</v>
      </c>
      <c r="K17" s="3">
        <v>1</v>
      </c>
      <c r="L17" s="3"/>
      <c r="M17" s="2">
        <v>43423.440011574072</v>
      </c>
      <c r="N17" s="2">
        <v>43423.444733796299</v>
      </c>
      <c r="O17" s="3" t="s">
        <v>55</v>
      </c>
      <c r="P17" s="3" t="s">
        <v>56</v>
      </c>
      <c r="Q17" s="3" t="s">
        <v>26</v>
      </c>
      <c r="R17" s="3" t="s">
        <v>27</v>
      </c>
      <c r="S17" s="2">
        <v>43423.440312500003</v>
      </c>
      <c r="T17" s="2">
        <v>43423.440312500003</v>
      </c>
      <c r="U17" s="2">
        <v>43423.444467592592</v>
      </c>
      <c r="V17" s="2">
        <v>43423.444467592592</v>
      </c>
      <c r="W17" s="2">
        <v>43423.440312500003</v>
      </c>
      <c r="X17" s="8">
        <f t="shared" si="2"/>
        <v>43423.440312500003</v>
      </c>
      <c r="Y17" s="9">
        <f t="shared" si="3"/>
        <v>4.7222222274285741E-3</v>
      </c>
      <c r="Z17" s="9">
        <f t="shared" si="4"/>
        <v>4.7222222274285741E-3</v>
      </c>
      <c r="AA17" s="10"/>
      <c r="AB17" s="10">
        <f t="shared" si="10"/>
        <v>0</v>
      </c>
      <c r="AC17" s="10">
        <f t="shared" si="11"/>
        <v>0</v>
      </c>
      <c r="AD17" s="10"/>
      <c r="AE17" s="10"/>
    </row>
    <row r="18" spans="1:34" s="7" customFormat="1" x14ac:dyDescent="0.4">
      <c r="A18" s="16" t="str">
        <f t="shared" si="16"/>
        <v>-</v>
      </c>
      <c r="B18" s="16" t="str">
        <f t="shared" si="17"/>
        <v>-</v>
      </c>
      <c r="C18" s="7">
        <v>10</v>
      </c>
      <c r="D18" s="2">
        <v>43423.433541666665</v>
      </c>
      <c r="E18" s="3" t="s">
        <v>1098</v>
      </c>
      <c r="F18" s="3">
        <v>16221</v>
      </c>
      <c r="G18" s="3" t="s">
        <v>18</v>
      </c>
      <c r="H18" s="3">
        <v>1888</v>
      </c>
      <c r="I18" s="3">
        <v>848</v>
      </c>
      <c r="J18" s="3">
        <v>2</v>
      </c>
      <c r="K18" s="3">
        <v>1</v>
      </c>
      <c r="L18" s="3"/>
      <c r="M18" s="2">
        <v>43423.435856481483</v>
      </c>
      <c r="N18" s="2">
        <v>43423.439560185187</v>
      </c>
      <c r="O18" s="3" t="s">
        <v>63</v>
      </c>
      <c r="P18" s="3" t="s">
        <v>64</v>
      </c>
      <c r="Q18" s="3" t="s">
        <v>73</v>
      </c>
      <c r="R18" s="3" t="s">
        <v>74</v>
      </c>
      <c r="S18" s="2">
        <v>43423.435868055552</v>
      </c>
      <c r="T18" s="2">
        <v>43423.435868055552</v>
      </c>
      <c r="U18" s="2">
        <v>43423.440196759257</v>
      </c>
      <c r="V18" s="2">
        <v>43423.440196759257</v>
      </c>
      <c r="W18" s="3"/>
      <c r="X18" s="8">
        <f t="shared" si="2"/>
        <v>43423.433541666665</v>
      </c>
      <c r="Y18" s="9">
        <f t="shared" si="3"/>
        <v>3.7037037036498077E-3</v>
      </c>
      <c r="Z18" s="9">
        <f t="shared" si="4"/>
        <v>3.7037037036498077E-3</v>
      </c>
      <c r="AA18" s="10"/>
      <c r="AB18" s="10">
        <f t="shared" si="10"/>
        <v>0</v>
      </c>
      <c r="AC18" s="10">
        <f t="shared" si="11"/>
        <v>2.3148148175096139E-3</v>
      </c>
      <c r="AD18" s="10"/>
      <c r="AE18" s="10"/>
    </row>
    <row r="19" spans="1:34" s="7" customFormat="1" x14ac:dyDescent="0.4">
      <c r="A19" s="16" t="str">
        <f t="shared" si="16"/>
        <v>-</v>
      </c>
      <c r="B19" s="16" t="str">
        <f t="shared" si="17"/>
        <v>-</v>
      </c>
      <c r="C19" s="7">
        <v>10</v>
      </c>
      <c r="D19" s="2">
        <v>43423.43582175926</v>
      </c>
      <c r="E19" s="3" t="s">
        <v>1091</v>
      </c>
      <c r="F19" s="3">
        <v>16222</v>
      </c>
      <c r="G19" s="3" t="s">
        <v>32</v>
      </c>
      <c r="H19" s="3">
        <v>3388</v>
      </c>
      <c r="I19" s="3">
        <v>712</v>
      </c>
      <c r="J19" s="3">
        <v>11</v>
      </c>
      <c r="K19" s="3">
        <v>1</v>
      </c>
      <c r="L19" s="3"/>
      <c r="M19" s="2">
        <v>43423.440983796296</v>
      </c>
      <c r="N19" s="2">
        <v>43423.452013888891</v>
      </c>
      <c r="O19" s="3" t="s">
        <v>28</v>
      </c>
      <c r="P19" s="3" t="s">
        <v>29</v>
      </c>
      <c r="Q19" s="3" t="s">
        <v>30</v>
      </c>
      <c r="R19" s="3" t="s">
        <v>31</v>
      </c>
      <c r="S19" s="2">
        <v>43423.440115740741</v>
      </c>
      <c r="T19" s="2">
        <v>43423.440115740741</v>
      </c>
      <c r="U19" s="2">
        <v>43423.445034722223</v>
      </c>
      <c r="V19" s="2">
        <v>43423.45207175926</v>
      </c>
      <c r="W19" s="3"/>
      <c r="X19" s="8">
        <f t="shared" si="2"/>
        <v>43423.43582175926</v>
      </c>
      <c r="Y19" s="9">
        <f t="shared" si="3"/>
        <v>1.1030092595319729E-2</v>
      </c>
      <c r="Z19" s="9">
        <f t="shared" si="4"/>
        <v>1.1030092595319729E-2</v>
      </c>
      <c r="AA19" s="10"/>
      <c r="AB19" s="10">
        <f t="shared" si="10"/>
        <v>8.6805555474711582E-4</v>
      </c>
      <c r="AC19" s="10">
        <f t="shared" si="11"/>
        <v>5.1620370359160006E-3</v>
      </c>
      <c r="AD19" s="10"/>
      <c r="AE19" s="10"/>
    </row>
    <row r="20" spans="1:34" s="7" customFormat="1" x14ac:dyDescent="0.4">
      <c r="A20" s="16" t="str">
        <f t="shared" si="16"/>
        <v>-</v>
      </c>
      <c r="B20" s="16" t="str">
        <f t="shared" si="17"/>
        <v>-</v>
      </c>
      <c r="C20" s="7">
        <v>10</v>
      </c>
      <c r="D20" s="2">
        <v>43423.436909722222</v>
      </c>
      <c r="E20" s="3" t="s">
        <v>1085</v>
      </c>
      <c r="F20" s="3">
        <v>16223</v>
      </c>
      <c r="G20" s="3" t="s">
        <v>18</v>
      </c>
      <c r="H20" s="3">
        <v>2314</v>
      </c>
      <c r="I20" s="3">
        <v>691</v>
      </c>
      <c r="J20" s="3">
        <v>10</v>
      </c>
      <c r="K20" s="3">
        <v>1</v>
      </c>
      <c r="L20" s="3"/>
      <c r="M20" s="2">
        <v>43423.439421296294</v>
      </c>
      <c r="N20" s="2">
        <v>43423.444826388892</v>
      </c>
      <c r="O20" s="3" t="s">
        <v>48</v>
      </c>
      <c r="P20" s="3" t="s">
        <v>49</v>
      </c>
      <c r="Q20" s="3" t="s">
        <v>66</v>
      </c>
      <c r="R20" s="3" t="s">
        <v>67</v>
      </c>
      <c r="S20" s="2">
        <v>43423.438703703701</v>
      </c>
      <c r="T20" s="2">
        <v>43423.438703703701</v>
      </c>
      <c r="U20" s="2">
        <v>43423.443564814814</v>
      </c>
      <c r="V20" s="2">
        <v>43423.443564814814</v>
      </c>
      <c r="W20" s="3"/>
      <c r="X20" s="8">
        <f t="shared" si="2"/>
        <v>43423.436909722222</v>
      </c>
      <c r="Y20" s="9">
        <f t="shared" si="3"/>
        <v>5.4050925973569974E-3</v>
      </c>
      <c r="Z20" s="9">
        <f t="shared" si="4"/>
        <v>5.4050925973569974E-3</v>
      </c>
      <c r="AA20" s="10"/>
      <c r="AB20" s="10">
        <f t="shared" si="10"/>
        <v>7.1759259299142286E-4</v>
      </c>
      <c r="AC20" s="10">
        <f t="shared" si="11"/>
        <v>2.5115740718320012E-3</v>
      </c>
      <c r="AD20" s="10"/>
      <c r="AE20" s="10"/>
    </row>
    <row r="21" spans="1:34" s="7" customFormat="1" x14ac:dyDescent="0.4">
      <c r="A21" s="16" t="str">
        <f t="shared" si="16"/>
        <v>-</v>
      </c>
      <c r="B21" s="16" t="str">
        <f t="shared" si="17"/>
        <v>-</v>
      </c>
      <c r="C21" s="7">
        <v>10</v>
      </c>
      <c r="D21" s="2">
        <v>43423.437291666669</v>
      </c>
      <c r="E21" s="3" t="s">
        <v>770</v>
      </c>
      <c r="F21" s="3">
        <v>16224</v>
      </c>
      <c r="G21" s="3" t="s">
        <v>32</v>
      </c>
      <c r="H21" s="3">
        <v>1885</v>
      </c>
      <c r="I21" s="3">
        <v>73</v>
      </c>
      <c r="J21" s="3">
        <v>13</v>
      </c>
      <c r="K21" s="3">
        <v>1</v>
      </c>
      <c r="L21" s="3"/>
      <c r="M21" s="2">
        <v>43423.440104166664</v>
      </c>
      <c r="N21" s="2">
        <v>43423.447812500002</v>
      </c>
      <c r="O21" s="3" t="s">
        <v>63</v>
      </c>
      <c r="P21" s="3" t="s">
        <v>64</v>
      </c>
      <c r="Q21" s="3" t="s">
        <v>26</v>
      </c>
      <c r="R21" s="3" t="s">
        <v>27</v>
      </c>
      <c r="S21" s="2">
        <v>43423.438333333332</v>
      </c>
      <c r="T21" s="2">
        <v>43423.438333333332</v>
      </c>
      <c r="U21" s="2">
        <v>43423.446122685185</v>
      </c>
      <c r="V21" s="2">
        <v>43423.446122685185</v>
      </c>
      <c r="W21" s="3"/>
      <c r="X21" s="8">
        <f t="shared" si="2"/>
        <v>43423.437291666669</v>
      </c>
      <c r="Y21" s="9">
        <f t="shared" si="3"/>
        <v>7.708333338086959E-3</v>
      </c>
      <c r="Z21" s="9">
        <f t="shared" si="4"/>
        <v>7.708333338086959E-3</v>
      </c>
      <c r="AA21" s="10"/>
      <c r="AB21" s="10">
        <f t="shared" si="10"/>
        <v>1.7708333325572312E-3</v>
      </c>
      <c r="AC21" s="10">
        <f t="shared" si="11"/>
        <v>2.8124999953433871E-3</v>
      </c>
      <c r="AD21" s="10"/>
      <c r="AE21" s="10"/>
    </row>
    <row r="22" spans="1:34" s="7" customFormat="1" x14ac:dyDescent="0.4">
      <c r="A22" s="16" t="str">
        <f t="shared" ref="A22" si="18">IF(W22&gt;0, "★", "-")</f>
        <v>★</v>
      </c>
      <c r="B22" s="16" t="str">
        <f t="shared" ref="B22" si="19">IF(L22&gt;0, "☆", "-")</f>
        <v>-</v>
      </c>
      <c r="C22" s="7">
        <v>10</v>
      </c>
      <c r="D22" s="2">
        <v>43423.437685185185</v>
      </c>
      <c r="E22" s="3" t="s">
        <v>1099</v>
      </c>
      <c r="F22" s="3">
        <v>16225</v>
      </c>
      <c r="G22" s="3" t="s">
        <v>32</v>
      </c>
      <c r="H22" s="3">
        <v>6060</v>
      </c>
      <c r="I22" s="3">
        <v>898</v>
      </c>
      <c r="J22" s="3">
        <v>3</v>
      </c>
      <c r="K22" s="3">
        <v>1</v>
      </c>
      <c r="L22" s="3"/>
      <c r="M22" s="2">
        <v>43423.446527777778</v>
      </c>
      <c r="N22" s="2">
        <v>43423.452303240738</v>
      </c>
      <c r="O22" s="3" t="s">
        <v>26</v>
      </c>
      <c r="P22" s="3" t="s">
        <v>27</v>
      </c>
      <c r="Q22" s="3" t="s">
        <v>24</v>
      </c>
      <c r="R22" s="3" t="s">
        <v>25</v>
      </c>
      <c r="S22" s="2">
        <v>43423.444618055553</v>
      </c>
      <c r="T22" s="2">
        <v>43423.444618055553</v>
      </c>
      <c r="U22" s="2">
        <v>43423.450219907405</v>
      </c>
      <c r="V22" s="2">
        <v>43423.450219907405</v>
      </c>
      <c r="W22" s="2">
        <v>43423.444618055553</v>
      </c>
      <c r="X22" s="8">
        <f t="shared" si="2"/>
        <v>43423.444618055553</v>
      </c>
      <c r="Y22" s="9">
        <f t="shared" si="3"/>
        <v>5.7754629597184248E-3</v>
      </c>
      <c r="Z22" s="9">
        <f t="shared" si="4"/>
        <v>5.7754629597184248E-3</v>
      </c>
      <c r="AA22" s="30"/>
      <c r="AB22" s="10">
        <f t="shared" si="10"/>
        <v>1.9097222248092294E-3</v>
      </c>
      <c r="AC22" s="10">
        <f t="shared" si="11"/>
        <v>1.9097222248092294E-3</v>
      </c>
      <c r="AD22" s="10"/>
      <c r="AE22" s="10"/>
      <c r="AG22" s="8"/>
    </row>
    <row r="23" spans="1:34" s="7" customFormat="1" x14ac:dyDescent="0.4">
      <c r="A23" s="16" t="str">
        <f t="shared" ref="A23:A26" si="20">IF(W23&gt;0, "★", "-")</f>
        <v>★</v>
      </c>
      <c r="B23" s="16" t="str">
        <f t="shared" ref="B23:B26" si="21">IF(L23&gt;0, "☆", "-")</f>
        <v>-</v>
      </c>
      <c r="C23" s="7">
        <v>10</v>
      </c>
      <c r="D23" s="2">
        <v>43423.438946759263</v>
      </c>
      <c r="E23" s="3" t="s">
        <v>1100</v>
      </c>
      <c r="F23" s="3">
        <v>16226</v>
      </c>
      <c r="G23" s="3" t="s">
        <v>32</v>
      </c>
      <c r="H23" s="3">
        <v>5567</v>
      </c>
      <c r="I23" s="3">
        <v>854</v>
      </c>
      <c r="J23" s="3">
        <v>11</v>
      </c>
      <c r="K23" s="3">
        <v>1</v>
      </c>
      <c r="L23" s="3"/>
      <c r="M23" s="2">
        <v>43423.446747685186</v>
      </c>
      <c r="N23" s="2">
        <v>43423.452152777776</v>
      </c>
      <c r="O23" s="3" t="s">
        <v>108</v>
      </c>
      <c r="P23" s="3" t="s">
        <v>19</v>
      </c>
      <c r="Q23" s="3" t="s">
        <v>20</v>
      </c>
      <c r="R23" s="3" t="s">
        <v>21</v>
      </c>
      <c r="S23" s="2">
        <v>43423.445879629631</v>
      </c>
      <c r="T23" s="2">
        <v>43423.445879629631</v>
      </c>
      <c r="U23" s="2">
        <v>43423.453055555554</v>
      </c>
      <c r="V23" s="2">
        <v>43423.453055555554</v>
      </c>
      <c r="W23" s="2">
        <v>43423.445879629631</v>
      </c>
      <c r="X23" s="8">
        <f t="shared" si="2"/>
        <v>43423.445879629631</v>
      </c>
      <c r="Y23" s="9">
        <f t="shared" si="3"/>
        <v>5.4050925900810398E-3</v>
      </c>
      <c r="Z23" s="9">
        <f t="shared" si="4"/>
        <v>5.4050925900810398E-3</v>
      </c>
      <c r="AA23" s="10"/>
      <c r="AB23" s="10">
        <f t="shared" si="10"/>
        <v>8.6805555474711582E-4</v>
      </c>
      <c r="AC23" s="10">
        <f t="shared" si="11"/>
        <v>8.6805555474711582E-4</v>
      </c>
      <c r="AD23" s="10"/>
      <c r="AE23" s="10"/>
      <c r="AG23" s="8"/>
    </row>
    <row r="24" spans="1:34" s="7" customFormat="1" hidden="1" x14ac:dyDescent="0.4">
      <c r="A24" s="16" t="str">
        <f t="shared" si="20"/>
        <v>-</v>
      </c>
      <c r="B24" s="16" t="str">
        <f t="shared" si="21"/>
        <v>-</v>
      </c>
      <c r="C24" s="7">
        <v>10</v>
      </c>
      <c r="D24" s="2">
        <v>43423.447280092594</v>
      </c>
      <c r="E24" s="3" t="s">
        <v>1102</v>
      </c>
      <c r="F24" s="3">
        <v>16229</v>
      </c>
      <c r="G24" s="3" t="s">
        <v>96</v>
      </c>
      <c r="H24" s="3">
        <v>0</v>
      </c>
      <c r="I24" s="3">
        <v>675</v>
      </c>
      <c r="J24" s="3">
        <v>8</v>
      </c>
      <c r="K24" s="3">
        <v>1</v>
      </c>
      <c r="L24" s="3"/>
      <c r="M24" s="2">
        <v>43423.448773148149</v>
      </c>
      <c r="N24" s="2">
        <v>43423.454293981478</v>
      </c>
      <c r="O24" s="3" t="s">
        <v>61</v>
      </c>
      <c r="P24" s="3" t="s">
        <v>62</v>
      </c>
      <c r="Q24" s="3" t="s">
        <v>43</v>
      </c>
      <c r="R24" s="3" t="s">
        <v>89</v>
      </c>
      <c r="S24" s="2">
        <v>43423.449374999997</v>
      </c>
      <c r="T24" s="2">
        <v>43423.449374999997</v>
      </c>
      <c r="U24" s="2">
        <v>43423.459374999999</v>
      </c>
      <c r="V24" s="2">
        <v>43423.459374999999</v>
      </c>
      <c r="W24" s="3"/>
      <c r="X24" s="8">
        <f t="shared" si="2"/>
        <v>43423.447280092594</v>
      </c>
      <c r="Y24" s="9">
        <f t="shared" si="3"/>
        <v>5.5208333287737332E-3</v>
      </c>
      <c r="Z24" s="9">
        <f t="shared" si="4"/>
        <v>5.5208333287737332E-3</v>
      </c>
      <c r="AA24" s="10"/>
      <c r="AB24" s="10">
        <f t="shared" si="10"/>
        <v>0</v>
      </c>
      <c r="AC24" s="10">
        <f t="shared" si="11"/>
        <v>1.4930555553291924E-3</v>
      </c>
      <c r="AD24" s="10"/>
      <c r="AE24" s="10"/>
      <c r="AG24" s="8"/>
    </row>
    <row r="25" spans="1:34" s="7" customFormat="1" x14ac:dyDescent="0.4">
      <c r="A25" s="16" t="str">
        <f t="shared" si="20"/>
        <v>-</v>
      </c>
      <c r="B25" s="16" t="str">
        <f t="shared" si="21"/>
        <v>-</v>
      </c>
      <c r="C25" s="7">
        <v>10</v>
      </c>
      <c r="D25" s="2">
        <v>43423.447916666664</v>
      </c>
      <c r="E25" s="3" t="s">
        <v>1103</v>
      </c>
      <c r="F25" s="3">
        <v>16230</v>
      </c>
      <c r="G25" s="3" t="s">
        <v>97</v>
      </c>
      <c r="H25" s="3">
        <v>6689</v>
      </c>
      <c r="I25" s="3">
        <v>196</v>
      </c>
      <c r="J25" s="3">
        <v>4</v>
      </c>
      <c r="K25" s="3">
        <v>2</v>
      </c>
      <c r="L25" s="3"/>
      <c r="M25" s="2">
        <v>43423.450486111113</v>
      </c>
      <c r="N25" s="2">
        <v>43423.456504629627</v>
      </c>
      <c r="O25" s="3" t="s">
        <v>108</v>
      </c>
      <c r="P25" s="3" t="s">
        <v>19</v>
      </c>
      <c r="Q25" s="3" t="s">
        <v>43</v>
      </c>
      <c r="R25" s="3" t="s">
        <v>89</v>
      </c>
      <c r="S25" s="2">
        <v>43423.450474537036</v>
      </c>
      <c r="T25" s="2">
        <v>43423.450474537036</v>
      </c>
      <c r="U25" s="2">
        <v>43423.457557870373</v>
      </c>
      <c r="V25" s="2">
        <v>43423.457557870373</v>
      </c>
      <c r="W25" s="3"/>
      <c r="X25" s="8">
        <f t="shared" si="2"/>
        <v>43423.447916666664</v>
      </c>
      <c r="Y25" s="9">
        <f t="shared" si="3"/>
        <v>6.018518513883464E-3</v>
      </c>
      <c r="Z25" s="9">
        <f t="shared" si="4"/>
        <v>1.2037037027766928E-2</v>
      </c>
      <c r="AA25" s="10"/>
      <c r="AB25" s="10">
        <f t="shared" si="10"/>
        <v>1.1574076779652387E-5</v>
      </c>
      <c r="AC25" s="10">
        <f t="shared" si="11"/>
        <v>2.5694444484543055E-3</v>
      </c>
      <c r="AD25" s="10"/>
      <c r="AE25" s="10"/>
    </row>
    <row r="26" spans="1:34" s="7" customFormat="1" hidden="1" x14ac:dyDescent="0.4">
      <c r="A26" s="16" t="str">
        <f t="shared" si="20"/>
        <v>-</v>
      </c>
      <c r="B26" s="16" t="str">
        <f t="shared" si="21"/>
        <v>-</v>
      </c>
      <c r="C26" s="7">
        <v>10</v>
      </c>
      <c r="D26" s="2">
        <v>43423.449456018519</v>
      </c>
      <c r="E26" s="3" t="s">
        <v>1104</v>
      </c>
      <c r="F26" s="3">
        <v>16231</v>
      </c>
      <c r="G26" s="3" t="s">
        <v>96</v>
      </c>
      <c r="H26" s="3">
        <v>0</v>
      </c>
      <c r="I26" s="3">
        <v>963</v>
      </c>
      <c r="J26" s="3">
        <v>5</v>
      </c>
      <c r="K26" s="3">
        <v>3</v>
      </c>
      <c r="L26" s="3"/>
      <c r="M26" s="2">
        <v>43423.451770833337</v>
      </c>
      <c r="N26" s="2">
        <v>43423.464548611111</v>
      </c>
      <c r="O26" s="3" t="s">
        <v>43</v>
      </c>
      <c r="P26" s="3" t="s">
        <v>89</v>
      </c>
      <c r="Q26" s="3" t="s">
        <v>26</v>
      </c>
      <c r="R26" s="3" t="s">
        <v>27</v>
      </c>
      <c r="S26" s="2">
        <v>43423.45071759259</v>
      </c>
      <c r="T26" s="2">
        <v>43423.45071759259</v>
      </c>
      <c r="U26" s="2">
        <v>43423.457499999997</v>
      </c>
      <c r="V26" s="2">
        <v>43423.457499999997</v>
      </c>
      <c r="W26" s="3"/>
      <c r="X26" s="8">
        <f t="shared" si="2"/>
        <v>43423.449456018519</v>
      </c>
      <c r="Y26" s="9">
        <f t="shared" si="3"/>
        <v>1.2777777774317656E-2</v>
      </c>
      <c r="Z26" s="9">
        <f t="shared" si="4"/>
        <v>3.8333333322952967E-2</v>
      </c>
      <c r="AA26" s="10"/>
      <c r="AB26" s="10">
        <f t="shared" si="10"/>
        <v>1.0532407468417659E-3</v>
      </c>
      <c r="AC26" s="10">
        <f t="shared" si="11"/>
        <v>2.3148148175096139E-3</v>
      </c>
      <c r="AD26" s="10"/>
      <c r="AE26" s="10"/>
    </row>
    <row r="27" spans="1:34" s="7" customFormat="1" x14ac:dyDescent="0.4">
      <c r="A27" s="16" t="str">
        <f>IF(W27&gt;0, "★", "-")</f>
        <v>-</v>
      </c>
      <c r="B27" s="16" t="str">
        <f>IF(L27&gt;0, "☆", "-")</f>
        <v>-</v>
      </c>
      <c r="C27" s="7">
        <v>10</v>
      </c>
      <c r="D27" s="2">
        <v>43423.454502314817</v>
      </c>
      <c r="E27" s="3" t="s">
        <v>1101</v>
      </c>
      <c r="F27" s="3">
        <v>16234</v>
      </c>
      <c r="G27" s="3" t="s">
        <v>50</v>
      </c>
      <c r="H27" s="3">
        <v>6687</v>
      </c>
      <c r="I27" s="3">
        <v>426</v>
      </c>
      <c r="J27" s="3">
        <v>9</v>
      </c>
      <c r="K27" s="3">
        <v>2</v>
      </c>
      <c r="L27" s="3"/>
      <c r="M27" s="2">
        <v>43423.458784722221</v>
      </c>
      <c r="N27" s="2">
        <v>43423.464872685188</v>
      </c>
      <c r="O27" s="3" t="s">
        <v>26</v>
      </c>
      <c r="P27" s="3" t="s">
        <v>27</v>
      </c>
      <c r="Q27" s="3" t="s">
        <v>30</v>
      </c>
      <c r="R27" s="3" t="s">
        <v>31</v>
      </c>
      <c r="S27" s="2">
        <v>43423.458460648151</v>
      </c>
      <c r="T27" s="2">
        <v>43423.458460648151</v>
      </c>
      <c r="U27" s="2">
        <v>43423.465914351851</v>
      </c>
      <c r="V27" s="2">
        <v>43423.465914351851</v>
      </c>
      <c r="W27" s="3"/>
      <c r="X27" s="8">
        <f t="shared" si="2"/>
        <v>43423.454502314817</v>
      </c>
      <c r="Y27" s="9">
        <f t="shared" si="3"/>
        <v>6.0879629672854207E-3</v>
      </c>
      <c r="Z27" s="9">
        <f t="shared" si="4"/>
        <v>1.2175925934570841E-2</v>
      </c>
      <c r="AA27" s="10"/>
      <c r="AB27" s="10">
        <f t="shared" si="10"/>
        <v>3.2407406979473308E-4</v>
      </c>
      <c r="AC27" s="10">
        <f t="shared" si="11"/>
        <v>4.2824074043892324E-3</v>
      </c>
      <c r="AD27" s="10"/>
      <c r="AE27" s="10"/>
      <c r="AG27" s="8"/>
    </row>
    <row r="28" spans="1:34" s="7" customFormat="1" hidden="1" x14ac:dyDescent="0.4">
      <c r="A28" s="16" t="str">
        <f t="shared" si="6"/>
        <v>-</v>
      </c>
      <c r="B28" s="16" t="str">
        <f t="shared" si="7"/>
        <v>-</v>
      </c>
      <c r="C28" s="7">
        <v>10</v>
      </c>
      <c r="D28" s="2">
        <v>43423.45648148148</v>
      </c>
      <c r="E28" s="3" t="s">
        <v>1107</v>
      </c>
      <c r="F28" s="3">
        <v>16235</v>
      </c>
      <c r="G28" s="3" t="s">
        <v>95</v>
      </c>
      <c r="H28" s="3">
        <v>0</v>
      </c>
      <c r="I28" s="3">
        <v>703</v>
      </c>
      <c r="J28" s="3">
        <v>3</v>
      </c>
      <c r="K28" s="3">
        <v>1</v>
      </c>
      <c r="L28" s="3"/>
      <c r="M28" s="2">
        <v>43423.461342592593</v>
      </c>
      <c r="N28" s="2">
        <v>43423.46297453704</v>
      </c>
      <c r="O28" s="3" t="s">
        <v>46</v>
      </c>
      <c r="P28" s="3" t="s">
        <v>47</v>
      </c>
      <c r="Q28" s="3" t="s">
        <v>70</v>
      </c>
      <c r="R28" s="3" t="s">
        <v>125</v>
      </c>
      <c r="S28" s="2">
        <v>43423.458831018521</v>
      </c>
      <c r="T28" s="2">
        <v>43423.458831018521</v>
      </c>
      <c r="U28" s="2">
        <v>43423.462581018517</v>
      </c>
      <c r="V28" s="2">
        <v>43423.462581018517</v>
      </c>
      <c r="W28" s="3"/>
      <c r="X28" s="8">
        <f t="shared" si="2"/>
        <v>43423.45648148148</v>
      </c>
      <c r="Y28" s="9">
        <f t="shared" si="3"/>
        <v>1.6319444475811906E-3</v>
      </c>
      <c r="Z28" s="9">
        <f t="shared" si="4"/>
        <v>1.6319444475811906E-3</v>
      </c>
      <c r="AA28" s="10"/>
      <c r="AB28" s="10">
        <f t="shared" si="10"/>
        <v>2.5115740718320012E-3</v>
      </c>
      <c r="AC28" s="10">
        <f t="shared" si="11"/>
        <v>4.8611111124046147E-3</v>
      </c>
      <c r="AD28" s="10"/>
      <c r="AE28" s="10"/>
    </row>
    <row r="29" spans="1:34" s="7" customFormat="1" x14ac:dyDescent="0.4">
      <c r="A29" s="16" t="str">
        <f t="shared" ref="A29:A42" si="22">IF(W29&gt;0, "★", "-")</f>
        <v>-</v>
      </c>
      <c r="B29" s="16" t="str">
        <f t="shared" ref="B29:B42" si="23">IF(L29&gt;0, "☆", "-")</f>
        <v>-</v>
      </c>
      <c r="C29" s="7">
        <v>10</v>
      </c>
      <c r="D29" s="2">
        <v>43423.457743055558</v>
      </c>
      <c r="E29" s="3" t="s">
        <v>1108</v>
      </c>
      <c r="F29" s="3">
        <v>16237</v>
      </c>
      <c r="G29" s="3" t="s">
        <v>32</v>
      </c>
      <c r="H29" s="3">
        <v>6657</v>
      </c>
      <c r="I29" s="3">
        <v>667</v>
      </c>
      <c r="J29" s="3">
        <v>13</v>
      </c>
      <c r="K29" s="3">
        <v>3</v>
      </c>
      <c r="L29" s="3"/>
      <c r="M29" s="2">
        <v>43423.459930555553</v>
      </c>
      <c r="N29" s="2">
        <v>43423.464826388888</v>
      </c>
      <c r="O29" s="3" t="s">
        <v>30</v>
      </c>
      <c r="P29" s="3" t="s">
        <v>31</v>
      </c>
      <c r="Q29" s="3" t="s">
        <v>33</v>
      </c>
      <c r="R29" s="3" t="s">
        <v>34</v>
      </c>
      <c r="S29" s="2">
        <v>43423.458784722221</v>
      </c>
      <c r="T29" s="2">
        <v>43423.458784722221</v>
      </c>
      <c r="U29" s="2">
        <v>43423.46769675926</v>
      </c>
      <c r="V29" s="2">
        <v>43423.46769675926</v>
      </c>
      <c r="W29" s="3"/>
      <c r="X29" s="8">
        <f t="shared" si="2"/>
        <v>43423.457743055558</v>
      </c>
      <c r="Y29" s="9">
        <f t="shared" si="3"/>
        <v>4.8958333354676142E-3</v>
      </c>
      <c r="Z29" s="9">
        <f t="shared" si="4"/>
        <v>1.4687500006402843E-2</v>
      </c>
      <c r="AA29" s="10"/>
      <c r="AB29" s="10">
        <f t="shared" si="10"/>
        <v>1.1458333319751546E-3</v>
      </c>
      <c r="AC29" s="10">
        <f t="shared" si="11"/>
        <v>2.1874999947613105E-3</v>
      </c>
      <c r="AD29" s="10"/>
      <c r="AE29" s="10"/>
    </row>
    <row r="30" spans="1:34" s="7" customFormat="1" hidden="1" x14ac:dyDescent="0.4">
      <c r="A30" s="16" t="str">
        <f t="shared" ref="A30:A38" si="24">IF(W30&gt;0, "★", "-")</f>
        <v>★</v>
      </c>
      <c r="B30" s="16" t="str">
        <f t="shared" ref="B30:B38" si="25">IF(L30&gt;0, "☆", "-")</f>
        <v>☆</v>
      </c>
      <c r="C30" s="7">
        <v>10</v>
      </c>
      <c r="D30" s="2">
        <v>43423.402013888888</v>
      </c>
      <c r="E30" s="3" t="s">
        <v>1079</v>
      </c>
      <c r="F30" s="3">
        <v>16200</v>
      </c>
      <c r="G30" s="3" t="s">
        <v>65</v>
      </c>
      <c r="H30" s="3">
        <v>5679</v>
      </c>
      <c r="I30" s="3">
        <v>80</v>
      </c>
      <c r="J30" s="3">
        <v>10</v>
      </c>
      <c r="K30" s="3">
        <v>2</v>
      </c>
      <c r="L30" s="2">
        <v>43423.402905092589</v>
      </c>
      <c r="M30" s="3"/>
      <c r="N30" s="3"/>
      <c r="O30" s="3" t="s">
        <v>22</v>
      </c>
      <c r="P30" s="3" t="s">
        <v>23</v>
      </c>
      <c r="Q30" s="3" t="s">
        <v>66</v>
      </c>
      <c r="R30" s="3" t="s">
        <v>67</v>
      </c>
      <c r="S30" s="2">
        <v>43423.419189814813</v>
      </c>
      <c r="T30" s="3"/>
      <c r="U30" s="2">
        <v>43423.427534722221</v>
      </c>
      <c r="V30" s="3"/>
      <c r="W30" s="2">
        <v>43423.408958333333</v>
      </c>
      <c r="X30" s="8">
        <f t="shared" ref="X30:X37" si="26">IF(W30&gt;0,W30,D30)</f>
        <v>43423.408958333333</v>
      </c>
      <c r="Y30" s="9">
        <f t="shared" ref="Y30:Y37" si="27">N30-M30</f>
        <v>0</v>
      </c>
      <c r="Z30" s="9">
        <f t="shared" ref="Z30:Z37" si="28">Y30*K30</f>
        <v>0</v>
      </c>
      <c r="AA30" s="10"/>
      <c r="AB30" s="10">
        <f t="shared" ref="AB30:AB37" si="29">IF(IF(A30="☆",L30-S30,M30-S30)&lt;0,0,IF(A30="☆",L30-S30,M30-S30))</f>
        <v>0</v>
      </c>
      <c r="AC30" s="10">
        <f>S30-AG30</f>
        <v>2.5231481486116536E-3</v>
      </c>
      <c r="AD30" s="10"/>
      <c r="AE30" s="10"/>
      <c r="AG30" s="24">
        <v>43423.416666666664</v>
      </c>
      <c r="AH30" s="23" t="s">
        <v>93</v>
      </c>
    </row>
    <row r="31" spans="1:34" s="7" customFormat="1" hidden="1" x14ac:dyDescent="0.4">
      <c r="A31" s="16" t="str">
        <f t="shared" si="24"/>
        <v>★</v>
      </c>
      <c r="B31" s="16" t="str">
        <f t="shared" si="25"/>
        <v>☆</v>
      </c>
      <c r="C31" s="7">
        <v>10</v>
      </c>
      <c r="D31" s="2">
        <v>43423.402407407404</v>
      </c>
      <c r="E31" s="3" t="s">
        <v>1080</v>
      </c>
      <c r="F31" s="3">
        <v>16201</v>
      </c>
      <c r="G31" s="3" t="s">
        <v>32</v>
      </c>
      <c r="H31" s="3">
        <v>1761</v>
      </c>
      <c r="I31" s="3">
        <v>155</v>
      </c>
      <c r="J31" s="3">
        <v>1</v>
      </c>
      <c r="K31" s="3">
        <v>4</v>
      </c>
      <c r="L31" s="2">
        <v>43423.404027777775</v>
      </c>
      <c r="M31" s="3"/>
      <c r="N31" s="3"/>
      <c r="O31" s="3" t="s">
        <v>28</v>
      </c>
      <c r="P31" s="3" t="s">
        <v>29</v>
      </c>
      <c r="Q31" s="3" t="s">
        <v>43</v>
      </c>
      <c r="R31" s="3" t="s">
        <v>89</v>
      </c>
      <c r="S31" s="2">
        <v>43423.444062499999</v>
      </c>
      <c r="T31" s="3"/>
      <c r="U31" s="2">
        <v>43423.455000000002</v>
      </c>
      <c r="V31" s="3"/>
      <c r="W31" s="2">
        <v>43423.444062499999</v>
      </c>
      <c r="X31" s="8">
        <f t="shared" si="26"/>
        <v>43423.444062499999</v>
      </c>
      <c r="Y31" s="9">
        <f t="shared" si="27"/>
        <v>0</v>
      </c>
      <c r="Z31" s="9">
        <f t="shared" si="28"/>
        <v>0</v>
      </c>
      <c r="AA31" s="10"/>
      <c r="AB31" s="10">
        <f t="shared" si="29"/>
        <v>0</v>
      </c>
      <c r="AC31" s="10">
        <f t="shared" ref="AC31:AC37" si="30">IF(IF(B31="☆",(IF(L31&gt;S31,L31-X31,S31-X31)),M31-X31)&lt;0,0,IF(B31="☆",(IF(L31&gt;S31,L31-X31,S31-X31)),M31-X31))</f>
        <v>0</v>
      </c>
      <c r="AD31" s="10"/>
      <c r="AE31" s="10"/>
      <c r="AG31" s="8"/>
    </row>
    <row r="32" spans="1:34" s="7" customFormat="1" hidden="1" x14ac:dyDescent="0.4">
      <c r="A32" s="16" t="str">
        <f t="shared" si="24"/>
        <v>★</v>
      </c>
      <c r="B32" s="16" t="str">
        <f t="shared" si="25"/>
        <v>☆</v>
      </c>
      <c r="C32" s="7">
        <v>10</v>
      </c>
      <c r="D32" s="2">
        <v>43423.421030092592</v>
      </c>
      <c r="E32" s="3" t="s">
        <v>1090</v>
      </c>
      <c r="F32" s="3">
        <v>16211</v>
      </c>
      <c r="G32" s="3" t="s">
        <v>18</v>
      </c>
      <c r="H32" s="3">
        <v>1358</v>
      </c>
      <c r="I32" s="3">
        <v>807</v>
      </c>
      <c r="J32" s="3">
        <v>10</v>
      </c>
      <c r="K32" s="3">
        <v>1</v>
      </c>
      <c r="L32" s="2">
        <v>43423.422511574077</v>
      </c>
      <c r="M32" s="3"/>
      <c r="N32" s="3"/>
      <c r="O32" s="3" t="s">
        <v>108</v>
      </c>
      <c r="P32" s="3" t="s">
        <v>19</v>
      </c>
      <c r="Q32" s="3" t="s">
        <v>30</v>
      </c>
      <c r="R32" s="3" t="s">
        <v>31</v>
      </c>
      <c r="S32" s="2">
        <v>43423.42796296296</v>
      </c>
      <c r="T32" s="3"/>
      <c r="U32" s="2">
        <v>43423.434155092589</v>
      </c>
      <c r="V32" s="3"/>
      <c r="W32" s="2">
        <v>43423.42796296296</v>
      </c>
      <c r="X32" s="8">
        <f t="shared" si="26"/>
        <v>43423.42796296296</v>
      </c>
      <c r="Y32" s="9">
        <f t="shared" si="27"/>
        <v>0</v>
      </c>
      <c r="Z32" s="9">
        <f t="shared" si="28"/>
        <v>0</v>
      </c>
      <c r="AA32" s="10"/>
      <c r="AB32" s="10">
        <f t="shared" si="29"/>
        <v>0</v>
      </c>
      <c r="AC32" s="10">
        <f t="shared" si="30"/>
        <v>0</v>
      </c>
      <c r="AD32" s="10"/>
      <c r="AE32" s="10"/>
    </row>
    <row r="33" spans="1:33" s="7" customFormat="1" hidden="1" x14ac:dyDescent="0.4">
      <c r="A33" s="16" t="str">
        <f t="shared" si="24"/>
        <v>-</v>
      </c>
      <c r="B33" s="16" t="str">
        <f t="shared" si="25"/>
        <v>☆</v>
      </c>
      <c r="C33" s="7">
        <v>10</v>
      </c>
      <c r="D33" s="2">
        <v>43423.430914351855</v>
      </c>
      <c r="E33" s="3" t="s">
        <v>770</v>
      </c>
      <c r="F33" s="3">
        <v>16216</v>
      </c>
      <c r="G33" s="3" t="s">
        <v>32</v>
      </c>
      <c r="H33" s="3">
        <v>1885</v>
      </c>
      <c r="I33" s="3">
        <v>342</v>
      </c>
      <c r="J33" s="3">
        <v>13</v>
      </c>
      <c r="K33" s="3">
        <v>1</v>
      </c>
      <c r="L33" s="2">
        <v>43423.437083333331</v>
      </c>
      <c r="M33" s="3"/>
      <c r="N33" s="3"/>
      <c r="O33" s="3" t="s">
        <v>63</v>
      </c>
      <c r="P33" s="3" t="s">
        <v>64</v>
      </c>
      <c r="Q33" s="3" t="s">
        <v>26</v>
      </c>
      <c r="R33" s="3" t="s">
        <v>27</v>
      </c>
      <c r="S33" s="2">
        <v>43423.431956018518</v>
      </c>
      <c r="T33" s="3"/>
      <c r="U33" s="2">
        <v>43423.439745370371</v>
      </c>
      <c r="V33" s="3"/>
      <c r="W33" s="3"/>
      <c r="X33" s="8">
        <f t="shared" si="26"/>
        <v>43423.430914351855</v>
      </c>
      <c r="Y33" s="9">
        <f t="shared" si="27"/>
        <v>0</v>
      </c>
      <c r="Z33" s="9">
        <f t="shared" si="28"/>
        <v>0</v>
      </c>
      <c r="AA33" s="10"/>
      <c r="AB33" s="10">
        <f t="shared" si="29"/>
        <v>0</v>
      </c>
      <c r="AC33" s="10">
        <f t="shared" si="30"/>
        <v>6.168981475639157E-3</v>
      </c>
      <c r="AD33" s="10"/>
      <c r="AE33" s="10"/>
    </row>
    <row r="34" spans="1:33" s="7" customFormat="1" hidden="1" x14ac:dyDescent="0.4">
      <c r="A34" s="16" t="str">
        <f t="shared" si="24"/>
        <v>-</v>
      </c>
      <c r="B34" s="16" t="str">
        <f t="shared" si="25"/>
        <v>☆</v>
      </c>
      <c r="C34" s="7">
        <v>10</v>
      </c>
      <c r="D34" s="2">
        <v>43423.439826388887</v>
      </c>
      <c r="E34" s="3" t="s">
        <v>1094</v>
      </c>
      <c r="F34" s="3">
        <v>16227</v>
      </c>
      <c r="G34" s="3" t="s">
        <v>32</v>
      </c>
      <c r="H34" s="3">
        <v>6572</v>
      </c>
      <c r="I34" s="3">
        <v>189</v>
      </c>
      <c r="J34" s="3">
        <v>4</v>
      </c>
      <c r="K34" s="3">
        <v>1</v>
      </c>
      <c r="L34" s="2">
        <v>43423.439976851849</v>
      </c>
      <c r="M34" s="3"/>
      <c r="N34" s="3"/>
      <c r="O34" s="3" t="s">
        <v>26</v>
      </c>
      <c r="P34" s="3" t="s">
        <v>27</v>
      </c>
      <c r="Q34" s="3" t="s">
        <v>30</v>
      </c>
      <c r="R34" s="3" t="s">
        <v>31</v>
      </c>
      <c r="S34" s="2">
        <v>43423.441805555558</v>
      </c>
      <c r="T34" s="3"/>
      <c r="U34" s="2">
        <v>43423.448564814818</v>
      </c>
      <c r="V34" s="3"/>
      <c r="W34" s="3"/>
      <c r="X34" s="8">
        <f t="shared" si="26"/>
        <v>43423.439826388887</v>
      </c>
      <c r="Y34" s="9">
        <f t="shared" si="27"/>
        <v>0</v>
      </c>
      <c r="Z34" s="9">
        <f t="shared" si="28"/>
        <v>0</v>
      </c>
      <c r="AA34" s="10"/>
      <c r="AB34" s="10">
        <f t="shared" si="29"/>
        <v>0</v>
      </c>
      <c r="AC34" s="10">
        <f t="shared" si="30"/>
        <v>1.9791666709352285E-3</v>
      </c>
      <c r="AD34" s="10"/>
      <c r="AE34" s="10"/>
      <c r="AG34" s="8"/>
    </row>
    <row r="35" spans="1:33" s="12" customFormat="1" hidden="1" x14ac:dyDescent="0.4">
      <c r="A35" s="17" t="str">
        <f t="shared" si="24"/>
        <v>-</v>
      </c>
      <c r="B35" s="17" t="str">
        <f t="shared" si="25"/>
        <v>☆</v>
      </c>
      <c r="C35" s="12">
        <v>10</v>
      </c>
      <c r="D35" s="4">
        <v>43423.441377314812</v>
      </c>
      <c r="E35" s="5" t="s">
        <v>1101</v>
      </c>
      <c r="F35" s="5">
        <v>16228</v>
      </c>
      <c r="G35" s="5" t="s">
        <v>97</v>
      </c>
      <c r="H35" s="5">
        <v>6687</v>
      </c>
      <c r="I35" s="5">
        <v>372</v>
      </c>
      <c r="J35" s="5">
        <v>4</v>
      </c>
      <c r="K35" s="5">
        <v>2</v>
      </c>
      <c r="L35" s="4">
        <v>43423.446932870371</v>
      </c>
      <c r="M35" s="5"/>
      <c r="N35" s="5"/>
      <c r="O35" s="5" t="s">
        <v>26</v>
      </c>
      <c r="P35" s="5" t="s">
        <v>27</v>
      </c>
      <c r="Q35" s="5" t="s">
        <v>30</v>
      </c>
      <c r="R35" s="5" t="s">
        <v>31</v>
      </c>
      <c r="S35" s="4">
        <v>43423.443136574075</v>
      </c>
      <c r="T35" s="5"/>
      <c r="U35" s="4">
        <v>43423.450590277775</v>
      </c>
      <c r="V35" s="5"/>
      <c r="W35" s="5"/>
      <c r="X35" s="13">
        <f t="shared" si="26"/>
        <v>43423.441377314812</v>
      </c>
      <c r="Y35" s="18">
        <f t="shared" si="27"/>
        <v>0</v>
      </c>
      <c r="Z35" s="18">
        <f t="shared" si="28"/>
        <v>0</v>
      </c>
      <c r="AA35" s="19"/>
      <c r="AB35" s="19">
        <f t="shared" si="29"/>
        <v>0</v>
      </c>
      <c r="AC35" s="19">
        <f t="shared" si="30"/>
        <v>5.5555555591126904E-3</v>
      </c>
      <c r="AD35" s="19"/>
      <c r="AE35" s="19"/>
      <c r="AG35" s="13"/>
    </row>
    <row r="36" spans="1:33" s="23" customFormat="1" x14ac:dyDescent="0.4">
      <c r="A36" s="20" t="str">
        <f t="shared" si="24"/>
        <v>★</v>
      </c>
      <c r="B36" s="20" t="str">
        <f t="shared" si="25"/>
        <v>-</v>
      </c>
      <c r="C36" s="23">
        <v>11</v>
      </c>
      <c r="D36" s="22">
        <v>43423.451886574076</v>
      </c>
      <c r="E36" s="21" t="s">
        <v>1105</v>
      </c>
      <c r="F36" s="21">
        <v>16232</v>
      </c>
      <c r="G36" s="21" t="s">
        <v>32</v>
      </c>
      <c r="H36" s="21">
        <v>3965</v>
      </c>
      <c r="I36" s="21">
        <v>856</v>
      </c>
      <c r="J36" s="21">
        <v>10</v>
      </c>
      <c r="K36" s="21">
        <v>2</v>
      </c>
      <c r="L36" s="21"/>
      <c r="M36" s="22">
        <v>43423.458425925928</v>
      </c>
      <c r="N36" s="22">
        <v>43423.462766203702</v>
      </c>
      <c r="O36" s="21" t="s">
        <v>88</v>
      </c>
      <c r="P36" s="21" t="s">
        <v>35</v>
      </c>
      <c r="Q36" s="21" t="s">
        <v>26</v>
      </c>
      <c r="R36" s="21" t="s">
        <v>27</v>
      </c>
      <c r="S36" s="22">
        <v>43423.458819444444</v>
      </c>
      <c r="T36" s="22">
        <v>43423.458819444444</v>
      </c>
      <c r="U36" s="22">
        <v>43423.46366898148</v>
      </c>
      <c r="V36" s="22">
        <v>43423.46366898148</v>
      </c>
      <c r="W36" s="22">
        <v>43423.458819444444</v>
      </c>
      <c r="X36" s="24">
        <f t="shared" si="26"/>
        <v>43423.458819444444</v>
      </c>
      <c r="Y36" s="25">
        <f t="shared" si="27"/>
        <v>4.3402777737355791E-3</v>
      </c>
      <c r="Z36" s="25">
        <f t="shared" si="28"/>
        <v>8.6805555474711582E-3</v>
      </c>
      <c r="AA36" s="26">
        <f>SUM(Z36:Z74)</f>
        <v>0.31689814813580597</v>
      </c>
      <c r="AB36" s="26">
        <f t="shared" si="29"/>
        <v>0</v>
      </c>
      <c r="AC36" s="26">
        <f t="shared" si="30"/>
        <v>0</v>
      </c>
      <c r="AD36" s="26">
        <f>AVERAGE(AC36:AC74)</f>
        <v>3.9939458686440513E-3</v>
      </c>
      <c r="AE36" s="26">
        <f>MEDIAN(AC36:AC74)</f>
        <v>4.4791666659875773E-3</v>
      </c>
    </row>
    <row r="37" spans="1:33" s="7" customFormat="1" x14ac:dyDescent="0.4">
      <c r="A37" s="16" t="str">
        <f t="shared" si="24"/>
        <v>★</v>
      </c>
      <c r="B37" s="16" t="str">
        <f t="shared" si="25"/>
        <v>-</v>
      </c>
      <c r="C37" s="7">
        <v>11</v>
      </c>
      <c r="D37" s="2">
        <v>43423.453912037039</v>
      </c>
      <c r="E37" s="3" t="s">
        <v>1106</v>
      </c>
      <c r="F37" s="3">
        <v>16233</v>
      </c>
      <c r="G37" s="3" t="s">
        <v>65</v>
      </c>
      <c r="H37" s="3">
        <v>6552</v>
      </c>
      <c r="I37" s="3">
        <v>151</v>
      </c>
      <c r="J37" s="3">
        <v>5</v>
      </c>
      <c r="K37" s="3">
        <v>1</v>
      </c>
      <c r="L37" s="3"/>
      <c r="M37" s="2">
        <v>43423.461377314816</v>
      </c>
      <c r="N37" s="2">
        <v>43423.480787037035</v>
      </c>
      <c r="O37" s="3" t="s">
        <v>48</v>
      </c>
      <c r="P37" s="3" t="s">
        <v>49</v>
      </c>
      <c r="Q37" s="3" t="s">
        <v>22</v>
      </c>
      <c r="R37" s="3" t="s">
        <v>23</v>
      </c>
      <c r="S37" s="2">
        <v>43423.460844907408</v>
      </c>
      <c r="T37" s="2">
        <v>43423.460844907408</v>
      </c>
      <c r="U37" s="2">
        <v>43423.474016203705</v>
      </c>
      <c r="V37" s="2">
        <v>43423.474016203705</v>
      </c>
      <c r="W37" s="2">
        <v>43423.460844907408</v>
      </c>
      <c r="X37" s="8">
        <f t="shared" si="26"/>
        <v>43423.460844907408</v>
      </c>
      <c r="Y37" s="9">
        <f t="shared" si="27"/>
        <v>1.9409722219279502E-2</v>
      </c>
      <c r="Z37" s="9">
        <f t="shared" si="28"/>
        <v>1.9409722219279502E-2</v>
      </c>
      <c r="AA37" s="10"/>
      <c r="AB37" s="10">
        <f t="shared" si="29"/>
        <v>5.3240740817273036E-4</v>
      </c>
      <c r="AC37" s="10">
        <f t="shared" si="30"/>
        <v>5.3240740817273036E-4</v>
      </c>
      <c r="AD37" s="10"/>
      <c r="AE37" s="10"/>
    </row>
    <row r="38" spans="1:33" s="7" customFormat="1" x14ac:dyDescent="0.4">
      <c r="A38" s="16" t="str">
        <f t="shared" si="24"/>
        <v>-</v>
      </c>
      <c r="B38" s="16" t="str">
        <f t="shared" si="25"/>
        <v>-</v>
      </c>
      <c r="C38" s="7">
        <v>11</v>
      </c>
      <c r="D38" s="2">
        <v>43423.461481481485</v>
      </c>
      <c r="E38" s="3" t="s">
        <v>962</v>
      </c>
      <c r="F38" s="3">
        <v>16238</v>
      </c>
      <c r="G38" s="3" t="s">
        <v>18</v>
      </c>
      <c r="H38" s="3">
        <v>6683</v>
      </c>
      <c r="I38" s="3">
        <v>855</v>
      </c>
      <c r="J38" s="3">
        <v>15</v>
      </c>
      <c r="K38" s="3">
        <v>2</v>
      </c>
      <c r="L38" s="3"/>
      <c r="M38" s="2">
        <v>43423.465092592596</v>
      </c>
      <c r="N38" s="2">
        <v>43423.466770833336</v>
      </c>
      <c r="O38" s="3" t="s">
        <v>57</v>
      </c>
      <c r="P38" s="3" t="s">
        <v>58</v>
      </c>
      <c r="Q38" s="3" t="s">
        <v>73</v>
      </c>
      <c r="R38" s="3" t="s">
        <v>74</v>
      </c>
      <c r="S38" s="2">
        <v>43423.464722222219</v>
      </c>
      <c r="T38" s="2">
        <v>43423.464722222219</v>
      </c>
      <c r="U38" s="2">
        <v>43423.469004629631</v>
      </c>
      <c r="V38" s="2">
        <v>43423.469004629631</v>
      </c>
      <c r="W38" s="3"/>
      <c r="X38" s="8">
        <f t="shared" si="2"/>
        <v>43423.461481481485</v>
      </c>
      <c r="Y38" s="9">
        <f t="shared" si="3"/>
        <v>1.6782407401478849E-3</v>
      </c>
      <c r="Z38" s="9">
        <f t="shared" si="4"/>
        <v>3.3564814802957699E-3</v>
      </c>
      <c r="AA38" s="10"/>
      <c r="AB38" s="10">
        <f t="shared" si="10"/>
        <v>3.7037037691334262E-4</v>
      </c>
      <c r="AC38" s="10">
        <f t="shared" si="11"/>
        <v>3.6111111112404615E-3</v>
      </c>
      <c r="AD38" s="10"/>
      <c r="AE38" s="10"/>
    </row>
    <row r="39" spans="1:33" s="7" customFormat="1" x14ac:dyDescent="0.4">
      <c r="A39" s="16" t="str">
        <f t="shared" si="22"/>
        <v>-</v>
      </c>
      <c r="B39" s="16" t="str">
        <f t="shared" si="23"/>
        <v>-</v>
      </c>
      <c r="C39" s="7">
        <v>11</v>
      </c>
      <c r="D39" s="2">
        <v>43423.462465277778</v>
      </c>
      <c r="E39" s="3" t="s">
        <v>1091</v>
      </c>
      <c r="F39" s="3">
        <v>16240</v>
      </c>
      <c r="G39" s="3" t="s">
        <v>32</v>
      </c>
      <c r="H39" s="3">
        <v>3388</v>
      </c>
      <c r="I39" s="3">
        <v>884</v>
      </c>
      <c r="J39" s="3">
        <v>7</v>
      </c>
      <c r="K39" s="3">
        <v>1</v>
      </c>
      <c r="L39" s="3"/>
      <c r="M39" s="2">
        <v>43423.463946759257</v>
      </c>
      <c r="N39" s="2">
        <v>43423.466469907406</v>
      </c>
      <c r="O39" s="3" t="s">
        <v>30</v>
      </c>
      <c r="P39" s="3" t="s">
        <v>31</v>
      </c>
      <c r="Q39" s="3" t="s">
        <v>39</v>
      </c>
      <c r="R39" s="3" t="s">
        <v>40</v>
      </c>
      <c r="S39" s="2">
        <v>43423.463842592595</v>
      </c>
      <c r="T39" s="2">
        <v>43423.463842592595</v>
      </c>
      <c r="U39" s="2">
        <v>43423.468831018516</v>
      </c>
      <c r="V39" s="2">
        <v>43423.468831018516</v>
      </c>
      <c r="W39" s="3"/>
      <c r="X39" s="8">
        <f t="shared" si="2"/>
        <v>43423.462465277778</v>
      </c>
      <c r="Y39" s="9">
        <f t="shared" si="3"/>
        <v>2.5231481486116536E-3</v>
      </c>
      <c r="Z39" s="9">
        <f t="shared" si="4"/>
        <v>2.5231481486116536E-3</v>
      </c>
      <c r="AA39" s="10"/>
      <c r="AB39" s="10">
        <f t="shared" si="10"/>
        <v>1.0416666191304103E-4</v>
      </c>
      <c r="AC39" s="10">
        <f t="shared" si="11"/>
        <v>1.48148147854954E-3</v>
      </c>
      <c r="AD39" s="10"/>
      <c r="AE39" s="10"/>
    </row>
    <row r="40" spans="1:33" s="7" customFormat="1" x14ac:dyDescent="0.4">
      <c r="A40" s="16" t="str">
        <f t="shared" ref="A40:A41" si="31">IF(W40&gt;0, "★", "-")</f>
        <v>-</v>
      </c>
      <c r="B40" s="16" t="str">
        <f>IF(L40&gt;0, "☆", "-")</f>
        <v>-</v>
      </c>
      <c r="C40" s="7">
        <v>11</v>
      </c>
      <c r="D40" s="2">
        <v>43423.464178240742</v>
      </c>
      <c r="E40" s="3" t="s">
        <v>795</v>
      </c>
      <c r="F40" s="3">
        <v>16241</v>
      </c>
      <c r="G40" s="3" t="s">
        <v>18</v>
      </c>
      <c r="H40" s="3">
        <v>3162</v>
      </c>
      <c r="I40" s="3">
        <v>180</v>
      </c>
      <c r="J40" s="3">
        <v>8</v>
      </c>
      <c r="K40" s="3">
        <v>1</v>
      </c>
      <c r="L40" s="3"/>
      <c r="M40" s="2">
        <v>43423.466006944444</v>
      </c>
      <c r="N40" s="2">
        <v>43423.487916666665</v>
      </c>
      <c r="O40" s="3" t="s">
        <v>63</v>
      </c>
      <c r="P40" s="3" t="s">
        <v>64</v>
      </c>
      <c r="Q40" s="3" t="s">
        <v>48</v>
      </c>
      <c r="R40" s="3" t="s">
        <v>49</v>
      </c>
      <c r="S40" s="2">
        <v>43423.465949074074</v>
      </c>
      <c r="T40" s="2">
        <v>43423.465949074074</v>
      </c>
      <c r="U40" s="2">
        <v>43423.474664351852</v>
      </c>
      <c r="V40" s="2">
        <v>43423.474664351852</v>
      </c>
      <c r="W40" s="3"/>
      <c r="X40" s="8">
        <f t="shared" si="2"/>
        <v>43423.464178240742</v>
      </c>
      <c r="Y40" s="9">
        <f t="shared" si="3"/>
        <v>2.1909722221607808E-2</v>
      </c>
      <c r="Z40" s="9">
        <f t="shared" si="4"/>
        <v>2.1909722221607808E-2</v>
      </c>
      <c r="AA40" s="10"/>
      <c r="AB40" s="10">
        <f t="shared" si="10"/>
        <v>5.7870369346346706E-5</v>
      </c>
      <c r="AC40" s="10">
        <f t="shared" si="11"/>
        <v>1.8287037019035779E-3</v>
      </c>
      <c r="AD40" s="10"/>
      <c r="AE40" s="10"/>
    </row>
    <row r="41" spans="1:33" s="7" customFormat="1" x14ac:dyDescent="0.4">
      <c r="A41" s="16" t="str">
        <f t="shared" si="31"/>
        <v>★</v>
      </c>
      <c r="B41" s="16" t="str">
        <f t="shared" si="23"/>
        <v>-</v>
      </c>
      <c r="C41" s="7">
        <v>11</v>
      </c>
      <c r="D41" s="2">
        <v>43423.464270833334</v>
      </c>
      <c r="E41" s="3" t="s">
        <v>932</v>
      </c>
      <c r="F41" s="3">
        <v>16242</v>
      </c>
      <c r="G41" s="3" t="s">
        <v>97</v>
      </c>
      <c r="H41" s="3">
        <v>6638</v>
      </c>
      <c r="I41" s="3">
        <v>983</v>
      </c>
      <c r="J41" s="3">
        <v>5</v>
      </c>
      <c r="K41" s="3">
        <v>2</v>
      </c>
      <c r="L41" s="3"/>
      <c r="M41" s="2">
        <v>43423.470810185187</v>
      </c>
      <c r="N41" s="2">
        <v>43423.477256944447</v>
      </c>
      <c r="O41" s="3" t="s">
        <v>48</v>
      </c>
      <c r="P41" s="3" t="s">
        <v>49</v>
      </c>
      <c r="Q41" s="3" t="s">
        <v>28</v>
      </c>
      <c r="R41" s="3" t="s">
        <v>29</v>
      </c>
      <c r="S41" s="2">
        <v>43423.470833333333</v>
      </c>
      <c r="T41" s="2">
        <v>43423.470833333333</v>
      </c>
      <c r="U41" s="2">
        <v>43423.481122685182</v>
      </c>
      <c r="V41" s="2">
        <v>43423.481122685182</v>
      </c>
      <c r="W41" s="2">
        <v>43423.470833333333</v>
      </c>
      <c r="X41" s="8">
        <f t="shared" si="2"/>
        <v>43423.470833333333</v>
      </c>
      <c r="Y41" s="9">
        <f t="shared" si="3"/>
        <v>6.4467592601431534E-3</v>
      </c>
      <c r="Z41" s="9">
        <f t="shared" si="4"/>
        <v>1.2893518520286307E-2</v>
      </c>
      <c r="AA41" s="10"/>
      <c r="AB41" s="10">
        <f t="shared" si="10"/>
        <v>0</v>
      </c>
      <c r="AC41" s="10">
        <f t="shared" si="11"/>
        <v>0</v>
      </c>
      <c r="AD41" s="10"/>
      <c r="AE41" s="10"/>
    </row>
    <row r="42" spans="1:33" s="7" customFormat="1" x14ac:dyDescent="0.4">
      <c r="A42" s="16" t="str">
        <f t="shared" si="22"/>
        <v>-</v>
      </c>
      <c r="B42" s="16" t="str">
        <f t="shared" si="23"/>
        <v>-</v>
      </c>
      <c r="C42" s="7">
        <v>11</v>
      </c>
      <c r="D42" s="2">
        <v>43423.465717592589</v>
      </c>
      <c r="E42" s="3" t="s">
        <v>1109</v>
      </c>
      <c r="F42" s="3">
        <v>16243</v>
      </c>
      <c r="G42" s="3" t="s">
        <v>18</v>
      </c>
      <c r="H42" s="3">
        <v>3744</v>
      </c>
      <c r="I42" s="3">
        <v>348</v>
      </c>
      <c r="J42" s="3">
        <v>1</v>
      </c>
      <c r="K42" s="3">
        <v>1</v>
      </c>
      <c r="L42" s="3"/>
      <c r="M42" s="2">
        <v>43423.468831018516</v>
      </c>
      <c r="N42" s="2">
        <v>43423.47724537037</v>
      </c>
      <c r="O42" s="3" t="s">
        <v>63</v>
      </c>
      <c r="P42" s="3" t="s">
        <v>64</v>
      </c>
      <c r="Q42" s="3" t="s">
        <v>68</v>
      </c>
      <c r="R42" s="3" t="s">
        <v>69</v>
      </c>
      <c r="S42" s="2">
        <v>43423.468414351853</v>
      </c>
      <c r="T42" s="2">
        <v>43423.468414351853</v>
      </c>
      <c r="U42" s="2">
        <v>43423.478576388887</v>
      </c>
      <c r="V42" s="2">
        <v>43423.478576388887</v>
      </c>
      <c r="W42" s="3"/>
      <c r="X42" s="8">
        <f t="shared" si="2"/>
        <v>43423.465717592589</v>
      </c>
      <c r="Y42" s="9">
        <f t="shared" si="3"/>
        <v>8.4143518542987294E-3</v>
      </c>
      <c r="Z42" s="9">
        <f t="shared" si="4"/>
        <v>8.4143518542987294E-3</v>
      </c>
      <c r="AA42" s="10"/>
      <c r="AB42" s="10">
        <f t="shared" si="10"/>
        <v>4.1666666220407933E-4</v>
      </c>
      <c r="AC42" s="10">
        <f t="shared" si="11"/>
        <v>3.1134259261307307E-3</v>
      </c>
      <c r="AD42" s="10"/>
      <c r="AE42" s="10"/>
    </row>
    <row r="43" spans="1:33" s="7" customFormat="1" hidden="1" x14ac:dyDescent="0.4">
      <c r="A43" s="16" t="str">
        <f t="shared" ref="A43:A53" si="32">IF(W43&gt;0, "★", "-")</f>
        <v>-</v>
      </c>
      <c r="B43" s="16" t="str">
        <f t="shared" ref="B43:B53" si="33">IF(L43&gt;0, "☆", "-")</f>
        <v>-</v>
      </c>
      <c r="C43" s="7">
        <v>11</v>
      </c>
      <c r="D43" s="2">
        <v>43423.465949074074</v>
      </c>
      <c r="E43" s="3" t="s">
        <v>1110</v>
      </c>
      <c r="F43" s="3">
        <v>16244</v>
      </c>
      <c r="G43" s="3" t="s">
        <v>95</v>
      </c>
      <c r="H43" s="3">
        <v>0</v>
      </c>
      <c r="I43" s="3">
        <v>39</v>
      </c>
      <c r="J43" s="3">
        <v>13</v>
      </c>
      <c r="K43" s="3">
        <v>2</v>
      </c>
      <c r="L43" s="3"/>
      <c r="M43" s="2">
        <v>43423.471168981479</v>
      </c>
      <c r="N43" s="2">
        <v>43423.473321759258</v>
      </c>
      <c r="O43" s="3" t="s">
        <v>57</v>
      </c>
      <c r="P43" s="3" t="s">
        <v>58</v>
      </c>
      <c r="Q43" s="3" t="s">
        <v>73</v>
      </c>
      <c r="R43" s="3" t="s">
        <v>74</v>
      </c>
      <c r="S43" s="2">
        <v>43423.468159722222</v>
      </c>
      <c r="T43" s="2">
        <v>43423.468159722222</v>
      </c>
      <c r="U43" s="2">
        <v>43423.472442129627</v>
      </c>
      <c r="V43" s="2">
        <v>43423.472442129627</v>
      </c>
      <c r="W43" s="3"/>
      <c r="X43" s="8">
        <f t="shared" si="2"/>
        <v>43423.465949074074</v>
      </c>
      <c r="Y43" s="9">
        <f t="shared" si="3"/>
        <v>2.1527777789742686E-3</v>
      </c>
      <c r="Z43" s="9">
        <f t="shared" si="4"/>
        <v>4.3055555579485372E-3</v>
      </c>
      <c r="AA43" s="10"/>
      <c r="AB43" s="10">
        <f t="shared" si="10"/>
        <v>3.009259256941732E-3</v>
      </c>
      <c r="AC43" s="10">
        <f t="shared" si="11"/>
        <v>5.2199074052623473E-3</v>
      </c>
      <c r="AD43" s="10"/>
      <c r="AE43" s="10"/>
    </row>
    <row r="44" spans="1:33" s="7" customFormat="1" x14ac:dyDescent="0.4">
      <c r="A44" s="16" t="str">
        <f t="shared" si="32"/>
        <v>-</v>
      </c>
      <c r="B44" s="16" t="str">
        <f t="shared" si="33"/>
        <v>-</v>
      </c>
      <c r="C44" s="7">
        <v>11</v>
      </c>
      <c r="D44" s="2">
        <v>43423.467152777775</v>
      </c>
      <c r="E44" s="3" t="s">
        <v>1111</v>
      </c>
      <c r="F44" s="3">
        <v>16245</v>
      </c>
      <c r="G44" s="3" t="s">
        <v>18</v>
      </c>
      <c r="H44" s="3">
        <v>2530</v>
      </c>
      <c r="I44" s="3">
        <v>298</v>
      </c>
      <c r="J44" s="3">
        <v>2</v>
      </c>
      <c r="K44" s="3">
        <v>1</v>
      </c>
      <c r="L44" s="3"/>
      <c r="M44" s="2">
        <v>43423.468726851854</v>
      </c>
      <c r="N44" s="2">
        <v>43423.47146990741</v>
      </c>
      <c r="O44" s="3" t="s">
        <v>63</v>
      </c>
      <c r="P44" s="3" t="s">
        <v>64</v>
      </c>
      <c r="Q44" s="3" t="s">
        <v>20</v>
      </c>
      <c r="R44" s="3" t="s">
        <v>21</v>
      </c>
      <c r="S44" s="2">
        <v>43423.469826388886</v>
      </c>
      <c r="T44" s="2">
        <v>43423.469826388886</v>
      </c>
      <c r="U44" s="2">
        <v>43423.476342592592</v>
      </c>
      <c r="V44" s="2">
        <v>43423.476342592592</v>
      </c>
      <c r="W44" s="3"/>
      <c r="X44" s="8">
        <f t="shared" si="2"/>
        <v>43423.467152777775</v>
      </c>
      <c r="Y44" s="9">
        <f t="shared" si="3"/>
        <v>2.7430555564933456E-3</v>
      </c>
      <c r="Z44" s="9">
        <f t="shared" si="4"/>
        <v>2.7430555564933456E-3</v>
      </c>
      <c r="AA44" s="10"/>
      <c r="AB44" s="10">
        <f t="shared" si="10"/>
        <v>0</v>
      </c>
      <c r="AC44" s="10">
        <f t="shared" si="11"/>
        <v>1.5740740782348439E-3</v>
      </c>
      <c r="AD44" s="10"/>
      <c r="AE44" s="10"/>
    </row>
    <row r="45" spans="1:33" s="7" customFormat="1" x14ac:dyDescent="0.4">
      <c r="A45" s="16" t="str">
        <f t="shared" si="32"/>
        <v>★</v>
      </c>
      <c r="B45" s="16" t="str">
        <f t="shared" si="33"/>
        <v>-</v>
      </c>
      <c r="C45" s="7">
        <v>11</v>
      </c>
      <c r="D45" s="2">
        <v>43423.469687500001</v>
      </c>
      <c r="E45" s="3" t="s">
        <v>1085</v>
      </c>
      <c r="F45" s="3">
        <v>16246</v>
      </c>
      <c r="G45" s="3" t="s">
        <v>32</v>
      </c>
      <c r="H45" s="3">
        <v>2314</v>
      </c>
      <c r="I45" s="3">
        <v>354</v>
      </c>
      <c r="J45" s="3">
        <v>8</v>
      </c>
      <c r="K45" s="3">
        <v>1</v>
      </c>
      <c r="L45" s="3"/>
      <c r="M45" s="2">
        <v>43423.474988425929</v>
      </c>
      <c r="N45" s="2">
        <v>43423.485949074071</v>
      </c>
      <c r="O45" s="3" t="s">
        <v>70</v>
      </c>
      <c r="P45" s="3" t="s">
        <v>125</v>
      </c>
      <c r="Q45" s="3" t="s">
        <v>51</v>
      </c>
      <c r="R45" s="3" t="s">
        <v>52</v>
      </c>
      <c r="S45" s="2">
        <v>43423.476620370369</v>
      </c>
      <c r="T45" s="2">
        <v>43423.476620370369</v>
      </c>
      <c r="U45" s="2">
        <v>43423.480555555558</v>
      </c>
      <c r="V45" s="2">
        <v>43423.486724537041</v>
      </c>
      <c r="W45" s="2">
        <v>43423.476620370369</v>
      </c>
      <c r="X45" s="8">
        <f t="shared" si="2"/>
        <v>43423.476620370369</v>
      </c>
      <c r="Y45" s="9">
        <f t="shared" si="3"/>
        <v>1.0960648141917773E-2</v>
      </c>
      <c r="Z45" s="9">
        <f t="shared" si="4"/>
        <v>1.0960648141917773E-2</v>
      </c>
      <c r="AA45" s="10"/>
      <c r="AB45" s="10">
        <f t="shared" si="10"/>
        <v>0</v>
      </c>
      <c r="AC45" s="10">
        <f t="shared" si="11"/>
        <v>0</v>
      </c>
      <c r="AD45" s="10"/>
      <c r="AE45" s="10"/>
    </row>
    <row r="46" spans="1:33" s="7" customFormat="1" ht="18" customHeight="1" x14ac:dyDescent="0.4">
      <c r="A46" s="16" t="str">
        <f t="shared" ref="A46:A51" si="34">IF(W46&gt;0, "★", "-")</f>
        <v>-</v>
      </c>
      <c r="B46" s="16" t="str">
        <f t="shared" ref="B46:B51" si="35">IF(L46&gt;0, "☆", "-")</f>
        <v>-</v>
      </c>
      <c r="C46" s="7">
        <v>11</v>
      </c>
      <c r="D46" s="2">
        <v>43423.473182870373</v>
      </c>
      <c r="E46" s="3" t="s">
        <v>1091</v>
      </c>
      <c r="F46" s="3">
        <v>16247</v>
      </c>
      <c r="G46" s="3" t="s">
        <v>18</v>
      </c>
      <c r="H46" s="3">
        <v>3388</v>
      </c>
      <c r="I46" s="3">
        <v>59</v>
      </c>
      <c r="J46" s="3">
        <v>4</v>
      </c>
      <c r="K46" s="3">
        <v>1</v>
      </c>
      <c r="L46" s="3"/>
      <c r="M46" s="2">
        <v>43423.478738425925</v>
      </c>
      <c r="N46" s="2">
        <v>43423.483275462961</v>
      </c>
      <c r="O46" s="3" t="s">
        <v>39</v>
      </c>
      <c r="P46" s="3" t="s">
        <v>40</v>
      </c>
      <c r="Q46" s="3" t="s">
        <v>108</v>
      </c>
      <c r="R46" s="3" t="s">
        <v>19</v>
      </c>
      <c r="S46" s="2">
        <v>43423.476909722223</v>
      </c>
      <c r="T46" s="2">
        <v>43423.476909722223</v>
      </c>
      <c r="U46" s="2">
        <v>43423.483888888892</v>
      </c>
      <c r="V46" s="2">
        <v>43423.483888888892</v>
      </c>
      <c r="W46" s="3"/>
      <c r="X46" s="8">
        <f t="shared" si="2"/>
        <v>43423.473182870373</v>
      </c>
      <c r="Y46" s="9">
        <f t="shared" si="3"/>
        <v>4.537037035333924E-3</v>
      </c>
      <c r="Z46" s="9">
        <f t="shared" si="4"/>
        <v>4.537037035333924E-3</v>
      </c>
      <c r="AA46" s="10"/>
      <c r="AB46" s="10">
        <f t="shared" si="10"/>
        <v>1.8287037019035779E-3</v>
      </c>
      <c r="AC46" s="10">
        <f t="shared" si="11"/>
        <v>5.5555555518367328E-3</v>
      </c>
      <c r="AD46" s="10"/>
      <c r="AE46" s="10"/>
    </row>
    <row r="47" spans="1:33" s="7" customFormat="1" x14ac:dyDescent="0.4">
      <c r="A47" s="16" t="str">
        <f t="shared" si="34"/>
        <v>★</v>
      </c>
      <c r="B47" s="16" t="str">
        <f t="shared" si="35"/>
        <v>-</v>
      </c>
      <c r="C47" s="7">
        <v>11</v>
      </c>
      <c r="D47" s="2">
        <v>43423.47351851852</v>
      </c>
      <c r="E47" s="3" t="s">
        <v>1097</v>
      </c>
      <c r="F47" s="3">
        <v>16248</v>
      </c>
      <c r="G47" s="3" t="s">
        <v>32</v>
      </c>
      <c r="H47" s="3">
        <v>3510</v>
      </c>
      <c r="I47" s="3">
        <v>204</v>
      </c>
      <c r="J47" s="3">
        <v>8</v>
      </c>
      <c r="K47" s="3">
        <v>1</v>
      </c>
      <c r="L47" s="3"/>
      <c r="M47" s="2">
        <v>43423.479363425926</v>
      </c>
      <c r="N47" s="2">
        <v>43423.4840625</v>
      </c>
      <c r="O47" s="3" t="s">
        <v>26</v>
      </c>
      <c r="P47" s="3" t="s">
        <v>27</v>
      </c>
      <c r="Q47" s="3" t="s">
        <v>55</v>
      </c>
      <c r="R47" s="3" t="s">
        <v>56</v>
      </c>
      <c r="S47" s="2">
        <v>43423.480451388888</v>
      </c>
      <c r="T47" s="2">
        <v>43423.480451388888</v>
      </c>
      <c r="U47" s="2">
        <v>43423.484444444446</v>
      </c>
      <c r="V47" s="2">
        <v>43423.484444444446</v>
      </c>
      <c r="W47" s="2">
        <v>43423.480451388888</v>
      </c>
      <c r="X47" s="8">
        <f t="shared" si="2"/>
        <v>43423.480451388888</v>
      </c>
      <c r="Y47" s="9">
        <f t="shared" si="3"/>
        <v>4.6990740738692693E-3</v>
      </c>
      <c r="Z47" s="9">
        <f t="shared" si="4"/>
        <v>4.6990740738692693E-3</v>
      </c>
      <c r="AA47" s="10"/>
      <c r="AB47" s="10">
        <f t="shared" si="10"/>
        <v>0</v>
      </c>
      <c r="AC47" s="10">
        <f t="shared" si="11"/>
        <v>0</v>
      </c>
      <c r="AD47" s="10"/>
      <c r="AE47" s="10"/>
    </row>
    <row r="48" spans="1:33" s="7" customFormat="1" x14ac:dyDescent="0.4">
      <c r="A48" s="16" t="str">
        <f t="shared" si="34"/>
        <v>-</v>
      </c>
      <c r="B48" s="16" t="str">
        <f t="shared" si="35"/>
        <v>-</v>
      </c>
      <c r="C48" s="7">
        <v>11</v>
      </c>
      <c r="D48" s="2">
        <v>43423.475370370368</v>
      </c>
      <c r="E48" s="3" t="s">
        <v>1095</v>
      </c>
      <c r="F48" s="3">
        <v>16249</v>
      </c>
      <c r="G48" s="3" t="s">
        <v>50</v>
      </c>
      <c r="H48" s="3">
        <v>6684</v>
      </c>
      <c r="I48" s="3">
        <v>256</v>
      </c>
      <c r="J48" s="3">
        <v>6</v>
      </c>
      <c r="K48" s="3">
        <v>1</v>
      </c>
      <c r="L48" s="3"/>
      <c r="M48" s="2">
        <v>43423.478043981479</v>
      </c>
      <c r="N48" s="2">
        <v>43423.485011574077</v>
      </c>
      <c r="O48" s="3" t="s">
        <v>68</v>
      </c>
      <c r="P48" s="3" t="s">
        <v>69</v>
      </c>
      <c r="Q48" s="3" t="s">
        <v>30</v>
      </c>
      <c r="R48" s="3" t="s">
        <v>31</v>
      </c>
      <c r="S48" s="2">
        <v>43423.476631944446</v>
      </c>
      <c r="T48" s="2">
        <v>43423.476631944446</v>
      </c>
      <c r="U48" s="2">
        <v>43423.484976851854</v>
      </c>
      <c r="V48" s="2">
        <v>43423.484976851854</v>
      </c>
      <c r="W48" s="3"/>
      <c r="X48" s="8">
        <f t="shared" si="2"/>
        <v>43423.475370370368</v>
      </c>
      <c r="Y48" s="9">
        <f t="shared" si="3"/>
        <v>6.967592598812189E-3</v>
      </c>
      <c r="Z48" s="9">
        <f t="shared" si="4"/>
        <v>6.967592598812189E-3</v>
      </c>
      <c r="AA48" s="10"/>
      <c r="AB48" s="10">
        <f t="shared" si="10"/>
        <v>1.4120370324235409E-3</v>
      </c>
      <c r="AC48" s="10">
        <f t="shared" si="11"/>
        <v>2.6736111103673466E-3</v>
      </c>
      <c r="AD48" s="10"/>
      <c r="AE48" s="10"/>
    </row>
    <row r="49" spans="1:31" s="7" customFormat="1" x14ac:dyDescent="0.4">
      <c r="A49" s="16" t="str">
        <f t="shared" si="34"/>
        <v>-</v>
      </c>
      <c r="B49" s="16" t="str">
        <f t="shared" si="35"/>
        <v>-</v>
      </c>
      <c r="C49" s="7">
        <v>11</v>
      </c>
      <c r="D49" s="2">
        <v>43423.478009259263</v>
      </c>
      <c r="E49" s="3" t="s">
        <v>1112</v>
      </c>
      <c r="F49" s="3">
        <v>16251</v>
      </c>
      <c r="G49" s="3" t="s">
        <v>32</v>
      </c>
      <c r="H49" s="3">
        <v>4719</v>
      </c>
      <c r="I49" s="3">
        <v>274</v>
      </c>
      <c r="J49" s="3">
        <v>15</v>
      </c>
      <c r="K49" s="3">
        <v>1</v>
      </c>
      <c r="L49" s="3"/>
      <c r="M49" s="2">
        <v>43423.478703703702</v>
      </c>
      <c r="N49" s="2">
        <v>43423.484444444446</v>
      </c>
      <c r="O49" s="3" t="s">
        <v>63</v>
      </c>
      <c r="P49" s="3" t="s">
        <v>64</v>
      </c>
      <c r="Q49" s="3" t="s">
        <v>43</v>
      </c>
      <c r="R49" s="3" t="s">
        <v>89</v>
      </c>
      <c r="S49" s="2">
        <v>43423.479039351849</v>
      </c>
      <c r="T49" s="2">
        <v>43423.479039351849</v>
      </c>
      <c r="U49" s="2">
        <v>43423.488356481481</v>
      </c>
      <c r="V49" s="2">
        <v>43423.488356481481</v>
      </c>
      <c r="W49" s="3"/>
      <c r="X49" s="8">
        <f t="shared" si="2"/>
        <v>43423.478009259263</v>
      </c>
      <c r="Y49" s="9">
        <f t="shared" si="3"/>
        <v>5.7407407439313829E-3</v>
      </c>
      <c r="Z49" s="9">
        <f t="shared" si="4"/>
        <v>5.7407407439313829E-3</v>
      </c>
      <c r="AA49" s="10"/>
      <c r="AB49" s="10">
        <f t="shared" si="10"/>
        <v>0</v>
      </c>
      <c r="AC49" s="10">
        <f t="shared" si="11"/>
        <v>6.9444443943211809E-4</v>
      </c>
      <c r="AD49" s="10"/>
      <c r="AE49" s="10"/>
    </row>
    <row r="50" spans="1:31" s="7" customFormat="1" x14ac:dyDescent="0.4">
      <c r="A50" s="16" t="str">
        <f t="shared" si="34"/>
        <v>-</v>
      </c>
      <c r="B50" s="16" t="str">
        <f t="shared" si="35"/>
        <v>-</v>
      </c>
      <c r="C50" s="7">
        <v>11</v>
      </c>
      <c r="D50" s="2">
        <v>43423.47892361111</v>
      </c>
      <c r="E50" s="3" t="s">
        <v>1113</v>
      </c>
      <c r="F50" s="3">
        <v>16252</v>
      </c>
      <c r="G50" s="3" t="s">
        <v>18</v>
      </c>
      <c r="H50" s="3">
        <v>5476</v>
      </c>
      <c r="I50" s="3">
        <v>74</v>
      </c>
      <c r="J50" s="3">
        <v>9</v>
      </c>
      <c r="K50" s="3">
        <v>2</v>
      </c>
      <c r="L50" s="3"/>
      <c r="M50" s="2">
        <v>43423.481423611112</v>
      </c>
      <c r="N50" s="2">
        <v>43423.487592592595</v>
      </c>
      <c r="O50" s="3" t="s">
        <v>43</v>
      </c>
      <c r="P50" s="3" t="s">
        <v>89</v>
      </c>
      <c r="Q50" s="3" t="s">
        <v>33</v>
      </c>
      <c r="R50" s="3" t="s">
        <v>34</v>
      </c>
      <c r="S50" s="2">
        <v>43423.481307870374</v>
      </c>
      <c r="T50" s="2">
        <v>43423.481307870374</v>
      </c>
      <c r="U50" s="2">
        <v>43423.489293981482</v>
      </c>
      <c r="V50" s="2">
        <v>43423.489293981482</v>
      </c>
      <c r="W50" s="3"/>
      <c r="X50" s="8">
        <f t="shared" si="2"/>
        <v>43423.47892361111</v>
      </c>
      <c r="Y50" s="9">
        <f t="shared" si="3"/>
        <v>6.1689814829151146E-3</v>
      </c>
      <c r="Z50" s="9">
        <f t="shared" si="4"/>
        <v>1.2337962965830229E-2</v>
      </c>
      <c r="AA50" s="10"/>
      <c r="AB50" s="10">
        <f t="shared" si="10"/>
        <v>1.1574073869269341E-4</v>
      </c>
      <c r="AC50" s="10">
        <f t="shared" si="11"/>
        <v>2.5000000023283064E-3</v>
      </c>
      <c r="AD50" s="10"/>
      <c r="AE50" s="10"/>
    </row>
    <row r="51" spans="1:31" s="7" customFormat="1" hidden="1" x14ac:dyDescent="0.4">
      <c r="A51" s="16" t="str">
        <f t="shared" si="34"/>
        <v>-</v>
      </c>
      <c r="B51" s="16" t="str">
        <f t="shared" si="35"/>
        <v>-</v>
      </c>
      <c r="C51" s="7">
        <v>11</v>
      </c>
      <c r="D51" s="2">
        <v>43423.479641203703</v>
      </c>
      <c r="E51" s="3" t="s">
        <v>1114</v>
      </c>
      <c r="F51" s="3">
        <v>16253</v>
      </c>
      <c r="G51" s="3" t="s">
        <v>95</v>
      </c>
      <c r="H51" s="3">
        <v>0</v>
      </c>
      <c r="I51" s="3">
        <v>655</v>
      </c>
      <c r="J51" s="3">
        <v>5</v>
      </c>
      <c r="K51" s="3">
        <v>2</v>
      </c>
      <c r="L51" s="3"/>
      <c r="M51" s="2">
        <v>43423.484351851854</v>
      </c>
      <c r="N51" s="2">
        <v>43423.491550925923</v>
      </c>
      <c r="O51" s="3" t="s">
        <v>61</v>
      </c>
      <c r="P51" s="3" t="s">
        <v>62</v>
      </c>
      <c r="Q51" s="3" t="s">
        <v>26</v>
      </c>
      <c r="R51" s="3" t="s">
        <v>27</v>
      </c>
      <c r="S51" s="2">
        <v>43423.484675925924</v>
      </c>
      <c r="T51" s="2">
        <v>43423.484675925924</v>
      </c>
      <c r="U51" s="2">
        <v>43423.493831018517</v>
      </c>
      <c r="V51" s="2">
        <v>43423.493831018517</v>
      </c>
      <c r="W51" s="3"/>
      <c r="X51" s="8">
        <f t="shared" si="2"/>
        <v>43423.479641203703</v>
      </c>
      <c r="Y51" s="9">
        <f t="shared" si="3"/>
        <v>7.1990740689216182E-3</v>
      </c>
      <c r="Z51" s="9">
        <f t="shared" si="4"/>
        <v>1.4398148137843236E-2</v>
      </c>
      <c r="AA51" s="10"/>
      <c r="AB51" s="10">
        <f t="shared" si="10"/>
        <v>0</v>
      </c>
      <c r="AC51" s="10">
        <f t="shared" si="11"/>
        <v>4.7106481506489217E-3</v>
      </c>
      <c r="AD51" s="10"/>
      <c r="AE51" s="10"/>
    </row>
    <row r="52" spans="1:31" s="7" customFormat="1" x14ac:dyDescent="0.4">
      <c r="A52" s="16" t="str">
        <f t="shared" si="32"/>
        <v>-</v>
      </c>
      <c r="B52" s="16" t="str">
        <f t="shared" si="33"/>
        <v>-</v>
      </c>
      <c r="C52" s="7">
        <v>11</v>
      </c>
      <c r="D52" s="2">
        <v>43423.481215277781</v>
      </c>
      <c r="E52" s="3" t="s">
        <v>1109</v>
      </c>
      <c r="F52" s="3">
        <v>16255</v>
      </c>
      <c r="G52" s="3" t="s">
        <v>32</v>
      </c>
      <c r="H52" s="3">
        <v>3744</v>
      </c>
      <c r="I52" s="3">
        <v>712</v>
      </c>
      <c r="J52" s="3">
        <v>11</v>
      </c>
      <c r="K52" s="3">
        <v>1</v>
      </c>
      <c r="L52" s="3"/>
      <c r="M52" s="2">
        <v>43423.487129629626</v>
      </c>
      <c r="N52" s="2">
        <v>43423.490740740737</v>
      </c>
      <c r="O52" s="3" t="s">
        <v>68</v>
      </c>
      <c r="P52" s="3" t="s">
        <v>69</v>
      </c>
      <c r="Q52" s="3" t="s">
        <v>39</v>
      </c>
      <c r="R52" s="3" t="s">
        <v>40</v>
      </c>
      <c r="S52" s="2">
        <v>43423.487025462964</v>
      </c>
      <c r="T52" s="2">
        <v>43423.487245370372</v>
      </c>
      <c r="U52" s="2">
        <v>43423.491736111115</v>
      </c>
      <c r="V52" s="2">
        <v>43423.491956018515</v>
      </c>
      <c r="W52" s="3"/>
      <c r="X52" s="8">
        <f t="shared" si="2"/>
        <v>43423.481215277781</v>
      </c>
      <c r="Y52" s="9">
        <f t="shared" si="3"/>
        <v>3.6111111112404615E-3</v>
      </c>
      <c r="Z52" s="9">
        <f t="shared" si="4"/>
        <v>3.6111111112404615E-3</v>
      </c>
      <c r="AA52" s="10"/>
      <c r="AB52" s="10">
        <f t="shared" si="10"/>
        <v>1.0416666191304103E-4</v>
      </c>
      <c r="AC52" s="10">
        <f t="shared" si="11"/>
        <v>5.9143518446944654E-3</v>
      </c>
      <c r="AD52" s="10"/>
      <c r="AE52" s="10"/>
    </row>
    <row r="53" spans="1:31" s="7" customFormat="1" x14ac:dyDescent="0.4">
      <c r="A53" s="16" t="str">
        <f t="shared" si="32"/>
        <v>-</v>
      </c>
      <c r="B53" s="16" t="str">
        <f t="shared" si="33"/>
        <v>-</v>
      </c>
      <c r="C53" s="7">
        <v>11</v>
      </c>
      <c r="D53" s="2">
        <v>43423.481296296297</v>
      </c>
      <c r="E53" s="3" t="s">
        <v>1103</v>
      </c>
      <c r="F53" s="3">
        <v>16256</v>
      </c>
      <c r="G53" s="3" t="s">
        <v>97</v>
      </c>
      <c r="H53" s="3">
        <v>6689</v>
      </c>
      <c r="I53" s="3">
        <v>597</v>
      </c>
      <c r="J53" s="3">
        <v>7</v>
      </c>
      <c r="K53" s="3">
        <v>2</v>
      </c>
      <c r="L53" s="3"/>
      <c r="M53" s="2">
        <v>43423.486377314817</v>
      </c>
      <c r="N53" s="2">
        <v>43423.492002314815</v>
      </c>
      <c r="O53" s="3" t="s">
        <v>43</v>
      </c>
      <c r="P53" s="3" t="s">
        <v>89</v>
      </c>
      <c r="Q53" s="3" t="s">
        <v>46</v>
      </c>
      <c r="R53" s="3" t="s">
        <v>47</v>
      </c>
      <c r="S53" s="2">
        <v>43423.486504629633</v>
      </c>
      <c r="T53" s="2">
        <v>43423.486504629633</v>
      </c>
      <c r="U53" s="2">
        <v>43423.496782407405</v>
      </c>
      <c r="V53" s="2">
        <v>43423.496782407405</v>
      </c>
      <c r="W53" s="3"/>
      <c r="X53" s="8">
        <f t="shared" si="2"/>
        <v>43423.481296296297</v>
      </c>
      <c r="Y53" s="9">
        <f t="shared" si="3"/>
        <v>5.6249999979627319E-3</v>
      </c>
      <c r="Z53" s="9">
        <f t="shared" si="4"/>
        <v>1.1249999995925464E-2</v>
      </c>
      <c r="AA53" s="10"/>
      <c r="AB53" s="10">
        <f t="shared" si="10"/>
        <v>0</v>
      </c>
      <c r="AC53" s="10">
        <f t="shared" si="11"/>
        <v>5.0810185202863067E-3</v>
      </c>
      <c r="AD53" s="10"/>
      <c r="AE53" s="10"/>
    </row>
    <row r="54" spans="1:31" s="7" customFormat="1" hidden="1" x14ac:dyDescent="0.4">
      <c r="A54" s="16" t="str">
        <f>IF(W54&gt;0, "★", "-")</f>
        <v>-</v>
      </c>
      <c r="B54" s="16" t="str">
        <f>IF(L54&gt;0, "☆", "-")</f>
        <v>-</v>
      </c>
      <c r="C54" s="7">
        <v>11</v>
      </c>
      <c r="D54" s="2">
        <v>43423.482430555552</v>
      </c>
      <c r="E54" s="3" t="s">
        <v>1115</v>
      </c>
      <c r="F54" s="3">
        <v>16257</v>
      </c>
      <c r="G54" s="3" t="s">
        <v>96</v>
      </c>
      <c r="H54" s="3">
        <v>0</v>
      </c>
      <c r="I54" s="3">
        <v>815</v>
      </c>
      <c r="J54" s="3">
        <v>15</v>
      </c>
      <c r="K54" s="3">
        <v>3</v>
      </c>
      <c r="L54" s="3"/>
      <c r="M54" s="2">
        <v>43423.488761574074</v>
      </c>
      <c r="N54" s="2">
        <v>43423.495428240742</v>
      </c>
      <c r="O54" s="3" t="s">
        <v>53</v>
      </c>
      <c r="P54" s="3" t="s">
        <v>54</v>
      </c>
      <c r="Q54" s="3" t="s">
        <v>30</v>
      </c>
      <c r="R54" s="3" t="s">
        <v>31</v>
      </c>
      <c r="S54" s="2">
        <v>43423.487222222226</v>
      </c>
      <c r="T54" s="2">
        <v>43423.487222222226</v>
      </c>
      <c r="U54" s="2">
        <v>43423.497824074075</v>
      </c>
      <c r="V54" s="2">
        <v>43423.497824074075</v>
      </c>
      <c r="W54" s="3"/>
      <c r="X54" s="8">
        <f t="shared" si="2"/>
        <v>43423.482430555552</v>
      </c>
      <c r="Y54" s="9">
        <f t="shared" si="3"/>
        <v>6.6666666680248454E-3</v>
      </c>
      <c r="Z54" s="9">
        <f t="shared" si="4"/>
        <v>2.0000000004074536E-2</v>
      </c>
      <c r="AA54" s="10"/>
      <c r="AB54" s="10">
        <f t="shared" si="10"/>
        <v>1.5393518478958867E-3</v>
      </c>
      <c r="AC54" s="10">
        <f t="shared" si="11"/>
        <v>6.33101852145046E-3</v>
      </c>
      <c r="AD54" s="10"/>
      <c r="AE54" s="10"/>
    </row>
    <row r="55" spans="1:31" s="7" customFormat="1" x14ac:dyDescent="0.4">
      <c r="A55" s="16" t="str">
        <f>IF(W55&gt;0, "★", "-")</f>
        <v>-</v>
      </c>
      <c r="B55" s="16" t="str">
        <f>IF(L55&gt;0, "☆", "-")</f>
        <v>-</v>
      </c>
      <c r="C55" s="7">
        <v>11</v>
      </c>
      <c r="D55" s="2">
        <v>43423.483912037038</v>
      </c>
      <c r="E55" s="3" t="s">
        <v>1116</v>
      </c>
      <c r="F55" s="3">
        <v>16258</v>
      </c>
      <c r="G55" s="3" t="s">
        <v>32</v>
      </c>
      <c r="H55" s="3">
        <v>2176</v>
      </c>
      <c r="I55" s="3">
        <v>381</v>
      </c>
      <c r="J55" s="3">
        <v>13</v>
      </c>
      <c r="K55" s="3">
        <v>3</v>
      </c>
      <c r="L55" s="3"/>
      <c r="M55" s="2">
        <v>43423.488391203704</v>
      </c>
      <c r="N55" s="2">
        <v>43423.492025462961</v>
      </c>
      <c r="O55" s="3" t="s">
        <v>63</v>
      </c>
      <c r="P55" s="3" t="s">
        <v>64</v>
      </c>
      <c r="Q55" s="3" t="s">
        <v>36</v>
      </c>
      <c r="R55" s="3" t="s">
        <v>37</v>
      </c>
      <c r="S55" s="2">
        <v>43423.49013888889</v>
      </c>
      <c r="T55" s="2">
        <v>43423.49013888889</v>
      </c>
      <c r="U55" s="2">
        <v>43423.496365740742</v>
      </c>
      <c r="V55" s="2">
        <v>43423.496365740742</v>
      </c>
      <c r="W55" s="3"/>
      <c r="X55" s="8">
        <f t="shared" si="2"/>
        <v>43423.483912037038</v>
      </c>
      <c r="Y55" s="9">
        <f t="shared" si="3"/>
        <v>3.6342592575238086E-3</v>
      </c>
      <c r="Z55" s="9">
        <f t="shared" si="4"/>
        <v>1.0902777772571426E-2</v>
      </c>
      <c r="AA55" s="10"/>
      <c r="AB55" s="10">
        <f t="shared" si="10"/>
        <v>0</v>
      </c>
      <c r="AC55" s="10">
        <f t="shared" si="11"/>
        <v>4.4791666659875773E-3</v>
      </c>
      <c r="AD55" s="10"/>
      <c r="AE55" s="10"/>
    </row>
    <row r="56" spans="1:31" s="7" customFormat="1" x14ac:dyDescent="0.4">
      <c r="A56" s="16" t="str">
        <f>IF(W56&gt;0, "★", "-")</f>
        <v>-</v>
      </c>
      <c r="B56" s="16" t="str">
        <f>IF(L56&gt;0, "☆", "-")</f>
        <v>-</v>
      </c>
      <c r="C56" s="7">
        <v>11</v>
      </c>
      <c r="D56" s="2">
        <v>43423.486168981479</v>
      </c>
      <c r="E56" s="3" t="s">
        <v>1118</v>
      </c>
      <c r="F56" s="3">
        <v>16260</v>
      </c>
      <c r="G56" s="3" t="s">
        <v>98</v>
      </c>
      <c r="H56" s="3">
        <v>5707</v>
      </c>
      <c r="I56" s="3">
        <v>981</v>
      </c>
      <c r="J56" s="3">
        <v>8</v>
      </c>
      <c r="K56" s="3">
        <v>1</v>
      </c>
      <c r="L56" s="3"/>
      <c r="M56" s="2">
        <v>43423.491678240738</v>
      </c>
      <c r="N56" s="2">
        <v>43423.498437499999</v>
      </c>
      <c r="O56" s="3" t="s">
        <v>26</v>
      </c>
      <c r="P56" s="3" t="s">
        <v>27</v>
      </c>
      <c r="Q56" s="3" t="s">
        <v>46</v>
      </c>
      <c r="R56" s="3" t="s">
        <v>47</v>
      </c>
      <c r="S56" s="2">
        <v>43423.490578703706</v>
      </c>
      <c r="T56" s="2">
        <v>43423.491030092591</v>
      </c>
      <c r="U56" s="2">
        <v>43423.498182870368</v>
      </c>
      <c r="V56" s="2">
        <v>43423.501192129632</v>
      </c>
      <c r="W56" s="3"/>
      <c r="X56" s="8">
        <f t="shared" si="2"/>
        <v>43423.486168981479</v>
      </c>
      <c r="Y56" s="9">
        <f t="shared" si="3"/>
        <v>6.7592592604341917E-3</v>
      </c>
      <c r="Z56" s="9">
        <f t="shared" si="4"/>
        <v>6.7592592604341917E-3</v>
      </c>
      <c r="AA56" s="10"/>
      <c r="AB56" s="10">
        <f t="shared" si="10"/>
        <v>1.0995370321325026E-3</v>
      </c>
      <c r="AC56" s="10">
        <f t="shared" si="11"/>
        <v>5.5092592592700385E-3</v>
      </c>
      <c r="AD56" s="10"/>
      <c r="AE56" s="10"/>
    </row>
    <row r="57" spans="1:31" s="7" customFormat="1" hidden="1" x14ac:dyDescent="0.4">
      <c r="A57" s="16" t="str">
        <f t="shared" ref="A57:A67" si="36">IF(W57&gt;0, "★", "-")</f>
        <v>-</v>
      </c>
      <c r="B57" s="16" t="str">
        <f t="shared" ref="B57:B67" si="37">IF(L57&gt;0, "☆", "-")</f>
        <v>-</v>
      </c>
      <c r="C57" s="7">
        <v>11</v>
      </c>
      <c r="D57" s="2">
        <v>43423.486388888887</v>
      </c>
      <c r="E57" s="3" t="s">
        <v>1119</v>
      </c>
      <c r="F57" s="3">
        <v>16261</v>
      </c>
      <c r="G57" s="3" t="s">
        <v>96</v>
      </c>
      <c r="H57" s="3">
        <v>0</v>
      </c>
      <c r="I57" s="3">
        <v>639</v>
      </c>
      <c r="J57" s="3">
        <v>9</v>
      </c>
      <c r="K57" s="3">
        <v>2</v>
      </c>
      <c r="L57" s="3"/>
      <c r="M57" s="2">
        <v>43423.491759259261</v>
      </c>
      <c r="N57" s="2">
        <v>43423.502314814818</v>
      </c>
      <c r="O57" s="3" t="s">
        <v>36</v>
      </c>
      <c r="P57" s="3" t="s">
        <v>37</v>
      </c>
      <c r="Q57" s="3" t="s">
        <v>59</v>
      </c>
      <c r="R57" s="3" t="s">
        <v>60</v>
      </c>
      <c r="S57" s="2">
        <v>43423.492094907408</v>
      </c>
      <c r="T57" s="2">
        <v>43423.492094907408</v>
      </c>
      <c r="U57" s="2">
        <v>43423.501354166663</v>
      </c>
      <c r="V57" s="2">
        <v>43423.511736111112</v>
      </c>
      <c r="W57" s="3"/>
      <c r="X57" s="8">
        <f t="shared" si="2"/>
        <v>43423.486388888887</v>
      </c>
      <c r="Y57" s="9">
        <f t="shared" si="3"/>
        <v>1.0555555556493346E-2</v>
      </c>
      <c r="Z57" s="9">
        <f t="shared" si="4"/>
        <v>2.1111111112986691E-2</v>
      </c>
      <c r="AA57" s="10"/>
      <c r="AB57" s="10">
        <f t="shared" si="10"/>
        <v>0</v>
      </c>
      <c r="AC57" s="10">
        <f t="shared" si="11"/>
        <v>5.3703703742939979E-3</v>
      </c>
      <c r="AD57" s="10"/>
      <c r="AE57" s="10"/>
    </row>
    <row r="58" spans="1:31" s="7" customFormat="1" hidden="1" x14ac:dyDescent="0.4">
      <c r="A58" s="16" t="str">
        <f t="shared" ref="A58:A63" si="38">IF(W58&gt;0, "★", "-")</f>
        <v>-</v>
      </c>
      <c r="B58" s="16" t="str">
        <f t="shared" ref="B58:B63" si="39">IF(L58&gt;0, "☆", "-")</f>
        <v>-</v>
      </c>
      <c r="C58" s="7">
        <v>11</v>
      </c>
      <c r="D58" s="2">
        <v>43423.486689814818</v>
      </c>
      <c r="E58" s="3" t="s">
        <v>1102</v>
      </c>
      <c r="F58" s="3">
        <v>16262</v>
      </c>
      <c r="G58" s="3" t="s">
        <v>96</v>
      </c>
      <c r="H58" s="3">
        <v>0</v>
      </c>
      <c r="I58" s="3">
        <v>662</v>
      </c>
      <c r="J58" s="3">
        <v>11</v>
      </c>
      <c r="K58" s="3">
        <v>1</v>
      </c>
      <c r="L58" s="3"/>
      <c r="M58" s="2">
        <v>43423.494155092594</v>
      </c>
      <c r="N58" s="2">
        <v>43423.516759259262</v>
      </c>
      <c r="O58" s="3" t="s">
        <v>55</v>
      </c>
      <c r="P58" s="3" t="s">
        <v>56</v>
      </c>
      <c r="Q58" s="3" t="s">
        <v>22</v>
      </c>
      <c r="R58" s="3" t="s">
        <v>23</v>
      </c>
      <c r="S58" s="2">
        <v>43423.494421296295</v>
      </c>
      <c r="T58" s="2">
        <v>43423.494710648149</v>
      </c>
      <c r="U58" s="2">
        <v>43423.504525462966</v>
      </c>
      <c r="V58" s="2">
        <v>43423.51599537037</v>
      </c>
      <c r="W58" s="3"/>
      <c r="X58" s="8">
        <f t="shared" si="2"/>
        <v>43423.486689814818</v>
      </c>
      <c r="Y58" s="9">
        <f t="shared" si="3"/>
        <v>2.2604166668315884E-2</v>
      </c>
      <c r="Z58" s="9">
        <f t="shared" si="4"/>
        <v>2.2604166668315884E-2</v>
      </c>
      <c r="AA58" s="10"/>
      <c r="AB58" s="10">
        <f t="shared" si="10"/>
        <v>0</v>
      </c>
      <c r="AC58" s="10">
        <f t="shared" si="11"/>
        <v>7.4652777766459621E-3</v>
      </c>
      <c r="AD58" s="10"/>
      <c r="AE58" s="10"/>
    </row>
    <row r="59" spans="1:31" s="7" customFormat="1" x14ac:dyDescent="0.4">
      <c r="A59" s="16" t="str">
        <f t="shared" si="38"/>
        <v>-</v>
      </c>
      <c r="B59" s="16" t="str">
        <f t="shared" si="39"/>
        <v>-</v>
      </c>
      <c r="C59" s="7">
        <v>11</v>
      </c>
      <c r="D59" s="2">
        <v>43423.487326388888</v>
      </c>
      <c r="E59" s="3" t="s">
        <v>1120</v>
      </c>
      <c r="F59" s="3">
        <v>16263</v>
      </c>
      <c r="G59" s="3" t="s">
        <v>97</v>
      </c>
      <c r="H59" s="3">
        <v>6696</v>
      </c>
      <c r="I59" s="3">
        <v>856</v>
      </c>
      <c r="J59" s="3">
        <v>7</v>
      </c>
      <c r="K59" s="3">
        <v>1</v>
      </c>
      <c r="L59" s="3"/>
      <c r="M59" s="2">
        <v>43423.49659722222</v>
      </c>
      <c r="N59" s="2">
        <v>43423.499641203707</v>
      </c>
      <c r="O59" s="3" t="s">
        <v>108</v>
      </c>
      <c r="P59" s="3" t="s">
        <v>19</v>
      </c>
      <c r="Q59" s="3" t="s">
        <v>24</v>
      </c>
      <c r="R59" s="3" t="s">
        <v>25</v>
      </c>
      <c r="S59" s="2">
        <v>43423.499560185184</v>
      </c>
      <c r="T59" s="2">
        <v>43423.499560185184</v>
      </c>
      <c r="U59" s="2">
        <v>43423.504583333335</v>
      </c>
      <c r="V59" s="2">
        <v>43423.504583333335</v>
      </c>
      <c r="W59" s="3"/>
      <c r="X59" s="8">
        <f t="shared" si="2"/>
        <v>43423.487326388888</v>
      </c>
      <c r="Y59" s="9">
        <f t="shared" si="3"/>
        <v>3.0439814872806892E-3</v>
      </c>
      <c r="Z59" s="9">
        <f t="shared" si="4"/>
        <v>3.0439814872806892E-3</v>
      </c>
      <c r="AA59" s="10"/>
      <c r="AB59" s="10">
        <f t="shared" si="10"/>
        <v>0</v>
      </c>
      <c r="AC59" s="10">
        <f t="shared" si="11"/>
        <v>9.2708333322661929E-3</v>
      </c>
      <c r="AD59" s="10"/>
      <c r="AE59" s="10"/>
    </row>
    <row r="60" spans="1:31" s="7" customFormat="1" x14ac:dyDescent="0.4">
      <c r="A60" s="16" t="str">
        <f t="shared" si="38"/>
        <v>-</v>
      </c>
      <c r="B60" s="16" t="str">
        <f t="shared" si="39"/>
        <v>-</v>
      </c>
      <c r="C60" s="7">
        <v>11</v>
      </c>
      <c r="D60" s="2">
        <v>43423.487430555557</v>
      </c>
      <c r="E60" s="3" t="s">
        <v>1028</v>
      </c>
      <c r="F60" s="3">
        <v>16264</v>
      </c>
      <c r="G60" s="3" t="s">
        <v>18</v>
      </c>
      <c r="H60" s="3">
        <v>6333</v>
      </c>
      <c r="I60" s="3">
        <v>453</v>
      </c>
      <c r="J60" s="3">
        <v>6</v>
      </c>
      <c r="K60" s="3">
        <v>1</v>
      </c>
      <c r="L60" s="3"/>
      <c r="M60" s="2">
        <v>43423.491886574076</v>
      </c>
      <c r="N60" s="2">
        <v>43423.493923611109</v>
      </c>
      <c r="O60" s="3" t="s">
        <v>108</v>
      </c>
      <c r="P60" s="3" t="s">
        <v>19</v>
      </c>
      <c r="Q60" s="3" t="s">
        <v>30</v>
      </c>
      <c r="R60" s="3" t="s">
        <v>31</v>
      </c>
      <c r="S60" s="2">
        <v>43423.491446759261</v>
      </c>
      <c r="T60" s="2">
        <v>43423.491446759261</v>
      </c>
      <c r="U60" s="2">
        <v>43423.49763888889</v>
      </c>
      <c r="V60" s="2">
        <v>43423.49763888889</v>
      </c>
      <c r="W60" s="3"/>
      <c r="X60" s="8">
        <f t="shared" ref="X60:X124" si="40">IF(W60&gt;0,W60,D60)</f>
        <v>43423.487430555557</v>
      </c>
      <c r="Y60" s="9">
        <f t="shared" ref="Y60:Y124" si="41">N60-M60</f>
        <v>2.0370370330056176E-3</v>
      </c>
      <c r="Z60" s="9">
        <f t="shared" ref="Z60:Z124" si="42">Y60*K60</f>
        <v>2.0370370330056176E-3</v>
      </c>
      <c r="AA60" s="10"/>
      <c r="AB60" s="10">
        <f t="shared" si="10"/>
        <v>4.398148157633841E-4</v>
      </c>
      <c r="AC60" s="10">
        <f t="shared" si="11"/>
        <v>4.4560185197042301E-3</v>
      </c>
      <c r="AD60" s="10"/>
      <c r="AE60" s="10"/>
    </row>
    <row r="61" spans="1:31" s="7" customFormat="1" hidden="1" x14ac:dyDescent="0.4">
      <c r="A61" s="16" t="str">
        <f t="shared" si="38"/>
        <v>-</v>
      </c>
      <c r="B61" s="16" t="str">
        <f t="shared" si="39"/>
        <v>-</v>
      </c>
      <c r="C61" s="7">
        <v>11</v>
      </c>
      <c r="D61" s="2">
        <v>43423.487951388888</v>
      </c>
      <c r="E61" s="3" t="s">
        <v>1117</v>
      </c>
      <c r="F61" s="3">
        <v>16265</v>
      </c>
      <c r="G61" s="3" t="s">
        <v>95</v>
      </c>
      <c r="H61" s="3">
        <v>0</v>
      </c>
      <c r="I61" s="3">
        <v>596</v>
      </c>
      <c r="J61" s="3">
        <v>13</v>
      </c>
      <c r="K61" s="3">
        <v>3</v>
      </c>
      <c r="L61" s="3"/>
      <c r="M61" s="2">
        <v>43423.495613425926</v>
      </c>
      <c r="N61" s="2">
        <v>43423.502372685187</v>
      </c>
      <c r="O61" s="3" t="s">
        <v>61</v>
      </c>
      <c r="P61" s="3" t="s">
        <v>62</v>
      </c>
      <c r="Q61" s="3" t="s">
        <v>46</v>
      </c>
      <c r="R61" s="3" t="s">
        <v>47</v>
      </c>
      <c r="S61" s="2">
        <v>43423.50072916667</v>
      </c>
      <c r="T61" s="2">
        <v>43423.50072916667</v>
      </c>
      <c r="U61" s="2">
        <v>43423.505393518521</v>
      </c>
      <c r="V61" s="2">
        <v>43423.506342592591</v>
      </c>
      <c r="W61" s="3"/>
      <c r="X61" s="8">
        <f t="shared" si="40"/>
        <v>43423.487951388888</v>
      </c>
      <c r="Y61" s="9">
        <f t="shared" si="41"/>
        <v>6.7592592604341917E-3</v>
      </c>
      <c r="Z61" s="9">
        <f t="shared" si="42"/>
        <v>2.0277777781302575E-2</v>
      </c>
      <c r="AA61" s="10"/>
      <c r="AB61" s="10">
        <f t="shared" si="10"/>
        <v>0</v>
      </c>
      <c r="AC61" s="10">
        <f t="shared" si="11"/>
        <v>7.662037038244307E-3</v>
      </c>
      <c r="AD61" s="10"/>
      <c r="AE61" s="10"/>
    </row>
    <row r="62" spans="1:31" s="7" customFormat="1" x14ac:dyDescent="0.4">
      <c r="A62" s="16" t="str">
        <f t="shared" si="38"/>
        <v>-</v>
      </c>
      <c r="B62" s="16" t="str">
        <f t="shared" si="39"/>
        <v>-</v>
      </c>
      <c r="C62" s="7">
        <v>11</v>
      </c>
      <c r="D62" s="2">
        <v>43423.488888888889</v>
      </c>
      <c r="E62" s="3" t="s">
        <v>1121</v>
      </c>
      <c r="F62" s="3">
        <v>16266</v>
      </c>
      <c r="G62" s="3" t="s">
        <v>18</v>
      </c>
      <c r="H62" s="3">
        <v>4397</v>
      </c>
      <c r="I62" s="3">
        <v>609</v>
      </c>
      <c r="J62" s="3">
        <v>8</v>
      </c>
      <c r="K62" s="3">
        <v>1</v>
      </c>
      <c r="L62" s="3"/>
      <c r="M62" s="2">
        <v>43423.495347222219</v>
      </c>
      <c r="N62" s="2">
        <v>43423.498344907406</v>
      </c>
      <c r="O62" s="3" t="s">
        <v>66</v>
      </c>
      <c r="P62" s="3" t="s">
        <v>67</v>
      </c>
      <c r="Q62" s="3" t="s">
        <v>46</v>
      </c>
      <c r="R62" s="3" t="s">
        <v>47</v>
      </c>
      <c r="S62" s="2">
        <v>43423.493796296294</v>
      </c>
      <c r="T62" s="2">
        <v>43423.493796296294</v>
      </c>
      <c r="U62" s="2">
        <v>43423.500844907408</v>
      </c>
      <c r="V62" s="2">
        <v>43423.500844907408</v>
      </c>
      <c r="W62" s="3"/>
      <c r="X62" s="8">
        <f t="shared" si="40"/>
        <v>43423.488888888889</v>
      </c>
      <c r="Y62" s="9">
        <f t="shared" si="41"/>
        <v>2.9976851874380372E-3</v>
      </c>
      <c r="Z62" s="9">
        <f t="shared" si="42"/>
        <v>2.9976851874380372E-3</v>
      </c>
      <c r="AA62" s="10"/>
      <c r="AB62" s="10">
        <f t="shared" si="10"/>
        <v>1.5509259246755391E-3</v>
      </c>
      <c r="AC62" s="10">
        <f t="shared" si="11"/>
        <v>6.4583333296468481E-3</v>
      </c>
      <c r="AD62" s="10"/>
      <c r="AE62" s="10"/>
    </row>
    <row r="63" spans="1:31" s="7" customFormat="1" x14ac:dyDescent="0.4">
      <c r="A63" s="16" t="str">
        <f t="shared" si="38"/>
        <v>★</v>
      </c>
      <c r="B63" s="16" t="str">
        <f t="shared" si="39"/>
        <v>-</v>
      </c>
      <c r="C63" s="7">
        <v>11</v>
      </c>
      <c r="D63" s="2">
        <v>43423.49082175926</v>
      </c>
      <c r="E63" s="3" t="s">
        <v>1082</v>
      </c>
      <c r="F63" s="3">
        <v>16267</v>
      </c>
      <c r="G63" s="3" t="s">
        <v>32</v>
      </c>
      <c r="H63" s="3">
        <v>6655</v>
      </c>
      <c r="I63" s="3">
        <v>838</v>
      </c>
      <c r="J63" s="3">
        <v>9</v>
      </c>
      <c r="K63" s="3">
        <v>2</v>
      </c>
      <c r="L63" s="3"/>
      <c r="M63" s="2">
        <v>43423.494016203702</v>
      </c>
      <c r="N63" s="2">
        <v>43423.496944444443</v>
      </c>
      <c r="O63" s="3" t="s">
        <v>73</v>
      </c>
      <c r="P63" s="3" t="s">
        <v>74</v>
      </c>
      <c r="Q63" s="3" t="s">
        <v>108</v>
      </c>
      <c r="R63" s="3" t="s">
        <v>19</v>
      </c>
      <c r="S63" s="2">
        <v>43423.497754629629</v>
      </c>
      <c r="T63" s="2">
        <v>43423.497754629629</v>
      </c>
      <c r="U63" s="2">
        <v>43423.50440972222</v>
      </c>
      <c r="V63" s="2">
        <v>43423.50440972222</v>
      </c>
      <c r="W63" s="2">
        <v>43423.497754629629</v>
      </c>
      <c r="X63" s="8">
        <f t="shared" si="40"/>
        <v>43423.497754629629</v>
      </c>
      <c r="Y63" s="9">
        <f t="shared" si="41"/>
        <v>2.9282407413120382E-3</v>
      </c>
      <c r="Z63" s="9">
        <f t="shared" si="42"/>
        <v>5.8564814826240763E-3</v>
      </c>
      <c r="AA63" s="10"/>
      <c r="AB63" s="10">
        <f t="shared" si="10"/>
        <v>0</v>
      </c>
      <c r="AC63" s="10">
        <f t="shared" si="11"/>
        <v>0</v>
      </c>
      <c r="AD63" s="10"/>
      <c r="AE63" s="10"/>
    </row>
    <row r="64" spans="1:31" s="7" customFormat="1" x14ac:dyDescent="0.4">
      <c r="A64" s="16" t="str">
        <f t="shared" si="36"/>
        <v>-</v>
      </c>
      <c r="B64" s="16" t="str">
        <f t="shared" si="37"/>
        <v>-</v>
      </c>
      <c r="C64" s="7">
        <v>11</v>
      </c>
      <c r="D64" s="2">
        <v>43423.492384259262</v>
      </c>
      <c r="E64" s="3" t="s">
        <v>1122</v>
      </c>
      <c r="F64" s="3">
        <v>16268</v>
      </c>
      <c r="G64" s="3" t="s">
        <v>18</v>
      </c>
      <c r="H64" s="3">
        <v>6658</v>
      </c>
      <c r="I64" s="3">
        <v>442</v>
      </c>
      <c r="J64" s="3">
        <v>13</v>
      </c>
      <c r="K64" s="3">
        <v>1</v>
      </c>
      <c r="L64" s="3"/>
      <c r="M64" s="2">
        <v>43423.499618055554</v>
      </c>
      <c r="N64" s="2">
        <v>43423.505358796298</v>
      </c>
      <c r="O64" s="3" t="s">
        <v>63</v>
      </c>
      <c r="P64" s="3" t="s">
        <v>64</v>
      </c>
      <c r="Q64" s="3" t="s">
        <v>66</v>
      </c>
      <c r="R64" s="3" t="s">
        <v>67</v>
      </c>
      <c r="S64" s="2">
        <v>43423.50304398148</v>
      </c>
      <c r="T64" s="2">
        <v>43423.50304398148</v>
      </c>
      <c r="U64" s="2">
        <v>43423.510775462964</v>
      </c>
      <c r="V64" s="2">
        <v>43423.510775462964</v>
      </c>
      <c r="W64" s="3"/>
      <c r="X64" s="8">
        <f t="shared" si="40"/>
        <v>43423.492384259262</v>
      </c>
      <c r="Y64" s="9">
        <f t="shared" si="41"/>
        <v>5.7407407439313829E-3</v>
      </c>
      <c r="Z64" s="9">
        <f t="shared" si="42"/>
        <v>5.7407407439313829E-3</v>
      </c>
      <c r="AA64" s="10"/>
      <c r="AB64" s="10">
        <f t="shared" ref="AB64:AB127" si="43">IF(IF(A64="☆",L64-S64,M64-S64)&lt;0,0,IF(A64="☆",L64-S64,M64-S64))</f>
        <v>0</v>
      </c>
      <c r="AC64" s="10">
        <f t="shared" ref="AC64:AC127" si="44">IF(IF(B64="☆",(IF(L64&gt;S64,L64-X64,S64-X64)),M64-X64)&lt;0,0,IF(B64="☆",(IF(L64&gt;S64,L64-X64,S64-X64)),M64-X64))</f>
        <v>7.2337962919846177E-3</v>
      </c>
      <c r="AD64" s="10"/>
      <c r="AE64" s="10"/>
    </row>
    <row r="65" spans="1:31" s="7" customFormat="1" x14ac:dyDescent="0.4">
      <c r="A65" s="16" t="str">
        <f t="shared" ref="A65:A66" si="45">IF(W65&gt;0, "★", "-")</f>
        <v>-</v>
      </c>
      <c r="B65" s="16" t="str">
        <f t="shared" ref="B65:B66" si="46">IF(L65&gt;0, "☆", "-")</f>
        <v>-</v>
      </c>
      <c r="C65" s="7">
        <v>11</v>
      </c>
      <c r="D65" s="2">
        <v>43423.492696759262</v>
      </c>
      <c r="E65" s="3" t="s">
        <v>1123</v>
      </c>
      <c r="F65" s="3">
        <v>16269</v>
      </c>
      <c r="G65" s="3" t="s">
        <v>32</v>
      </c>
      <c r="H65" s="3">
        <v>3607</v>
      </c>
      <c r="I65" s="3">
        <v>866</v>
      </c>
      <c r="J65" s="3">
        <v>11</v>
      </c>
      <c r="K65" s="3">
        <v>1</v>
      </c>
      <c r="L65" s="3"/>
      <c r="M65" s="2">
        <v>43423.497708333336</v>
      </c>
      <c r="N65" s="2">
        <v>43423.509479166663</v>
      </c>
      <c r="O65" s="3" t="s">
        <v>68</v>
      </c>
      <c r="P65" s="3" t="s">
        <v>69</v>
      </c>
      <c r="Q65" s="3" t="s">
        <v>33</v>
      </c>
      <c r="R65" s="3" t="s">
        <v>34</v>
      </c>
      <c r="S65" s="2">
        <v>43423.497199074074</v>
      </c>
      <c r="T65" s="2">
        <v>43423.497488425928</v>
      </c>
      <c r="U65" s="2">
        <v>43423.50545138889</v>
      </c>
      <c r="V65" s="2">
        <v>43423.509571759256</v>
      </c>
      <c r="W65" s="3"/>
      <c r="X65" s="8">
        <f t="shared" si="40"/>
        <v>43423.492696759262</v>
      </c>
      <c r="Y65" s="9">
        <f t="shared" si="41"/>
        <v>1.1770833327318542E-2</v>
      </c>
      <c r="Z65" s="9">
        <f t="shared" si="42"/>
        <v>1.1770833327318542E-2</v>
      </c>
      <c r="AA65" s="10"/>
      <c r="AB65" s="10">
        <f t="shared" si="43"/>
        <v>5.092592618893832E-4</v>
      </c>
      <c r="AC65" s="10">
        <f t="shared" si="44"/>
        <v>5.0115740741603076E-3</v>
      </c>
      <c r="AD65" s="10"/>
      <c r="AE65" s="10"/>
    </row>
    <row r="66" spans="1:31" s="7" customFormat="1" hidden="1" x14ac:dyDescent="0.4">
      <c r="A66" s="16" t="str">
        <f t="shared" si="45"/>
        <v>-</v>
      </c>
      <c r="B66" s="16" t="str">
        <f t="shared" si="46"/>
        <v>-</v>
      </c>
      <c r="C66" s="7">
        <v>11</v>
      </c>
      <c r="D66" s="2">
        <v>43423.493715277778</v>
      </c>
      <c r="E66" s="3" t="s">
        <v>1124</v>
      </c>
      <c r="F66" s="3">
        <v>16270</v>
      </c>
      <c r="G66" s="3" t="s">
        <v>95</v>
      </c>
      <c r="H66" s="3">
        <v>0</v>
      </c>
      <c r="I66" s="3">
        <v>246</v>
      </c>
      <c r="J66" s="3">
        <v>11</v>
      </c>
      <c r="K66" s="3">
        <v>1</v>
      </c>
      <c r="L66" s="3"/>
      <c r="M66" s="2">
        <v>43423.500775462962</v>
      </c>
      <c r="N66" s="2">
        <v>43423.506643518522</v>
      </c>
      <c r="O66" s="3" t="s">
        <v>43</v>
      </c>
      <c r="P66" s="3" t="s">
        <v>89</v>
      </c>
      <c r="Q66" s="3" t="s">
        <v>26</v>
      </c>
      <c r="R66" s="3" t="s">
        <v>27</v>
      </c>
      <c r="S66" s="2">
        <v>43423.4996875</v>
      </c>
      <c r="T66" s="2">
        <v>43423.4996875</v>
      </c>
      <c r="U66" s="2">
        <v>43423.50508101852</v>
      </c>
      <c r="V66" s="2">
        <v>43423.50508101852</v>
      </c>
      <c r="W66" s="3"/>
      <c r="X66" s="8">
        <f t="shared" si="40"/>
        <v>43423.493715277778</v>
      </c>
      <c r="Y66" s="9">
        <f t="shared" si="41"/>
        <v>5.8680555594037287E-3</v>
      </c>
      <c r="Z66" s="9">
        <f t="shared" si="42"/>
        <v>5.8680555594037287E-3</v>
      </c>
      <c r="AA66" s="10"/>
      <c r="AB66" s="10">
        <f t="shared" si="43"/>
        <v>1.0879629626288079E-3</v>
      </c>
      <c r="AC66" s="10">
        <f t="shared" si="44"/>
        <v>7.0601851839455776E-3</v>
      </c>
      <c r="AD66" s="10"/>
      <c r="AE66" s="10"/>
    </row>
    <row r="67" spans="1:31" s="7" customFormat="1" hidden="1" x14ac:dyDescent="0.4">
      <c r="A67" s="16" t="str">
        <f t="shared" si="36"/>
        <v>-</v>
      </c>
      <c r="B67" s="16" t="str">
        <f t="shared" si="37"/>
        <v>-</v>
      </c>
      <c r="C67" s="7">
        <v>11</v>
      </c>
      <c r="D67" s="2">
        <v>43423.49591435185</v>
      </c>
      <c r="E67" s="3" t="s">
        <v>1109</v>
      </c>
      <c r="F67" s="3">
        <v>16271</v>
      </c>
      <c r="G67" s="3" t="s">
        <v>96</v>
      </c>
      <c r="H67" s="3">
        <v>0</v>
      </c>
      <c r="I67" s="3">
        <v>570</v>
      </c>
      <c r="J67" s="3">
        <v>10</v>
      </c>
      <c r="K67" s="3">
        <v>1</v>
      </c>
      <c r="L67" s="3"/>
      <c r="M67" s="2">
        <v>43423.505543981482</v>
      </c>
      <c r="N67" s="2">
        <v>43423.513807870368</v>
      </c>
      <c r="O67" s="3" t="s">
        <v>39</v>
      </c>
      <c r="P67" s="3" t="s">
        <v>40</v>
      </c>
      <c r="Q67" s="3" t="s">
        <v>61</v>
      </c>
      <c r="R67" s="3" t="s">
        <v>62</v>
      </c>
      <c r="S67" s="2">
        <v>43423.504166666666</v>
      </c>
      <c r="T67" s="2">
        <v>43423.504166666666</v>
      </c>
      <c r="U67" s="2">
        <v>43423.518726851849</v>
      </c>
      <c r="V67" s="2">
        <v>43423.518726851849</v>
      </c>
      <c r="W67" s="3"/>
      <c r="X67" s="8">
        <f t="shared" si="40"/>
        <v>43423.49591435185</v>
      </c>
      <c r="Y67" s="9">
        <f t="shared" si="41"/>
        <v>8.2638888852670789E-3</v>
      </c>
      <c r="Z67" s="9">
        <f t="shared" si="42"/>
        <v>8.2638888852670789E-3</v>
      </c>
      <c r="AA67" s="10"/>
      <c r="AB67" s="10">
        <f t="shared" si="43"/>
        <v>1.377314816636499E-3</v>
      </c>
      <c r="AC67" s="10">
        <f t="shared" si="44"/>
        <v>9.6296296323998831E-3</v>
      </c>
      <c r="AD67" s="10"/>
      <c r="AE67" s="10"/>
    </row>
    <row r="68" spans="1:31" s="7" customFormat="1" x14ac:dyDescent="0.4">
      <c r="A68" s="16" t="str">
        <f t="shared" ref="A68:A75" si="47">IF(W68&gt;0, "★", "-")</f>
        <v>-</v>
      </c>
      <c r="B68" s="16" t="str">
        <f t="shared" ref="B68:B75" si="48">IF(L68&gt;0, "☆", "-")</f>
        <v>-</v>
      </c>
      <c r="C68" s="7">
        <v>11</v>
      </c>
      <c r="D68" s="2">
        <v>43423.49728009259</v>
      </c>
      <c r="E68" s="3" t="s">
        <v>795</v>
      </c>
      <c r="F68" s="3">
        <v>16272</v>
      </c>
      <c r="G68" s="3" t="s">
        <v>18</v>
      </c>
      <c r="H68" s="3">
        <v>3162</v>
      </c>
      <c r="I68" s="3">
        <v>133</v>
      </c>
      <c r="J68" s="3">
        <v>9</v>
      </c>
      <c r="K68" s="3">
        <v>1</v>
      </c>
      <c r="L68" s="3"/>
      <c r="M68" s="2">
        <v>43423.506053240744</v>
      </c>
      <c r="N68" s="2">
        <v>43423.516979166663</v>
      </c>
      <c r="O68" s="3" t="s">
        <v>48</v>
      </c>
      <c r="P68" s="3" t="s">
        <v>49</v>
      </c>
      <c r="Q68" s="3" t="s">
        <v>61</v>
      </c>
      <c r="R68" s="3" t="s">
        <v>62</v>
      </c>
      <c r="S68" s="2">
        <v>43423.507847222223</v>
      </c>
      <c r="T68" s="2">
        <v>43423.507847222223</v>
      </c>
      <c r="U68" s="2">
        <v>43423.518726851849</v>
      </c>
      <c r="V68" s="2">
        <v>43423.518726851849</v>
      </c>
      <c r="W68" s="3"/>
      <c r="X68" s="8">
        <f t="shared" si="40"/>
        <v>43423.49728009259</v>
      </c>
      <c r="Y68" s="9">
        <f t="shared" si="41"/>
        <v>1.0925925918854773E-2</v>
      </c>
      <c r="Z68" s="9">
        <f t="shared" si="42"/>
        <v>1.0925925918854773E-2</v>
      </c>
      <c r="AA68" s="10"/>
      <c r="AB68" s="10">
        <f t="shared" si="43"/>
        <v>0</v>
      </c>
      <c r="AC68" s="10">
        <f t="shared" si="44"/>
        <v>8.7731481544324197E-3</v>
      </c>
      <c r="AD68" s="10"/>
      <c r="AE68" s="10"/>
    </row>
    <row r="69" spans="1:31" s="7" customFormat="1" hidden="1" x14ac:dyDescent="0.4">
      <c r="A69" s="16" t="str">
        <f t="shared" si="47"/>
        <v>★</v>
      </c>
      <c r="B69" s="16" t="str">
        <f t="shared" si="48"/>
        <v>☆</v>
      </c>
      <c r="C69" s="7">
        <v>11</v>
      </c>
      <c r="D69" s="2">
        <v>43423.431620370371</v>
      </c>
      <c r="E69" s="3" t="s">
        <v>1094</v>
      </c>
      <c r="F69" s="3">
        <v>16217</v>
      </c>
      <c r="G69" s="3" t="s">
        <v>97</v>
      </c>
      <c r="H69" s="3">
        <v>6572</v>
      </c>
      <c r="I69" s="3">
        <v>640</v>
      </c>
      <c r="J69" s="3">
        <v>13</v>
      </c>
      <c r="K69" s="3">
        <v>1</v>
      </c>
      <c r="L69" s="2">
        <v>43423.431817129633</v>
      </c>
      <c r="M69" s="3"/>
      <c r="N69" s="3"/>
      <c r="O69" s="3" t="s">
        <v>26</v>
      </c>
      <c r="P69" s="3" t="s">
        <v>27</v>
      </c>
      <c r="Q69" s="3" t="s">
        <v>22</v>
      </c>
      <c r="R69" s="3" t="s">
        <v>23</v>
      </c>
      <c r="S69" s="2">
        <v>43423.472916666666</v>
      </c>
      <c r="T69" s="3"/>
      <c r="U69" s="2">
        <v>43423.48238425926</v>
      </c>
      <c r="V69" s="3"/>
      <c r="W69" s="2">
        <v>43423.472916666666</v>
      </c>
      <c r="X69" s="8">
        <f t="shared" ref="X69:X74" si="49">IF(W69&gt;0,W69,D69)</f>
        <v>43423.472916666666</v>
      </c>
      <c r="Y69" s="9">
        <f t="shared" ref="Y69:Y74" si="50">N69-M69</f>
        <v>0</v>
      </c>
      <c r="Z69" s="9">
        <f t="shared" ref="Z69:Z74" si="51">Y69*K69</f>
        <v>0</v>
      </c>
      <c r="AA69" s="10"/>
      <c r="AB69" s="10">
        <f t="shared" ref="AB69:AB74" si="52">IF(IF(A69="☆",L69-S69,M69-S69)&lt;0,0,IF(A69="☆",L69-S69,M69-S69))</f>
        <v>0</v>
      </c>
      <c r="AC69" s="10">
        <f t="shared" ref="AC69:AC74" si="53">IF(IF(B69="☆",(IF(L69&gt;S69,L69-X69,S69-X69)),M69-X69)&lt;0,0,IF(B69="☆",(IF(L69&gt;S69,L69-X69,S69-X69)),M69-X69))</f>
        <v>0</v>
      </c>
      <c r="AD69" s="10"/>
      <c r="AE69" s="10"/>
    </row>
    <row r="70" spans="1:31" s="7" customFormat="1" hidden="1" x14ac:dyDescent="0.4">
      <c r="A70" s="16" t="str">
        <f t="shared" si="47"/>
        <v>★</v>
      </c>
      <c r="B70" s="16" t="str">
        <f t="shared" si="48"/>
        <v>☆</v>
      </c>
      <c r="C70" s="7">
        <v>11</v>
      </c>
      <c r="D70" s="2">
        <v>43423.457013888888</v>
      </c>
      <c r="E70" s="3" t="s">
        <v>777</v>
      </c>
      <c r="F70" s="3">
        <v>16236</v>
      </c>
      <c r="G70" s="3" t="s">
        <v>32</v>
      </c>
      <c r="H70" s="3">
        <v>6355</v>
      </c>
      <c r="I70" s="3">
        <v>883</v>
      </c>
      <c r="J70" s="3">
        <v>10</v>
      </c>
      <c r="K70" s="3">
        <v>1</v>
      </c>
      <c r="L70" s="2">
        <v>43423.499374999999</v>
      </c>
      <c r="M70" s="3"/>
      <c r="N70" s="3"/>
      <c r="O70" s="3" t="s">
        <v>26</v>
      </c>
      <c r="P70" s="3" t="s">
        <v>27</v>
      </c>
      <c r="Q70" s="3" t="s">
        <v>22</v>
      </c>
      <c r="R70" s="3" t="s">
        <v>23</v>
      </c>
      <c r="S70" s="2">
        <v>43423.498668981483</v>
      </c>
      <c r="T70" s="3"/>
      <c r="U70" s="2">
        <v>43423.508136574077</v>
      </c>
      <c r="V70" s="3"/>
      <c r="W70" s="2">
        <v>43423.498668981483</v>
      </c>
      <c r="X70" s="8">
        <f t="shared" si="49"/>
        <v>43423.498668981483</v>
      </c>
      <c r="Y70" s="9">
        <f t="shared" si="50"/>
        <v>0</v>
      </c>
      <c r="Z70" s="9">
        <f t="shared" si="51"/>
        <v>0</v>
      </c>
      <c r="AA70" s="10"/>
      <c r="AB70" s="10">
        <f t="shared" si="52"/>
        <v>0</v>
      </c>
      <c r="AC70" s="10">
        <f t="shared" si="53"/>
        <v>7.0601851621177047E-4</v>
      </c>
      <c r="AD70" s="10"/>
      <c r="AE70" s="10"/>
    </row>
    <row r="71" spans="1:31" s="7" customFormat="1" hidden="1" x14ac:dyDescent="0.4">
      <c r="A71" s="16" t="str">
        <f t="shared" si="47"/>
        <v>-</v>
      </c>
      <c r="B71" s="16" t="str">
        <f t="shared" si="48"/>
        <v>☆</v>
      </c>
      <c r="C71" s="7">
        <v>11</v>
      </c>
      <c r="D71" s="2">
        <v>43423.46166666667</v>
      </c>
      <c r="E71" s="3" t="s">
        <v>932</v>
      </c>
      <c r="F71" s="3">
        <v>16239</v>
      </c>
      <c r="G71" s="3" t="s">
        <v>97</v>
      </c>
      <c r="H71" s="3">
        <v>6638</v>
      </c>
      <c r="I71" s="3">
        <v>733</v>
      </c>
      <c r="J71" s="3">
        <v>4</v>
      </c>
      <c r="K71" s="3">
        <v>2</v>
      </c>
      <c r="L71" s="2">
        <v>43423.463275462964</v>
      </c>
      <c r="M71" s="3"/>
      <c r="N71" s="3"/>
      <c r="O71" s="3" t="s">
        <v>55</v>
      </c>
      <c r="P71" s="3" t="s">
        <v>56</v>
      </c>
      <c r="Q71" s="3" t="s">
        <v>28</v>
      </c>
      <c r="R71" s="3" t="s">
        <v>29</v>
      </c>
      <c r="S71" s="2">
        <v>43423.463622685187</v>
      </c>
      <c r="T71" s="3"/>
      <c r="U71" s="2">
        <v>43423.472708333335</v>
      </c>
      <c r="V71" s="3"/>
      <c r="W71" s="3"/>
      <c r="X71" s="8">
        <f t="shared" si="49"/>
        <v>43423.46166666667</v>
      </c>
      <c r="Y71" s="9">
        <f t="shared" si="50"/>
        <v>0</v>
      </c>
      <c r="Z71" s="9">
        <f t="shared" si="51"/>
        <v>0</v>
      </c>
      <c r="AA71" s="10"/>
      <c r="AB71" s="10">
        <f t="shared" si="52"/>
        <v>0</v>
      </c>
      <c r="AC71" s="10">
        <f t="shared" si="53"/>
        <v>1.9560185173759237E-3</v>
      </c>
      <c r="AD71" s="10"/>
      <c r="AE71" s="10"/>
    </row>
    <row r="72" spans="1:31" s="7" customFormat="1" hidden="1" x14ac:dyDescent="0.4">
      <c r="A72" s="16" t="str">
        <f t="shared" si="47"/>
        <v>-</v>
      </c>
      <c r="B72" s="16" t="str">
        <f t="shared" si="48"/>
        <v>☆</v>
      </c>
      <c r="C72" s="7">
        <v>11</v>
      </c>
      <c r="D72" s="2">
        <v>43423.475624999999</v>
      </c>
      <c r="E72" s="3" t="s">
        <v>1112</v>
      </c>
      <c r="F72" s="3">
        <v>16250</v>
      </c>
      <c r="G72" s="3" t="s">
        <v>32</v>
      </c>
      <c r="H72" s="3">
        <v>4719</v>
      </c>
      <c r="I72" s="3">
        <v>241</v>
      </c>
      <c r="J72" s="3">
        <v>15</v>
      </c>
      <c r="K72" s="3">
        <v>1</v>
      </c>
      <c r="L72" s="2">
        <v>43423.477696759262</v>
      </c>
      <c r="M72" s="3"/>
      <c r="N72" s="3"/>
      <c r="O72" s="3" t="s">
        <v>63</v>
      </c>
      <c r="P72" s="3" t="s">
        <v>64</v>
      </c>
      <c r="Q72" s="3" t="s">
        <v>43</v>
      </c>
      <c r="R72" s="3" t="s">
        <v>89</v>
      </c>
      <c r="S72" s="2">
        <v>43423.47729166667</v>
      </c>
      <c r="T72" s="3"/>
      <c r="U72" s="2">
        <v>43423.486608796295</v>
      </c>
      <c r="V72" s="3"/>
      <c r="W72" s="3"/>
      <c r="X72" s="8">
        <f t="shared" si="49"/>
        <v>43423.475624999999</v>
      </c>
      <c r="Y72" s="9">
        <f t="shared" si="50"/>
        <v>0</v>
      </c>
      <c r="Z72" s="9">
        <f t="shared" si="51"/>
        <v>0</v>
      </c>
      <c r="AA72" s="10"/>
      <c r="AB72" s="10">
        <f t="shared" si="52"/>
        <v>0</v>
      </c>
      <c r="AC72" s="10">
        <f t="shared" si="53"/>
        <v>2.0717592633445747E-3</v>
      </c>
      <c r="AD72" s="10"/>
      <c r="AE72" s="10"/>
    </row>
    <row r="73" spans="1:31" s="7" customFormat="1" hidden="1" x14ac:dyDescent="0.4">
      <c r="A73" s="16" t="str">
        <f t="shared" si="47"/>
        <v>-</v>
      </c>
      <c r="B73" s="16" t="str">
        <f t="shared" si="48"/>
        <v>☆</v>
      </c>
      <c r="C73" s="7">
        <v>11</v>
      </c>
      <c r="D73" s="2">
        <v>43423.480358796296</v>
      </c>
      <c r="E73" s="3" t="s">
        <v>1109</v>
      </c>
      <c r="F73" s="3">
        <v>16254</v>
      </c>
      <c r="G73" s="3" t="s">
        <v>32</v>
      </c>
      <c r="H73" s="3">
        <v>3744</v>
      </c>
      <c r="I73" s="3">
        <v>961</v>
      </c>
      <c r="J73" s="3">
        <v>7</v>
      </c>
      <c r="K73" s="3">
        <v>1</v>
      </c>
      <c r="L73" s="2">
        <v>43423.480925925927</v>
      </c>
      <c r="M73" s="3"/>
      <c r="N73" s="3"/>
      <c r="O73" s="3" t="s">
        <v>39</v>
      </c>
      <c r="P73" s="3" t="s">
        <v>40</v>
      </c>
      <c r="Q73" s="3" t="s">
        <v>68</v>
      </c>
      <c r="R73" s="3" t="s">
        <v>69</v>
      </c>
      <c r="S73" s="2">
        <v>43423.485358796293</v>
      </c>
      <c r="T73" s="3"/>
      <c r="U73" s="2">
        <v>43423.49</v>
      </c>
      <c r="V73" s="3"/>
      <c r="W73" s="3"/>
      <c r="X73" s="8">
        <f t="shared" si="49"/>
        <v>43423.480358796296</v>
      </c>
      <c r="Y73" s="9">
        <f t="shared" si="50"/>
        <v>0</v>
      </c>
      <c r="Z73" s="9">
        <f t="shared" si="51"/>
        <v>0</v>
      </c>
      <c r="AA73" s="10"/>
      <c r="AB73" s="10">
        <f t="shared" si="52"/>
        <v>0</v>
      </c>
      <c r="AC73" s="10">
        <f t="shared" si="53"/>
        <v>4.9999999973806553E-3</v>
      </c>
      <c r="AD73" s="10"/>
      <c r="AE73" s="10"/>
    </row>
    <row r="74" spans="1:31" s="12" customFormat="1" hidden="1" x14ac:dyDescent="0.4">
      <c r="A74" s="17" t="str">
        <f t="shared" si="47"/>
        <v>-</v>
      </c>
      <c r="B74" s="17" t="str">
        <f t="shared" si="48"/>
        <v>☆</v>
      </c>
      <c r="C74" s="12">
        <v>11</v>
      </c>
      <c r="D74" s="4">
        <v>43423.485625000001</v>
      </c>
      <c r="E74" s="5" t="s">
        <v>1117</v>
      </c>
      <c r="F74" s="5">
        <v>16259</v>
      </c>
      <c r="G74" s="5" t="s">
        <v>95</v>
      </c>
      <c r="H74" s="5">
        <v>0</v>
      </c>
      <c r="I74" s="5">
        <v>214</v>
      </c>
      <c r="J74" s="5">
        <v>6</v>
      </c>
      <c r="K74" s="5">
        <v>3</v>
      </c>
      <c r="L74" s="4">
        <v>43423.48741898148</v>
      </c>
      <c r="M74" s="5"/>
      <c r="N74" s="5"/>
      <c r="O74" s="5" t="s">
        <v>61</v>
      </c>
      <c r="P74" s="5" t="s">
        <v>62</v>
      </c>
      <c r="Q74" s="5" t="s">
        <v>46</v>
      </c>
      <c r="R74" s="5" t="s">
        <v>47</v>
      </c>
      <c r="S74" s="4">
        <v>43423.4924537037</v>
      </c>
      <c r="T74" s="5"/>
      <c r="U74" s="4">
        <v>43423.497118055559</v>
      </c>
      <c r="V74" s="5"/>
      <c r="W74" s="5"/>
      <c r="X74" s="13">
        <f t="shared" si="49"/>
        <v>43423.485625000001</v>
      </c>
      <c r="Y74" s="18">
        <f t="shared" si="50"/>
        <v>0</v>
      </c>
      <c r="Z74" s="18">
        <f t="shared" si="51"/>
        <v>0</v>
      </c>
      <c r="AA74" s="19"/>
      <c r="AB74" s="19">
        <f t="shared" si="52"/>
        <v>0</v>
      </c>
      <c r="AC74" s="19">
        <f t="shared" si="53"/>
        <v>6.8287036992842332E-3</v>
      </c>
      <c r="AD74" s="19"/>
      <c r="AE74" s="19"/>
    </row>
    <row r="75" spans="1:31" s="23" customFormat="1" hidden="1" x14ac:dyDescent="0.4">
      <c r="A75" s="20" t="str">
        <f t="shared" si="47"/>
        <v>-</v>
      </c>
      <c r="B75" s="20" t="str">
        <f t="shared" si="48"/>
        <v>-</v>
      </c>
      <c r="C75" s="23">
        <v>12</v>
      </c>
      <c r="D75" s="22">
        <v>43423.501631944448</v>
      </c>
      <c r="E75" s="21" t="s">
        <v>1125</v>
      </c>
      <c r="F75" s="21">
        <v>16274</v>
      </c>
      <c r="G75" s="21" t="s">
        <v>95</v>
      </c>
      <c r="H75" s="21">
        <v>0</v>
      </c>
      <c r="I75" s="21">
        <v>700</v>
      </c>
      <c r="J75" s="21">
        <v>2</v>
      </c>
      <c r="K75" s="21">
        <v>1</v>
      </c>
      <c r="L75" s="21"/>
      <c r="M75" s="22">
        <v>43423.504259259258</v>
      </c>
      <c r="N75" s="22">
        <v>43423.508113425924</v>
      </c>
      <c r="O75" s="21" t="s">
        <v>63</v>
      </c>
      <c r="P75" s="21" t="s">
        <v>64</v>
      </c>
      <c r="Q75" s="21" t="s">
        <v>108</v>
      </c>
      <c r="R75" s="21" t="s">
        <v>19</v>
      </c>
      <c r="S75" s="22">
        <v>43423.503842592596</v>
      </c>
      <c r="T75" s="22">
        <v>43423.504988425928</v>
      </c>
      <c r="U75" s="22">
        <v>43423.509282407409</v>
      </c>
      <c r="V75" s="22">
        <v>43423.510428240741</v>
      </c>
      <c r="W75" s="21"/>
      <c r="X75" s="24">
        <f t="shared" si="40"/>
        <v>43423.501631944448</v>
      </c>
      <c r="Y75" s="25">
        <f t="shared" si="41"/>
        <v>3.8541666654055007E-3</v>
      </c>
      <c r="Z75" s="25">
        <f t="shared" si="42"/>
        <v>3.8541666654055007E-3</v>
      </c>
      <c r="AA75" s="26">
        <f>SUM(Z75:Z120)</f>
        <v>0.30778935187117895</v>
      </c>
      <c r="AB75" s="26">
        <f t="shared" si="43"/>
        <v>4.1666666220407933E-4</v>
      </c>
      <c r="AC75" s="26">
        <f t="shared" si="44"/>
        <v>2.6273148105246946E-3</v>
      </c>
      <c r="AD75" s="26">
        <f>AVERAGE(AC75:AC120)</f>
        <v>8.2216775605475582E-3</v>
      </c>
      <c r="AE75" s="26">
        <f>MEDIAN(AC75:AC120)</f>
        <v>6.3541666677338071E-3</v>
      </c>
    </row>
    <row r="76" spans="1:31" s="7" customFormat="1" x14ac:dyDescent="0.4">
      <c r="A76" s="16" t="str">
        <f t="shared" ref="A76:A77" si="54">IF(W76&gt;0, "★", "-")</f>
        <v>-</v>
      </c>
      <c r="B76" s="16" t="str">
        <f t="shared" ref="B76:B77" si="55">IF(L76&gt;0, "☆", "-")</f>
        <v>-</v>
      </c>
      <c r="C76" s="7">
        <v>12</v>
      </c>
      <c r="D76" s="2">
        <v>43423.502638888887</v>
      </c>
      <c r="E76" s="3" t="s">
        <v>1120</v>
      </c>
      <c r="F76" s="3">
        <v>16276</v>
      </c>
      <c r="G76" s="3" t="s">
        <v>97</v>
      </c>
      <c r="H76" s="3">
        <v>6696</v>
      </c>
      <c r="I76" s="3">
        <v>28</v>
      </c>
      <c r="J76" s="3">
        <v>13</v>
      </c>
      <c r="K76" s="3">
        <v>1</v>
      </c>
      <c r="L76" s="3"/>
      <c r="M76" s="2">
        <v>43423.510810185187</v>
      </c>
      <c r="N76" s="2">
        <v>43423.514652777776</v>
      </c>
      <c r="O76" s="3" t="s">
        <v>24</v>
      </c>
      <c r="P76" s="3" t="s">
        <v>25</v>
      </c>
      <c r="Q76" s="3" t="s">
        <v>61</v>
      </c>
      <c r="R76" s="3" t="s">
        <v>62</v>
      </c>
      <c r="S76" s="2">
        <v>43423.512395833335</v>
      </c>
      <c r="T76" s="2">
        <v>43423.512395833335</v>
      </c>
      <c r="U76" s="2">
        <v>43423.520497685182</v>
      </c>
      <c r="V76" s="2">
        <v>43423.520497685182</v>
      </c>
      <c r="W76" s="3"/>
      <c r="X76" s="8">
        <f t="shared" si="40"/>
        <v>43423.502638888887</v>
      </c>
      <c r="Y76" s="9">
        <f t="shared" si="41"/>
        <v>3.8425925886258483E-3</v>
      </c>
      <c r="Z76" s="9">
        <f t="shared" si="42"/>
        <v>3.8425925886258483E-3</v>
      </c>
      <c r="AA76" s="10"/>
      <c r="AB76" s="10">
        <f t="shared" si="43"/>
        <v>0</v>
      </c>
      <c r="AC76" s="10">
        <f t="shared" si="44"/>
        <v>8.1712963001336902E-3</v>
      </c>
      <c r="AD76" s="10"/>
      <c r="AE76" s="10"/>
    </row>
    <row r="77" spans="1:31" s="7" customFormat="1" x14ac:dyDescent="0.4">
      <c r="A77" s="16" t="str">
        <f t="shared" si="54"/>
        <v>-</v>
      </c>
      <c r="B77" s="16" t="str">
        <f t="shared" si="55"/>
        <v>-</v>
      </c>
      <c r="C77" s="7">
        <v>12</v>
      </c>
      <c r="D77" s="2">
        <v>43423.503842592596</v>
      </c>
      <c r="E77" s="3" t="s">
        <v>1127</v>
      </c>
      <c r="F77" s="3">
        <v>16278</v>
      </c>
      <c r="G77" s="3" t="s">
        <v>32</v>
      </c>
      <c r="H77" s="3">
        <v>2665</v>
      </c>
      <c r="I77" s="3">
        <v>166</v>
      </c>
      <c r="J77" s="3">
        <v>2</v>
      </c>
      <c r="K77" s="3">
        <v>2</v>
      </c>
      <c r="L77" s="3"/>
      <c r="M77" s="2">
        <v>43423.513043981482</v>
      </c>
      <c r="N77" s="2">
        <v>43423.529398148145</v>
      </c>
      <c r="O77" s="3" t="s">
        <v>43</v>
      </c>
      <c r="P77" s="3" t="s">
        <v>89</v>
      </c>
      <c r="Q77" s="3" t="s">
        <v>24</v>
      </c>
      <c r="R77" s="3" t="s">
        <v>25</v>
      </c>
      <c r="S77" s="2">
        <v>43423.517557870371</v>
      </c>
      <c r="T77" s="2">
        <v>43423.517557870371</v>
      </c>
      <c r="U77" s="2">
        <v>43423.526400462964</v>
      </c>
      <c r="V77" s="2">
        <v>43423.528726851851</v>
      </c>
      <c r="W77" s="3"/>
      <c r="X77" s="8">
        <f t="shared" si="40"/>
        <v>43423.503842592596</v>
      </c>
      <c r="Y77" s="9">
        <f t="shared" si="41"/>
        <v>1.6354166662495118E-2</v>
      </c>
      <c r="Z77" s="9">
        <f t="shared" si="42"/>
        <v>3.2708333324990235E-2</v>
      </c>
      <c r="AA77" s="10"/>
      <c r="AB77" s="10">
        <f t="shared" si="43"/>
        <v>0</v>
      </c>
      <c r="AC77" s="10">
        <f t="shared" si="44"/>
        <v>9.2013888861401938E-3</v>
      </c>
      <c r="AD77" s="10"/>
      <c r="AE77" s="10"/>
    </row>
    <row r="78" spans="1:31" s="7" customFormat="1" hidden="1" x14ac:dyDescent="0.4">
      <c r="A78" s="16" t="str">
        <f t="shared" ref="A78:A79" si="56">IF(W78&gt;0, "★", "-")</f>
        <v>-</v>
      </c>
      <c r="B78" s="16" t="str">
        <f t="shared" ref="B78:B79" si="57">IF(L78&gt;0, "☆", "-")</f>
        <v>-</v>
      </c>
      <c r="C78" s="7">
        <v>12</v>
      </c>
      <c r="D78" s="2">
        <v>43423.505370370367</v>
      </c>
      <c r="E78" s="3" t="s">
        <v>1128</v>
      </c>
      <c r="F78" s="3">
        <v>16280</v>
      </c>
      <c r="G78" s="3" t="s">
        <v>95</v>
      </c>
      <c r="H78" s="3">
        <v>0</v>
      </c>
      <c r="I78" s="3">
        <v>835</v>
      </c>
      <c r="J78" s="3">
        <v>2</v>
      </c>
      <c r="K78" s="3">
        <v>3</v>
      </c>
      <c r="L78" s="3"/>
      <c r="M78" s="2">
        <v>43423.516458333332</v>
      </c>
      <c r="N78" s="2">
        <v>43423.532164351855</v>
      </c>
      <c r="O78" s="3" t="s">
        <v>77</v>
      </c>
      <c r="P78" s="3" t="s">
        <v>78</v>
      </c>
      <c r="Q78" s="3" t="s">
        <v>30</v>
      </c>
      <c r="R78" s="3" t="s">
        <v>31</v>
      </c>
      <c r="S78" s="2">
        <v>43423.520046296297</v>
      </c>
      <c r="T78" s="2">
        <v>43423.520046296297</v>
      </c>
      <c r="U78" s="2">
        <v>43423.533831018518</v>
      </c>
      <c r="V78" s="2">
        <v>43423.533831018518</v>
      </c>
      <c r="W78" s="3"/>
      <c r="X78" s="8">
        <f t="shared" si="40"/>
        <v>43423.505370370367</v>
      </c>
      <c r="Y78" s="9">
        <f t="shared" si="41"/>
        <v>1.5706018522905651E-2</v>
      </c>
      <c r="Z78" s="9">
        <f t="shared" si="42"/>
        <v>4.7118055568716954E-2</v>
      </c>
      <c r="AA78" s="10"/>
      <c r="AB78" s="10">
        <f t="shared" si="43"/>
        <v>0</v>
      </c>
      <c r="AC78" s="10">
        <f t="shared" si="44"/>
        <v>1.1087962964666076E-2</v>
      </c>
      <c r="AD78" s="10"/>
      <c r="AE78" s="10"/>
    </row>
    <row r="79" spans="1:31" s="7" customFormat="1" hidden="1" x14ac:dyDescent="0.4">
      <c r="A79" s="16" t="str">
        <f t="shared" si="56"/>
        <v>-</v>
      </c>
      <c r="B79" s="16" t="str">
        <f t="shared" si="57"/>
        <v>-</v>
      </c>
      <c r="C79" s="7">
        <v>12</v>
      </c>
      <c r="D79" s="2">
        <v>43423.508831018517</v>
      </c>
      <c r="E79" s="3" t="s">
        <v>1126</v>
      </c>
      <c r="F79" s="3">
        <v>16281</v>
      </c>
      <c r="G79" s="3" t="s">
        <v>95</v>
      </c>
      <c r="H79" s="3">
        <v>0</v>
      </c>
      <c r="I79" s="3">
        <v>721</v>
      </c>
      <c r="J79" s="3">
        <v>1</v>
      </c>
      <c r="K79" s="3">
        <v>1</v>
      </c>
      <c r="L79" s="3"/>
      <c r="M79" s="2">
        <v>43423.518159722225</v>
      </c>
      <c r="N79" s="2">
        <v>43423.525659722225</v>
      </c>
      <c r="O79" s="3" t="s">
        <v>30</v>
      </c>
      <c r="P79" s="3" t="s">
        <v>31</v>
      </c>
      <c r="Q79" s="3" t="s">
        <v>61</v>
      </c>
      <c r="R79" s="3" t="s">
        <v>62</v>
      </c>
      <c r="S79" s="2">
        <v>43423.517812500002</v>
      </c>
      <c r="T79" s="2">
        <v>43423.517916666664</v>
      </c>
      <c r="U79" s="2">
        <v>43423.528240740743</v>
      </c>
      <c r="V79" s="2">
        <v>43423.539687500001</v>
      </c>
      <c r="W79" s="3"/>
      <c r="X79" s="8">
        <f t="shared" si="40"/>
        <v>43423.508831018517</v>
      </c>
      <c r="Y79" s="9">
        <f t="shared" si="41"/>
        <v>7.4999999997089617E-3</v>
      </c>
      <c r="Z79" s="9">
        <f t="shared" si="42"/>
        <v>7.4999999997089617E-3</v>
      </c>
      <c r="AA79" s="10"/>
      <c r="AB79" s="10">
        <f t="shared" si="43"/>
        <v>3.4722222335403785E-4</v>
      </c>
      <c r="AC79" s="10">
        <f t="shared" si="44"/>
        <v>9.3287037088884972E-3</v>
      </c>
      <c r="AD79" s="10"/>
      <c r="AE79" s="10"/>
    </row>
    <row r="80" spans="1:31" s="7" customFormat="1" x14ac:dyDescent="0.4">
      <c r="A80" s="16" t="str">
        <f>IF(W80&gt;0, "★", "-")</f>
        <v>-</v>
      </c>
      <c r="B80" s="16" t="str">
        <f>IF(L80&gt;0, "☆", "-")</f>
        <v>-</v>
      </c>
      <c r="C80" s="7">
        <v>12</v>
      </c>
      <c r="D80" s="2">
        <v>43423.510868055557</v>
      </c>
      <c r="E80" s="3" t="s">
        <v>1131</v>
      </c>
      <c r="F80" s="3">
        <v>16289</v>
      </c>
      <c r="G80" s="3" t="s">
        <v>18</v>
      </c>
      <c r="H80" s="3">
        <v>2740</v>
      </c>
      <c r="I80" s="3">
        <v>23</v>
      </c>
      <c r="J80" s="3">
        <v>4</v>
      </c>
      <c r="K80" s="3">
        <v>1</v>
      </c>
      <c r="L80" s="3"/>
      <c r="M80" s="2">
        <v>43423.525671296295</v>
      </c>
      <c r="N80" s="2">
        <v>43423.537673611114</v>
      </c>
      <c r="O80" s="3" t="s">
        <v>22</v>
      </c>
      <c r="P80" s="3" t="s">
        <v>23</v>
      </c>
      <c r="Q80" s="3" t="s">
        <v>53</v>
      </c>
      <c r="R80" s="3" t="s">
        <v>54</v>
      </c>
      <c r="S80" s="2">
        <v>43423.528182870374</v>
      </c>
      <c r="T80" s="2">
        <v>43423.528182870374</v>
      </c>
      <c r="U80" s="2">
        <v>43423.542256944442</v>
      </c>
      <c r="V80" s="2">
        <v>43423.542951388888</v>
      </c>
      <c r="W80" s="3"/>
      <c r="X80" s="8">
        <f t="shared" si="40"/>
        <v>43423.510868055557</v>
      </c>
      <c r="Y80" s="9">
        <f t="shared" si="41"/>
        <v>1.2002314819255844E-2</v>
      </c>
      <c r="Z80" s="9">
        <f t="shared" si="42"/>
        <v>1.2002314819255844E-2</v>
      </c>
      <c r="AA80" s="10"/>
      <c r="AB80" s="10">
        <f t="shared" si="43"/>
        <v>0</v>
      </c>
      <c r="AC80" s="10">
        <f t="shared" si="44"/>
        <v>1.4803240737819578E-2</v>
      </c>
      <c r="AD80" s="10"/>
      <c r="AE80" s="10"/>
    </row>
    <row r="81" spans="1:31" s="7" customFormat="1" x14ac:dyDescent="0.4">
      <c r="A81" s="16" t="str">
        <f>IF(W81&gt;0, "★", "-")</f>
        <v>-</v>
      </c>
      <c r="B81" s="16" t="str">
        <f>IF(L81&gt;0, "☆", "-")</f>
        <v>-</v>
      </c>
      <c r="C81" s="7">
        <v>12</v>
      </c>
      <c r="D81" s="2">
        <v>43423.511412037034</v>
      </c>
      <c r="E81" s="3" t="s">
        <v>1130</v>
      </c>
      <c r="F81" s="3">
        <v>16291</v>
      </c>
      <c r="G81" s="3" t="s">
        <v>18</v>
      </c>
      <c r="H81" s="3">
        <v>2741</v>
      </c>
      <c r="I81" s="3">
        <v>386</v>
      </c>
      <c r="J81" s="3">
        <v>4</v>
      </c>
      <c r="K81" s="3">
        <v>1</v>
      </c>
      <c r="L81" s="3"/>
      <c r="M81" s="2">
        <v>43423.525902777779</v>
      </c>
      <c r="N81" s="2">
        <v>43423.537557870368</v>
      </c>
      <c r="O81" s="3" t="s">
        <v>22</v>
      </c>
      <c r="P81" s="3" t="s">
        <v>23</v>
      </c>
      <c r="Q81" s="3" t="s">
        <v>53</v>
      </c>
      <c r="R81" s="3" t="s">
        <v>54</v>
      </c>
      <c r="S81" s="2">
        <v>43423.52853009259</v>
      </c>
      <c r="T81" s="2">
        <v>43423.52853009259</v>
      </c>
      <c r="U81" s="2">
        <v>43423.542604166665</v>
      </c>
      <c r="V81" s="2">
        <v>43423.542604166665</v>
      </c>
      <c r="W81" s="3"/>
      <c r="X81" s="8">
        <f t="shared" si="40"/>
        <v>43423.511412037034</v>
      </c>
      <c r="Y81" s="9">
        <f t="shared" si="41"/>
        <v>1.1655092588625848E-2</v>
      </c>
      <c r="Z81" s="9">
        <f t="shared" si="42"/>
        <v>1.1655092588625848E-2</v>
      </c>
      <c r="AA81" s="10"/>
      <c r="AB81" s="10">
        <f t="shared" si="43"/>
        <v>0</v>
      </c>
      <c r="AC81" s="10">
        <f t="shared" si="44"/>
        <v>1.4490740744804498E-2</v>
      </c>
      <c r="AD81" s="10"/>
      <c r="AE81" s="10"/>
    </row>
    <row r="82" spans="1:31" s="7" customFormat="1" hidden="1" x14ac:dyDescent="0.4">
      <c r="A82" s="16" t="str">
        <f>IF(W82&gt;0, "★", "-")</f>
        <v>-</v>
      </c>
      <c r="B82" s="16" t="str">
        <f>IF(L82&gt;0, "☆", "-")</f>
        <v>-</v>
      </c>
      <c r="C82" s="7">
        <v>12</v>
      </c>
      <c r="D82" s="2">
        <v>43423.511458333334</v>
      </c>
      <c r="E82" s="3" t="s">
        <v>1115</v>
      </c>
      <c r="F82" s="3">
        <v>16292</v>
      </c>
      <c r="G82" s="3" t="s">
        <v>96</v>
      </c>
      <c r="H82" s="3">
        <v>0</v>
      </c>
      <c r="I82" s="3">
        <v>661</v>
      </c>
      <c r="J82" s="3">
        <v>3</v>
      </c>
      <c r="K82" s="3">
        <v>3</v>
      </c>
      <c r="L82" s="3"/>
      <c r="M82" s="2">
        <v>43423.516076388885</v>
      </c>
      <c r="N82" s="2">
        <v>43423.520520833335</v>
      </c>
      <c r="O82" s="3" t="s">
        <v>30</v>
      </c>
      <c r="P82" s="3" t="s">
        <v>31</v>
      </c>
      <c r="Q82" s="3" t="s">
        <v>46</v>
      </c>
      <c r="R82" s="3" t="s">
        <v>47</v>
      </c>
      <c r="S82" s="2">
        <v>43423.520046296297</v>
      </c>
      <c r="T82" s="2">
        <v>43423.520046296297</v>
      </c>
      <c r="U82" s="2">
        <v>43423.530543981484</v>
      </c>
      <c r="V82" s="2">
        <v>43423.530543981484</v>
      </c>
      <c r="W82" s="3"/>
      <c r="X82" s="8">
        <f t="shared" si="40"/>
        <v>43423.511458333334</v>
      </c>
      <c r="Y82" s="9">
        <f t="shared" si="41"/>
        <v>4.4444444502005354E-3</v>
      </c>
      <c r="Z82" s="9">
        <f t="shared" si="42"/>
        <v>1.3333333350601606E-2</v>
      </c>
      <c r="AA82" s="10"/>
      <c r="AB82" s="10">
        <f t="shared" si="43"/>
        <v>0</v>
      </c>
      <c r="AC82" s="10">
        <f t="shared" si="44"/>
        <v>4.6180555509636179E-3</v>
      </c>
      <c r="AD82" s="10"/>
      <c r="AE82" s="10"/>
    </row>
    <row r="83" spans="1:31" s="7" customFormat="1" x14ac:dyDescent="0.4">
      <c r="A83" s="16" t="str">
        <f t="shared" ref="A83:A97" si="58">IF(W83&gt;0, "★", "-")</f>
        <v>-</v>
      </c>
      <c r="B83" s="16" t="str">
        <f t="shared" ref="B83:B97" si="59">IF(L83&gt;0, "☆", "-")</f>
        <v>-</v>
      </c>
      <c r="C83" s="7">
        <v>12</v>
      </c>
      <c r="D83" s="2">
        <v>43423.514780092592</v>
      </c>
      <c r="E83" s="3" t="s">
        <v>1133</v>
      </c>
      <c r="F83" s="3">
        <v>16298</v>
      </c>
      <c r="G83" s="3" t="s">
        <v>32</v>
      </c>
      <c r="H83" s="3">
        <v>4719</v>
      </c>
      <c r="I83" s="3">
        <v>445</v>
      </c>
      <c r="J83" s="3">
        <v>1</v>
      </c>
      <c r="K83" s="3">
        <v>2</v>
      </c>
      <c r="L83" s="3"/>
      <c r="M83" s="2">
        <v>43423.533645833333</v>
      </c>
      <c r="N83" s="2">
        <v>43423.540358796294</v>
      </c>
      <c r="O83" s="3" t="s">
        <v>55</v>
      </c>
      <c r="P83" s="3" t="s">
        <v>56</v>
      </c>
      <c r="Q83" s="3" t="s">
        <v>63</v>
      </c>
      <c r="R83" s="3" t="s">
        <v>64</v>
      </c>
      <c r="S83" s="2">
        <v>43423.524386574078</v>
      </c>
      <c r="T83" s="2">
        <v>43423.524386574078</v>
      </c>
      <c r="U83" s="2">
        <v>43423.539664351854</v>
      </c>
      <c r="V83" s="2">
        <v>43423.542326388888</v>
      </c>
      <c r="W83" s="3"/>
      <c r="X83" s="8">
        <f t="shared" si="40"/>
        <v>43423.514780092592</v>
      </c>
      <c r="Y83" s="9">
        <f t="shared" si="41"/>
        <v>6.7129629605915397E-3</v>
      </c>
      <c r="Z83" s="9">
        <f t="shared" si="42"/>
        <v>1.3425925921183079E-2</v>
      </c>
      <c r="AA83" s="10"/>
      <c r="AB83" s="10">
        <f t="shared" si="43"/>
        <v>9.2592592554865405E-3</v>
      </c>
      <c r="AC83" s="10">
        <f t="shared" si="44"/>
        <v>1.8865740741603076E-2</v>
      </c>
      <c r="AD83" s="10"/>
      <c r="AE83" s="10"/>
    </row>
    <row r="84" spans="1:31" s="7" customFormat="1" x14ac:dyDescent="0.4">
      <c r="A84" s="16" t="str">
        <f t="shared" si="58"/>
        <v>-</v>
      </c>
      <c r="B84" s="16" t="str">
        <f t="shared" si="59"/>
        <v>-</v>
      </c>
      <c r="C84" s="7">
        <v>12</v>
      </c>
      <c r="D84" s="2">
        <v>43423.516365740739</v>
      </c>
      <c r="E84" s="3" t="s">
        <v>1098</v>
      </c>
      <c r="F84" s="3">
        <v>16301</v>
      </c>
      <c r="G84" s="3" t="s">
        <v>18</v>
      </c>
      <c r="H84" s="3">
        <v>1888</v>
      </c>
      <c r="I84" s="3">
        <v>359</v>
      </c>
      <c r="J84" s="3">
        <v>13</v>
      </c>
      <c r="K84" s="3">
        <v>1</v>
      </c>
      <c r="L84" s="3"/>
      <c r="M84" s="2">
        <v>43423.517812500002</v>
      </c>
      <c r="N84" s="2">
        <v>43423.522314814814</v>
      </c>
      <c r="O84" s="3" t="s">
        <v>33</v>
      </c>
      <c r="P84" s="3" t="s">
        <v>34</v>
      </c>
      <c r="Q84" s="3" t="s">
        <v>26</v>
      </c>
      <c r="R84" s="3" t="s">
        <v>27</v>
      </c>
      <c r="S84" s="2">
        <v>43423.519594907404</v>
      </c>
      <c r="T84" s="2">
        <v>43423.519594907404</v>
      </c>
      <c r="U84" s="2">
        <v>43423.526458333334</v>
      </c>
      <c r="V84" s="2">
        <v>43423.526458333334</v>
      </c>
      <c r="W84" s="3"/>
      <c r="X84" s="8">
        <f t="shared" si="40"/>
        <v>43423.516365740739</v>
      </c>
      <c r="Y84" s="9">
        <f t="shared" si="41"/>
        <v>4.5023148122709244E-3</v>
      </c>
      <c r="Z84" s="9">
        <f t="shared" si="42"/>
        <v>4.5023148122709244E-3</v>
      </c>
      <c r="AA84" s="10"/>
      <c r="AB84" s="10">
        <f t="shared" si="43"/>
        <v>0</v>
      </c>
      <c r="AC84" s="10">
        <f t="shared" si="44"/>
        <v>1.4467592627624981E-3</v>
      </c>
      <c r="AD84" s="10"/>
      <c r="AE84" s="10"/>
    </row>
    <row r="85" spans="1:31" s="7" customFormat="1" hidden="1" x14ac:dyDescent="0.4">
      <c r="A85" s="16" t="str">
        <f t="shared" si="58"/>
        <v>-</v>
      </c>
      <c r="B85" s="16" t="str">
        <f t="shared" si="59"/>
        <v>-</v>
      </c>
      <c r="C85" s="7">
        <v>12</v>
      </c>
      <c r="D85" s="2">
        <v>43423.517928240741</v>
      </c>
      <c r="E85" s="3" t="s">
        <v>1135</v>
      </c>
      <c r="F85" s="3">
        <v>16302</v>
      </c>
      <c r="G85" s="3" t="s">
        <v>96</v>
      </c>
      <c r="H85" s="3">
        <v>0</v>
      </c>
      <c r="I85" s="3">
        <v>694</v>
      </c>
      <c r="J85" s="3">
        <v>11</v>
      </c>
      <c r="K85" s="3">
        <v>1</v>
      </c>
      <c r="L85" s="3"/>
      <c r="M85" s="2">
        <v>43423.521006944444</v>
      </c>
      <c r="N85" s="2">
        <v>43423.525300925925</v>
      </c>
      <c r="O85" s="3" t="s">
        <v>61</v>
      </c>
      <c r="P85" s="3" t="s">
        <v>62</v>
      </c>
      <c r="Q85" s="3" t="s">
        <v>73</v>
      </c>
      <c r="R85" s="3" t="s">
        <v>74</v>
      </c>
      <c r="S85" s="2">
        <v>43423.521886574075</v>
      </c>
      <c r="T85" s="2">
        <v>43423.521886574075</v>
      </c>
      <c r="U85" s="2">
        <v>43423.528657407405</v>
      </c>
      <c r="V85" s="2">
        <v>43423.528657407405</v>
      </c>
      <c r="W85" s="3"/>
      <c r="X85" s="8">
        <f t="shared" si="40"/>
        <v>43423.517928240741</v>
      </c>
      <c r="Y85" s="9">
        <f t="shared" si="41"/>
        <v>4.2939814811688848E-3</v>
      </c>
      <c r="Z85" s="9">
        <f t="shared" si="42"/>
        <v>4.2939814811688848E-3</v>
      </c>
      <c r="AA85" s="10"/>
      <c r="AB85" s="10">
        <f t="shared" si="43"/>
        <v>0</v>
      </c>
      <c r="AC85" s="10">
        <f t="shared" si="44"/>
        <v>3.0787037030677311E-3</v>
      </c>
      <c r="AD85" s="10"/>
      <c r="AE85" s="10"/>
    </row>
    <row r="86" spans="1:31" s="7" customFormat="1" x14ac:dyDescent="0.4">
      <c r="A86" s="16" t="str">
        <f t="shared" ref="A86:A91" si="60">IF(W86&gt;0, "★", "-")</f>
        <v>-</v>
      </c>
      <c r="B86" s="16" t="str">
        <f t="shared" ref="B86:B91" si="61">IF(L86&gt;0, "☆", "-")</f>
        <v>-</v>
      </c>
      <c r="C86" s="7">
        <v>12</v>
      </c>
      <c r="D86" s="2">
        <v>43423.518217592595</v>
      </c>
      <c r="E86" s="3" t="s">
        <v>1136</v>
      </c>
      <c r="F86" s="3">
        <v>16303</v>
      </c>
      <c r="G86" s="3" t="s">
        <v>32</v>
      </c>
      <c r="H86" s="3">
        <v>6576</v>
      </c>
      <c r="I86" s="3">
        <v>983</v>
      </c>
      <c r="J86" s="3">
        <v>3</v>
      </c>
      <c r="K86" s="3">
        <v>3</v>
      </c>
      <c r="L86" s="3"/>
      <c r="M86" s="2">
        <v>43423.526539351849</v>
      </c>
      <c r="N86" s="2">
        <v>43423.532951388886</v>
      </c>
      <c r="O86" s="3" t="s">
        <v>26</v>
      </c>
      <c r="P86" s="3" t="s">
        <v>27</v>
      </c>
      <c r="Q86" s="3" t="s">
        <v>43</v>
      </c>
      <c r="R86" s="3" t="s">
        <v>89</v>
      </c>
      <c r="S86" s="2">
        <v>43423.531377314815</v>
      </c>
      <c r="T86" s="2">
        <v>43423.531377314815</v>
      </c>
      <c r="U86" s="2">
        <v>43423.538831018515</v>
      </c>
      <c r="V86" s="2">
        <v>43423.538831018515</v>
      </c>
      <c r="W86" s="3"/>
      <c r="X86" s="8">
        <f t="shared" si="40"/>
        <v>43423.518217592595</v>
      </c>
      <c r="Y86" s="9">
        <f t="shared" si="41"/>
        <v>6.4120370370801538E-3</v>
      </c>
      <c r="Z86" s="9">
        <f t="shared" si="42"/>
        <v>1.9236111111240461E-2</v>
      </c>
      <c r="AA86" s="10"/>
      <c r="AB86" s="10">
        <f t="shared" si="43"/>
        <v>0</v>
      </c>
      <c r="AC86" s="10">
        <f t="shared" si="44"/>
        <v>8.3217592546134256E-3</v>
      </c>
      <c r="AD86" s="10"/>
      <c r="AE86" s="10"/>
    </row>
    <row r="87" spans="1:31" s="7" customFormat="1" hidden="1" x14ac:dyDescent="0.4">
      <c r="A87" s="16" t="str">
        <f t="shared" si="60"/>
        <v>-</v>
      </c>
      <c r="B87" s="16" t="str">
        <f t="shared" si="61"/>
        <v>-</v>
      </c>
      <c r="C87" s="7">
        <v>12</v>
      </c>
      <c r="D87" s="2">
        <v>43423.518680555557</v>
      </c>
      <c r="E87" s="3" t="s">
        <v>1137</v>
      </c>
      <c r="F87" s="3">
        <v>16305</v>
      </c>
      <c r="G87" s="3" t="s">
        <v>96</v>
      </c>
      <c r="H87" s="3">
        <v>0</v>
      </c>
      <c r="I87" s="3">
        <v>541</v>
      </c>
      <c r="J87" s="3">
        <v>2</v>
      </c>
      <c r="K87" s="3">
        <v>1</v>
      </c>
      <c r="L87" s="3"/>
      <c r="M87" s="2">
        <v>43423.521435185183</v>
      </c>
      <c r="N87" s="2">
        <v>43423.538541666669</v>
      </c>
      <c r="O87" s="3" t="s">
        <v>48</v>
      </c>
      <c r="P87" s="3" t="s">
        <v>49</v>
      </c>
      <c r="Q87" s="3" t="s">
        <v>22</v>
      </c>
      <c r="R87" s="3" t="s">
        <v>23</v>
      </c>
      <c r="S87" s="2">
        <v>43423.520428240743</v>
      </c>
      <c r="T87" s="2">
        <v>43423.520428240743</v>
      </c>
      <c r="U87" s="2">
        <v>43423.542928240742</v>
      </c>
      <c r="V87" s="2">
        <v>43423.542928240742</v>
      </c>
      <c r="W87" s="3"/>
      <c r="X87" s="8">
        <f t="shared" si="40"/>
        <v>43423.518680555557</v>
      </c>
      <c r="Y87" s="9">
        <f t="shared" si="41"/>
        <v>1.7106481485825498E-2</v>
      </c>
      <c r="Z87" s="9">
        <f t="shared" si="42"/>
        <v>1.7106481485825498E-2</v>
      </c>
      <c r="AA87" s="10"/>
      <c r="AB87" s="10">
        <f t="shared" si="43"/>
        <v>1.0069444397231564E-3</v>
      </c>
      <c r="AC87" s="10">
        <f t="shared" si="44"/>
        <v>2.7546296259970404E-3</v>
      </c>
      <c r="AD87" s="10"/>
      <c r="AE87" s="10"/>
    </row>
    <row r="88" spans="1:31" s="7" customFormat="1" hidden="1" x14ac:dyDescent="0.4">
      <c r="A88" s="16" t="str">
        <f t="shared" si="60"/>
        <v>-</v>
      </c>
      <c r="B88" s="16" t="str">
        <f t="shared" si="61"/>
        <v>-</v>
      </c>
      <c r="C88" s="7">
        <v>12</v>
      </c>
      <c r="D88" s="2">
        <v>43423.522696759261</v>
      </c>
      <c r="E88" s="3" t="s">
        <v>1138</v>
      </c>
      <c r="F88" s="3">
        <v>16307</v>
      </c>
      <c r="G88" s="3" t="s">
        <v>95</v>
      </c>
      <c r="H88" s="3">
        <v>0</v>
      </c>
      <c r="I88" s="3">
        <v>439</v>
      </c>
      <c r="J88" s="3">
        <v>5</v>
      </c>
      <c r="K88" s="3">
        <v>4</v>
      </c>
      <c r="L88" s="3"/>
      <c r="M88" s="2">
        <v>43423.529016203705</v>
      </c>
      <c r="N88" s="2">
        <v>43423.535868055558</v>
      </c>
      <c r="O88" s="3" t="s">
        <v>61</v>
      </c>
      <c r="P88" s="3" t="s">
        <v>62</v>
      </c>
      <c r="Q88" s="3" t="s">
        <v>26</v>
      </c>
      <c r="R88" s="3" t="s">
        <v>27</v>
      </c>
      <c r="S88" s="2">
        <v>43423.531122685185</v>
      </c>
      <c r="T88" s="2">
        <v>43423.531122685185</v>
      </c>
      <c r="U88" s="2">
        <v>43423.543611111112</v>
      </c>
      <c r="V88" s="2">
        <v>43423.543611111112</v>
      </c>
      <c r="W88" s="3"/>
      <c r="X88" s="8">
        <f t="shared" si="40"/>
        <v>43423.522696759261</v>
      </c>
      <c r="Y88" s="9">
        <f t="shared" si="41"/>
        <v>6.8518518528435379E-3</v>
      </c>
      <c r="Z88" s="9">
        <f t="shared" si="42"/>
        <v>2.7407407411374152E-2</v>
      </c>
      <c r="AA88" s="10"/>
      <c r="AB88" s="10">
        <f t="shared" si="43"/>
        <v>0</v>
      </c>
      <c r="AC88" s="10">
        <f t="shared" si="44"/>
        <v>6.3194444446708076E-3</v>
      </c>
      <c r="AD88" s="10"/>
      <c r="AE88" s="10"/>
    </row>
    <row r="89" spans="1:31" s="7" customFormat="1" hidden="1" x14ac:dyDescent="0.4">
      <c r="A89" s="16" t="str">
        <f t="shared" si="60"/>
        <v>-</v>
      </c>
      <c r="B89" s="16" t="str">
        <f t="shared" si="61"/>
        <v>-</v>
      </c>
      <c r="C89" s="7">
        <v>12</v>
      </c>
      <c r="D89" s="2">
        <v>43423.524282407408</v>
      </c>
      <c r="E89" s="3" t="s">
        <v>1139</v>
      </c>
      <c r="F89" s="3">
        <v>16308</v>
      </c>
      <c r="G89" s="3" t="s">
        <v>96</v>
      </c>
      <c r="H89" s="3">
        <v>0</v>
      </c>
      <c r="I89" s="3">
        <v>417</v>
      </c>
      <c r="J89" s="3">
        <v>15</v>
      </c>
      <c r="K89" s="3">
        <v>3</v>
      </c>
      <c r="L89" s="3"/>
      <c r="M89" s="2">
        <v>43423.528090277781</v>
      </c>
      <c r="N89" s="2">
        <v>43423.53197916667</v>
      </c>
      <c r="O89" s="3" t="s">
        <v>61</v>
      </c>
      <c r="P89" s="3" t="s">
        <v>62</v>
      </c>
      <c r="Q89" s="3" t="s">
        <v>46</v>
      </c>
      <c r="R89" s="3" t="s">
        <v>47</v>
      </c>
      <c r="S89" s="2">
        <v>43423.529641203706</v>
      </c>
      <c r="T89" s="2">
        <v>43423.529641203706</v>
      </c>
      <c r="U89" s="2">
        <v>43423.534953703704</v>
      </c>
      <c r="V89" s="2">
        <v>43423.534953703704</v>
      </c>
      <c r="W89" s="3"/>
      <c r="X89" s="8">
        <f t="shared" si="40"/>
        <v>43423.524282407408</v>
      </c>
      <c r="Y89" s="9">
        <f t="shared" si="41"/>
        <v>3.8888888884685002E-3</v>
      </c>
      <c r="Z89" s="9">
        <f t="shared" si="42"/>
        <v>1.1666666665405501E-2</v>
      </c>
      <c r="AA89" s="10"/>
      <c r="AB89" s="10">
        <f t="shared" si="43"/>
        <v>0</v>
      </c>
      <c r="AC89" s="10">
        <f t="shared" si="44"/>
        <v>3.8078703728388064E-3</v>
      </c>
      <c r="AD89" s="10"/>
      <c r="AE89" s="10"/>
    </row>
    <row r="90" spans="1:31" s="7" customFormat="1" x14ac:dyDescent="0.4">
      <c r="A90" s="16" t="str">
        <f t="shared" si="60"/>
        <v>-</v>
      </c>
      <c r="B90" s="16" t="str">
        <f t="shared" si="61"/>
        <v>-</v>
      </c>
      <c r="C90" s="7">
        <v>12</v>
      </c>
      <c r="D90" s="2">
        <v>43423.526041666664</v>
      </c>
      <c r="E90" s="3" t="s">
        <v>1140</v>
      </c>
      <c r="F90" s="3">
        <v>16309</v>
      </c>
      <c r="G90" s="3" t="s">
        <v>32</v>
      </c>
      <c r="H90" s="3">
        <v>6683</v>
      </c>
      <c r="I90" s="3">
        <v>708</v>
      </c>
      <c r="J90" s="3">
        <v>6</v>
      </c>
      <c r="K90" s="3">
        <v>2</v>
      </c>
      <c r="L90" s="3"/>
      <c r="M90" s="2">
        <v>43423.532430555555</v>
      </c>
      <c r="N90" s="2">
        <v>43423.535925925928</v>
      </c>
      <c r="O90" s="3" t="s">
        <v>30</v>
      </c>
      <c r="P90" s="3" t="s">
        <v>31</v>
      </c>
      <c r="Q90" s="3" t="s">
        <v>57</v>
      </c>
      <c r="R90" s="3" t="s">
        <v>58</v>
      </c>
      <c r="S90" s="2">
        <v>43423.533368055556</v>
      </c>
      <c r="T90" s="2">
        <v>43423.533368055556</v>
      </c>
      <c r="U90" s="2">
        <v>43423.542141203703</v>
      </c>
      <c r="V90" s="2">
        <v>43423.542141203703</v>
      </c>
      <c r="W90" s="3"/>
      <c r="X90" s="8">
        <f t="shared" si="40"/>
        <v>43423.526041666664</v>
      </c>
      <c r="Y90" s="9">
        <f t="shared" si="41"/>
        <v>3.4953703725477681E-3</v>
      </c>
      <c r="Z90" s="9">
        <f t="shared" si="42"/>
        <v>6.9907407450955361E-3</v>
      </c>
      <c r="AA90" s="10"/>
      <c r="AB90" s="10">
        <f t="shared" si="43"/>
        <v>0</v>
      </c>
      <c r="AC90" s="10">
        <f t="shared" si="44"/>
        <v>6.3888888907968067E-3</v>
      </c>
      <c r="AD90" s="10"/>
      <c r="AE90" s="10"/>
    </row>
    <row r="91" spans="1:31" s="7" customFormat="1" hidden="1" x14ac:dyDescent="0.4">
      <c r="A91" s="16" t="str">
        <f t="shared" si="60"/>
        <v>-</v>
      </c>
      <c r="B91" s="16" t="str">
        <f t="shared" si="61"/>
        <v>-</v>
      </c>
      <c r="C91" s="7">
        <v>12</v>
      </c>
      <c r="D91" s="2">
        <v>43423.530428240738</v>
      </c>
      <c r="E91" s="3" t="s">
        <v>1142</v>
      </c>
      <c r="F91" s="3">
        <v>16311</v>
      </c>
      <c r="G91" s="3" t="s">
        <v>95</v>
      </c>
      <c r="H91" s="3">
        <v>0</v>
      </c>
      <c r="I91" s="3">
        <v>130</v>
      </c>
      <c r="J91" s="3">
        <v>15</v>
      </c>
      <c r="K91" s="3">
        <v>1</v>
      </c>
      <c r="L91" s="3"/>
      <c r="M91" s="2">
        <v>43423.53229166667</v>
      </c>
      <c r="N91" s="2">
        <v>43423.534155092595</v>
      </c>
      <c r="O91" s="3" t="s">
        <v>46</v>
      </c>
      <c r="P91" s="3" t="s">
        <v>47</v>
      </c>
      <c r="Q91" s="3" t="s">
        <v>70</v>
      </c>
      <c r="R91" s="3" t="s">
        <v>125</v>
      </c>
      <c r="S91" s="2">
        <v>43423.532430555555</v>
      </c>
      <c r="T91" s="2">
        <v>43423.532430555555</v>
      </c>
      <c r="U91" s="2">
        <v>43423.536944444444</v>
      </c>
      <c r="V91" s="2">
        <v>43423.536944444444</v>
      </c>
      <c r="W91" s="3"/>
      <c r="X91" s="8">
        <f t="shared" si="40"/>
        <v>43423.530428240738</v>
      </c>
      <c r="Y91" s="9">
        <f t="shared" si="41"/>
        <v>1.8634259249665774E-3</v>
      </c>
      <c r="Z91" s="9">
        <f t="shared" si="42"/>
        <v>1.8634259249665774E-3</v>
      </c>
      <c r="AA91" s="10"/>
      <c r="AB91" s="10">
        <f t="shared" si="43"/>
        <v>0</v>
      </c>
      <c r="AC91" s="10">
        <f t="shared" si="44"/>
        <v>1.8634259322425351E-3</v>
      </c>
      <c r="AD91" s="10"/>
      <c r="AE91" s="10"/>
    </row>
    <row r="92" spans="1:31" s="7" customFormat="1" x14ac:dyDescent="0.4">
      <c r="A92" s="16" t="str">
        <f t="shared" si="58"/>
        <v>-</v>
      </c>
      <c r="B92" s="16" t="str">
        <f t="shared" si="59"/>
        <v>-</v>
      </c>
      <c r="C92" s="7">
        <v>12</v>
      </c>
      <c r="D92" s="2">
        <v>43423.533078703702</v>
      </c>
      <c r="E92" s="3" t="s">
        <v>1015</v>
      </c>
      <c r="F92" s="3">
        <v>16312</v>
      </c>
      <c r="G92" s="3" t="s">
        <v>18</v>
      </c>
      <c r="H92" s="3">
        <v>2669</v>
      </c>
      <c r="I92" s="3">
        <v>287</v>
      </c>
      <c r="J92" s="3">
        <v>7</v>
      </c>
      <c r="K92" s="3">
        <v>1</v>
      </c>
      <c r="L92" s="3"/>
      <c r="M92" s="2">
        <v>43423.536145833335</v>
      </c>
      <c r="N92" s="2">
        <v>43423.540358796294</v>
      </c>
      <c r="O92" s="3" t="s">
        <v>108</v>
      </c>
      <c r="P92" s="3" t="s">
        <v>19</v>
      </c>
      <c r="Q92" s="3" t="s">
        <v>63</v>
      </c>
      <c r="R92" s="3" t="s">
        <v>64</v>
      </c>
      <c r="S92" s="2">
        <v>43423.539780092593</v>
      </c>
      <c r="T92" s="2">
        <v>43423.539780092593</v>
      </c>
      <c r="U92" s="2">
        <v>43423.546782407408</v>
      </c>
      <c r="V92" s="2">
        <v>43423.546782407408</v>
      </c>
      <c r="W92" s="3"/>
      <c r="X92" s="8">
        <f t="shared" si="40"/>
        <v>43423.533078703702</v>
      </c>
      <c r="Y92" s="9">
        <f t="shared" si="41"/>
        <v>4.2129629582632333E-3</v>
      </c>
      <c r="Z92" s="9">
        <f t="shared" si="42"/>
        <v>4.2129629582632333E-3</v>
      </c>
      <c r="AA92" s="10"/>
      <c r="AB92" s="10">
        <f t="shared" si="43"/>
        <v>0</v>
      </c>
      <c r="AC92" s="10">
        <f t="shared" si="44"/>
        <v>3.0671296335640363E-3</v>
      </c>
      <c r="AD92" s="10"/>
      <c r="AE92" s="10"/>
    </row>
    <row r="93" spans="1:31" s="7" customFormat="1" hidden="1" x14ac:dyDescent="0.4">
      <c r="A93" s="16" t="str">
        <f t="shared" si="58"/>
        <v>-</v>
      </c>
      <c r="B93" s="16" t="str">
        <f t="shared" si="59"/>
        <v>-</v>
      </c>
      <c r="C93" s="7">
        <v>12</v>
      </c>
      <c r="D93" s="2">
        <v>43423.534363425926</v>
      </c>
      <c r="E93" s="3" t="s">
        <v>1143</v>
      </c>
      <c r="F93" s="3">
        <v>16313</v>
      </c>
      <c r="G93" s="3" t="s">
        <v>95</v>
      </c>
      <c r="H93" s="3">
        <v>0</v>
      </c>
      <c r="I93" s="3">
        <v>871</v>
      </c>
      <c r="J93" s="3">
        <v>15</v>
      </c>
      <c r="K93" s="3">
        <v>3</v>
      </c>
      <c r="L93" s="3"/>
      <c r="M93" s="2">
        <v>43423.539756944447</v>
      </c>
      <c r="N93" s="2">
        <v>43423.543113425927</v>
      </c>
      <c r="O93" s="3" t="s">
        <v>61</v>
      </c>
      <c r="P93" s="3" t="s">
        <v>62</v>
      </c>
      <c r="Q93" s="3" t="s">
        <v>46</v>
      </c>
      <c r="R93" s="3" t="s">
        <v>47</v>
      </c>
      <c r="S93" s="2">
        <v>43423.541041666664</v>
      </c>
      <c r="T93" s="2">
        <v>43423.541041666664</v>
      </c>
      <c r="U93" s="2">
        <v>43423.546354166669</v>
      </c>
      <c r="V93" s="2">
        <v>43423.546354166669</v>
      </c>
      <c r="W93" s="3"/>
      <c r="X93" s="8">
        <f t="shared" si="40"/>
        <v>43423.534363425926</v>
      </c>
      <c r="Y93" s="9">
        <f t="shared" si="41"/>
        <v>3.3564814802957699E-3</v>
      </c>
      <c r="Z93" s="9">
        <f t="shared" si="42"/>
        <v>1.006944444088731E-2</v>
      </c>
      <c r="AA93" s="10"/>
      <c r="AB93" s="10">
        <f t="shared" si="43"/>
        <v>0</v>
      </c>
      <c r="AC93" s="10">
        <f t="shared" si="44"/>
        <v>5.393518520577345E-3</v>
      </c>
      <c r="AD93" s="10"/>
      <c r="AE93" s="10"/>
    </row>
    <row r="94" spans="1:31" s="7" customFormat="1" x14ac:dyDescent="0.4">
      <c r="A94" s="16" t="str">
        <f>IF(W94&gt;0, "★", "-")</f>
        <v>-</v>
      </c>
      <c r="B94" s="16" t="str">
        <f>IF(L94&gt;0, "☆", "-")</f>
        <v>-</v>
      </c>
      <c r="C94" s="7">
        <v>12</v>
      </c>
      <c r="D94" s="2">
        <v>43423.535243055558</v>
      </c>
      <c r="E94" s="3" t="s">
        <v>1145</v>
      </c>
      <c r="F94" s="3">
        <v>16315</v>
      </c>
      <c r="G94" s="3" t="s">
        <v>32</v>
      </c>
      <c r="H94" s="3">
        <v>6674</v>
      </c>
      <c r="I94" s="3">
        <v>161</v>
      </c>
      <c r="J94" s="3">
        <v>5</v>
      </c>
      <c r="K94" s="3">
        <v>2</v>
      </c>
      <c r="L94" s="3"/>
      <c r="M94" s="2">
        <v>43423.536643518521</v>
      </c>
      <c r="N94" s="2">
        <v>43423.541875000003</v>
      </c>
      <c r="O94" s="3" t="s">
        <v>26</v>
      </c>
      <c r="P94" s="3" t="s">
        <v>27</v>
      </c>
      <c r="Q94" s="3" t="s">
        <v>44</v>
      </c>
      <c r="R94" s="3" t="s">
        <v>45</v>
      </c>
      <c r="S94" s="2">
        <v>43423.537465277775</v>
      </c>
      <c r="T94" s="2">
        <v>43423.537465277775</v>
      </c>
      <c r="U94" s="2">
        <v>43423.545081018521</v>
      </c>
      <c r="V94" s="2">
        <v>43423.545081018521</v>
      </c>
      <c r="W94" s="3"/>
      <c r="X94" s="8">
        <f t="shared" si="40"/>
        <v>43423.535243055558</v>
      </c>
      <c r="Y94" s="9">
        <f t="shared" si="41"/>
        <v>5.2314814820419997E-3</v>
      </c>
      <c r="Z94" s="9">
        <f t="shared" si="42"/>
        <v>1.0462962964083999E-2</v>
      </c>
      <c r="AA94" s="10"/>
      <c r="AB94" s="10">
        <f t="shared" si="43"/>
        <v>0</v>
      </c>
      <c r="AC94" s="10">
        <f t="shared" si="44"/>
        <v>1.4004629629198462E-3</v>
      </c>
      <c r="AD94" s="10"/>
      <c r="AE94" s="10"/>
    </row>
    <row r="95" spans="1:31" s="7" customFormat="1" hidden="1" x14ac:dyDescent="0.4">
      <c r="A95" s="16" t="str">
        <f>IF(W95&gt;0, "★", "-")</f>
        <v>-</v>
      </c>
      <c r="B95" s="16" t="str">
        <f>IF(L95&gt;0, "☆", "-")</f>
        <v>-</v>
      </c>
      <c r="C95" s="7">
        <v>12</v>
      </c>
      <c r="D95" s="2">
        <v>43423.537141203706</v>
      </c>
      <c r="E95" s="3" t="s">
        <v>1146</v>
      </c>
      <c r="F95" s="3">
        <v>16316</v>
      </c>
      <c r="G95" s="3" t="s">
        <v>95</v>
      </c>
      <c r="H95" s="3">
        <v>0</v>
      </c>
      <c r="I95" s="3">
        <v>207</v>
      </c>
      <c r="J95" s="3">
        <v>6</v>
      </c>
      <c r="K95" s="3">
        <v>2</v>
      </c>
      <c r="L95" s="3"/>
      <c r="M95" s="2">
        <v>43423.540937500002</v>
      </c>
      <c r="N95" s="2">
        <v>43423.546655092592</v>
      </c>
      <c r="O95" s="3" t="s">
        <v>46</v>
      </c>
      <c r="P95" s="3" t="s">
        <v>47</v>
      </c>
      <c r="Q95" s="3" t="s">
        <v>26</v>
      </c>
      <c r="R95" s="3" t="s">
        <v>27</v>
      </c>
      <c r="S95" s="2">
        <v>43423.542500000003</v>
      </c>
      <c r="T95" s="2">
        <v>43423.542500000003</v>
      </c>
      <c r="U95" s="2">
        <v>43423.551099537035</v>
      </c>
      <c r="V95" s="2">
        <v>43423.551099537035</v>
      </c>
      <c r="W95" s="3"/>
      <c r="X95" s="8">
        <f t="shared" si="40"/>
        <v>43423.537141203706</v>
      </c>
      <c r="Y95" s="9">
        <f t="shared" si="41"/>
        <v>5.7175925903720781E-3</v>
      </c>
      <c r="Z95" s="9">
        <f t="shared" si="42"/>
        <v>1.1435185180744156E-2</v>
      </c>
      <c r="AA95" s="10"/>
      <c r="AB95" s="10">
        <f t="shared" si="43"/>
        <v>0</v>
      </c>
      <c r="AC95" s="10">
        <f t="shared" si="44"/>
        <v>3.796296296059154E-3</v>
      </c>
      <c r="AD95" s="10"/>
      <c r="AE95" s="10"/>
    </row>
    <row r="96" spans="1:31" s="7" customFormat="1" x14ac:dyDescent="0.4">
      <c r="A96" s="16" t="str">
        <f>IF(W96&gt;0, "★", "-")</f>
        <v>-</v>
      </c>
      <c r="B96" s="16" t="str">
        <f>IF(L96&gt;0, "☆", "-")</f>
        <v>-</v>
      </c>
      <c r="C96" s="7">
        <v>12</v>
      </c>
      <c r="D96" s="2">
        <v>43423.538935185185</v>
      </c>
      <c r="E96" s="3" t="s">
        <v>1147</v>
      </c>
      <c r="F96" s="3">
        <v>16317</v>
      </c>
      <c r="G96" s="3" t="s">
        <v>32</v>
      </c>
      <c r="H96" s="3">
        <v>6535</v>
      </c>
      <c r="I96" s="3">
        <v>476</v>
      </c>
      <c r="J96" s="3">
        <v>2</v>
      </c>
      <c r="K96" s="3">
        <v>1</v>
      </c>
      <c r="L96" s="3"/>
      <c r="M96" s="2">
        <v>43423.545381944445</v>
      </c>
      <c r="N96" s="2">
        <v>43423.550150462965</v>
      </c>
      <c r="O96" s="3" t="s">
        <v>108</v>
      </c>
      <c r="P96" s="3" t="s">
        <v>19</v>
      </c>
      <c r="Q96" s="3" t="s">
        <v>55</v>
      </c>
      <c r="R96" s="3" t="s">
        <v>56</v>
      </c>
      <c r="S96" s="2">
        <v>43423.545787037037</v>
      </c>
      <c r="T96" s="2">
        <v>43423.545787037037</v>
      </c>
      <c r="U96" s="2">
        <v>43423.55201388889</v>
      </c>
      <c r="V96" s="2">
        <v>43423.55201388889</v>
      </c>
      <c r="W96" s="3"/>
      <c r="X96" s="8">
        <f t="shared" si="40"/>
        <v>43423.538935185185</v>
      </c>
      <c r="Y96" s="9">
        <f t="shared" si="41"/>
        <v>4.7685185199952684E-3</v>
      </c>
      <c r="Z96" s="9">
        <f t="shared" si="42"/>
        <v>4.7685185199952684E-3</v>
      </c>
      <c r="AA96" s="10"/>
      <c r="AB96" s="10">
        <f t="shared" si="43"/>
        <v>0</v>
      </c>
      <c r="AC96" s="10">
        <f t="shared" si="44"/>
        <v>6.4467592601431534E-3</v>
      </c>
      <c r="AD96" s="10"/>
      <c r="AE96" s="10"/>
    </row>
    <row r="97" spans="1:33" s="7" customFormat="1" hidden="1" x14ac:dyDescent="0.4">
      <c r="A97" s="16" t="str">
        <f t="shared" si="58"/>
        <v>-</v>
      </c>
      <c r="B97" s="16" t="str">
        <f t="shared" si="59"/>
        <v>-</v>
      </c>
      <c r="C97" s="7">
        <v>12</v>
      </c>
      <c r="D97" s="2">
        <v>43423.538935185185</v>
      </c>
      <c r="E97" s="3" t="s">
        <v>1148</v>
      </c>
      <c r="F97" s="3">
        <v>16318</v>
      </c>
      <c r="G97" s="3" t="s">
        <v>96</v>
      </c>
      <c r="H97" s="3">
        <v>0</v>
      </c>
      <c r="I97" s="3">
        <v>844</v>
      </c>
      <c r="J97" s="3">
        <v>7</v>
      </c>
      <c r="K97" s="3">
        <v>3</v>
      </c>
      <c r="L97" s="3"/>
      <c r="M97" s="2">
        <v>43423.545057870368</v>
      </c>
      <c r="N97" s="2">
        <v>43423.552673611113</v>
      </c>
      <c r="O97" s="3" t="s">
        <v>61</v>
      </c>
      <c r="P97" s="3" t="s">
        <v>62</v>
      </c>
      <c r="Q97" s="3" t="s">
        <v>43</v>
      </c>
      <c r="R97" s="3" t="s">
        <v>89</v>
      </c>
      <c r="S97" s="2">
        <v>43423.547905092593</v>
      </c>
      <c r="T97" s="2">
        <v>43423.547905092593</v>
      </c>
      <c r="U97" s="2">
        <v>43423.561608796299</v>
      </c>
      <c r="V97" s="2">
        <v>43423.561608796299</v>
      </c>
      <c r="W97" s="3"/>
      <c r="X97" s="8">
        <f t="shared" si="40"/>
        <v>43423.538935185185</v>
      </c>
      <c r="Y97" s="9">
        <f t="shared" si="41"/>
        <v>7.6157407456776127E-3</v>
      </c>
      <c r="Z97" s="9">
        <f t="shared" si="42"/>
        <v>2.2847222237032838E-2</v>
      </c>
      <c r="AA97" s="10"/>
      <c r="AB97" s="10">
        <f t="shared" si="43"/>
        <v>0</v>
      </c>
      <c r="AC97" s="10">
        <f t="shared" si="44"/>
        <v>6.1226851830724627E-3</v>
      </c>
      <c r="AD97" s="10"/>
      <c r="AE97" s="10"/>
    </row>
    <row r="98" spans="1:33" s="7" customFormat="1" x14ac:dyDescent="0.4">
      <c r="A98" s="16" t="str">
        <f t="shared" ref="A98" si="62">IF(W98&gt;0, "★", "-")</f>
        <v>-</v>
      </c>
      <c r="B98" s="16" t="str">
        <f t="shared" ref="B98" si="63">IF(L98&gt;0, "☆", "-")</f>
        <v>-</v>
      </c>
      <c r="C98" s="7">
        <v>12</v>
      </c>
      <c r="D98" s="2">
        <v>43423.539004629631</v>
      </c>
      <c r="E98" s="3" t="s">
        <v>1149</v>
      </c>
      <c r="F98" s="3">
        <v>16319</v>
      </c>
      <c r="G98" s="3" t="s">
        <v>32</v>
      </c>
      <c r="H98" s="3">
        <v>1103</v>
      </c>
      <c r="I98" s="3">
        <v>723</v>
      </c>
      <c r="J98" s="3">
        <v>8</v>
      </c>
      <c r="K98" s="3">
        <v>1</v>
      </c>
      <c r="L98" s="3"/>
      <c r="M98" s="2">
        <v>43423.541412037041</v>
      </c>
      <c r="N98" s="2">
        <v>43423.546898148146</v>
      </c>
      <c r="O98" s="3" t="s">
        <v>75</v>
      </c>
      <c r="P98" s="3" t="s">
        <v>76</v>
      </c>
      <c r="Q98" s="3" t="s">
        <v>26</v>
      </c>
      <c r="R98" s="3" t="s">
        <v>27</v>
      </c>
      <c r="S98" s="2">
        <v>43423.541018518517</v>
      </c>
      <c r="T98" s="2">
        <v>43423.541018518517</v>
      </c>
      <c r="U98" s="2">
        <v>43423.549085648148</v>
      </c>
      <c r="V98" s="2">
        <v>43423.549085648148</v>
      </c>
      <c r="W98" s="3"/>
      <c r="X98" s="8">
        <f t="shared" si="40"/>
        <v>43423.539004629631</v>
      </c>
      <c r="Y98" s="9">
        <f t="shared" si="41"/>
        <v>5.4861111057107337E-3</v>
      </c>
      <c r="Z98" s="9">
        <f t="shared" si="42"/>
        <v>5.4861111057107337E-3</v>
      </c>
      <c r="AA98" s="10"/>
      <c r="AB98" s="10">
        <f t="shared" si="43"/>
        <v>3.9351852319668978E-4</v>
      </c>
      <c r="AC98" s="10">
        <f t="shared" si="44"/>
        <v>2.4074074099189602E-3</v>
      </c>
      <c r="AD98" s="10"/>
      <c r="AE98" s="10"/>
    </row>
    <row r="99" spans="1:33" s="7" customFormat="1" hidden="1" x14ac:dyDescent="0.4">
      <c r="A99" s="16" t="str">
        <f t="shared" ref="A99:A123" si="64">IF(W99&gt;0, "★", "-")</f>
        <v>-</v>
      </c>
      <c r="B99" s="16" t="str">
        <f t="shared" ref="B99:B123" si="65">IF(L99&gt;0, "☆", "-")</f>
        <v>☆</v>
      </c>
      <c r="C99" s="7">
        <v>12</v>
      </c>
      <c r="D99" s="2">
        <v>43423.501354166663</v>
      </c>
      <c r="E99" s="3" t="s">
        <v>1120</v>
      </c>
      <c r="F99" s="3">
        <v>16273</v>
      </c>
      <c r="G99" s="3" t="s">
        <v>97</v>
      </c>
      <c r="H99" s="3">
        <v>6696</v>
      </c>
      <c r="I99" s="3">
        <v>298</v>
      </c>
      <c r="J99" s="3">
        <v>1</v>
      </c>
      <c r="K99" s="3">
        <v>1</v>
      </c>
      <c r="L99" s="2">
        <v>43423.501875000002</v>
      </c>
      <c r="M99" s="3"/>
      <c r="N99" s="3"/>
      <c r="O99" s="3" t="s">
        <v>24</v>
      </c>
      <c r="P99" s="3" t="s">
        <v>25</v>
      </c>
      <c r="Q99" s="3" t="s">
        <v>108</v>
      </c>
      <c r="R99" s="3" t="s">
        <v>19</v>
      </c>
      <c r="S99" s="2">
        <v>43423.508703703701</v>
      </c>
      <c r="T99" s="3"/>
      <c r="U99" s="2">
        <v>43423.516574074078</v>
      </c>
      <c r="V99" s="3"/>
      <c r="W99" s="3"/>
      <c r="X99" s="8">
        <f t="shared" ref="X99:X121" si="66">IF(W99&gt;0,W99,D99)</f>
        <v>43423.501354166663</v>
      </c>
      <c r="Y99" s="9">
        <f t="shared" ref="Y99:Y121" si="67">N99-M99</f>
        <v>0</v>
      </c>
      <c r="Z99" s="9">
        <f t="shared" ref="Z99:Z121" si="68">Y99*K99</f>
        <v>0</v>
      </c>
      <c r="AA99" s="10"/>
      <c r="AB99" s="10">
        <f t="shared" ref="AB99:AB121" si="69">IF(IF(A99="☆",L99-S99,M99-S99)&lt;0,0,IF(A99="☆",L99-S99,M99-S99))</f>
        <v>0</v>
      </c>
      <c r="AC99" s="10">
        <f>IF(IF(B99="☆",(IF(L99&gt;S99,L99-X99,S99-X99)),M99-X99)&lt;0,0,IF(B99="☆",(IF(L99&gt;S99,L99-X99,S99-X99)),M99-X99))</f>
        <v>7.3495370379532687E-3</v>
      </c>
      <c r="AD99" s="10"/>
      <c r="AE99" s="10"/>
    </row>
    <row r="100" spans="1:33" s="7" customFormat="1" hidden="1" x14ac:dyDescent="0.4">
      <c r="A100" s="16" t="str">
        <f t="shared" si="64"/>
        <v>★</v>
      </c>
      <c r="B100" s="16" t="str">
        <f t="shared" si="65"/>
        <v>☆</v>
      </c>
      <c r="C100" s="7">
        <v>12</v>
      </c>
      <c r="D100" s="2">
        <v>43423.502013888887</v>
      </c>
      <c r="E100" s="3" t="s">
        <v>1112</v>
      </c>
      <c r="F100" s="3">
        <v>16275</v>
      </c>
      <c r="G100" s="3" t="s">
        <v>32</v>
      </c>
      <c r="H100" s="3">
        <v>4719</v>
      </c>
      <c r="I100" s="3">
        <v>1001</v>
      </c>
      <c r="J100" s="3">
        <v>1</v>
      </c>
      <c r="K100" s="3">
        <v>1</v>
      </c>
      <c r="L100" s="2">
        <v>43423.508217592593</v>
      </c>
      <c r="M100" s="3"/>
      <c r="N100" s="3"/>
      <c r="O100" s="3" t="s">
        <v>48</v>
      </c>
      <c r="P100" s="3" t="s">
        <v>49</v>
      </c>
      <c r="Q100" s="3" t="s">
        <v>63</v>
      </c>
      <c r="R100" s="3" t="s">
        <v>64</v>
      </c>
      <c r="S100" s="2">
        <v>43423.508946759262</v>
      </c>
      <c r="T100" s="3"/>
      <c r="U100" s="2">
        <v>43423.521296296298</v>
      </c>
      <c r="V100" s="3"/>
      <c r="W100" s="2">
        <v>43423.508946759262</v>
      </c>
      <c r="X100" s="8">
        <f t="shared" si="66"/>
        <v>43423.508946759262</v>
      </c>
      <c r="Y100" s="9">
        <f t="shared" si="67"/>
        <v>0</v>
      </c>
      <c r="Z100" s="9">
        <f t="shared" si="68"/>
        <v>0</v>
      </c>
      <c r="AA100" s="10"/>
      <c r="AB100" s="10">
        <f t="shared" si="69"/>
        <v>0</v>
      </c>
      <c r="AC100" s="10">
        <f>IF(IF(B100="☆",(IF(L100&gt;S100,L100-X100,S100-X100)),M100-X100)&lt;0,0,IF(B100="☆",(IF(L100&gt;S100,L100-X100,S100-X100)),M100-X100))</f>
        <v>0</v>
      </c>
      <c r="AD100" s="10"/>
      <c r="AE100" s="10"/>
    </row>
    <row r="101" spans="1:33" s="7" customFormat="1" hidden="1" x14ac:dyDescent="0.4">
      <c r="A101" s="16" t="str">
        <f t="shared" si="64"/>
        <v>-</v>
      </c>
      <c r="B101" s="16" t="str">
        <f t="shared" si="65"/>
        <v>☆</v>
      </c>
      <c r="C101" s="7">
        <v>12</v>
      </c>
      <c r="D101" s="2">
        <v>43423.502986111111</v>
      </c>
      <c r="E101" s="3" t="s">
        <v>1126</v>
      </c>
      <c r="F101" s="3">
        <v>16277</v>
      </c>
      <c r="G101" s="3" t="s">
        <v>95</v>
      </c>
      <c r="H101" s="3">
        <v>0</v>
      </c>
      <c r="I101" s="3">
        <v>177</v>
      </c>
      <c r="J101" s="3">
        <v>2</v>
      </c>
      <c r="K101" s="3">
        <v>1</v>
      </c>
      <c r="L101" s="2">
        <v>43423.503495370373</v>
      </c>
      <c r="M101" s="3"/>
      <c r="N101" s="3"/>
      <c r="O101" s="3" t="s">
        <v>30</v>
      </c>
      <c r="P101" s="3" t="s">
        <v>31</v>
      </c>
      <c r="Q101" s="3" t="s">
        <v>63</v>
      </c>
      <c r="R101" s="3" t="s">
        <v>64</v>
      </c>
      <c r="S101" s="2">
        <v>43423.516238425924</v>
      </c>
      <c r="T101" s="3"/>
      <c r="U101" s="2">
        <v>43423.525613425925</v>
      </c>
      <c r="V101" s="3"/>
      <c r="W101" s="3"/>
      <c r="X101" s="8">
        <f t="shared" si="66"/>
        <v>43423.502986111111</v>
      </c>
      <c r="Y101" s="9">
        <f t="shared" si="67"/>
        <v>0</v>
      </c>
      <c r="Z101" s="9">
        <f t="shared" si="68"/>
        <v>0</v>
      </c>
      <c r="AA101" s="10"/>
      <c r="AB101" s="10">
        <f t="shared" si="69"/>
        <v>0</v>
      </c>
      <c r="AC101" s="10"/>
      <c r="AD101" s="10"/>
      <c r="AE101" s="10"/>
      <c r="AG101" s="7" t="s">
        <v>1314</v>
      </c>
    </row>
    <row r="102" spans="1:33" s="7" customFormat="1" hidden="1" x14ac:dyDescent="0.4">
      <c r="A102" s="16" t="str">
        <f t="shared" si="64"/>
        <v>-</v>
      </c>
      <c r="B102" s="16" t="str">
        <f t="shared" si="65"/>
        <v>☆</v>
      </c>
      <c r="C102" s="7">
        <v>12</v>
      </c>
      <c r="D102" s="2">
        <v>43423.505219907405</v>
      </c>
      <c r="E102" s="3" t="s">
        <v>1126</v>
      </c>
      <c r="F102" s="3">
        <v>16279</v>
      </c>
      <c r="G102" s="3" t="s">
        <v>95</v>
      </c>
      <c r="H102" s="3">
        <v>0</v>
      </c>
      <c r="I102" s="3">
        <v>776</v>
      </c>
      <c r="J102" s="3">
        <v>1</v>
      </c>
      <c r="K102" s="3">
        <v>1</v>
      </c>
      <c r="L102" s="2">
        <v>43423.508425925924</v>
      </c>
      <c r="M102" s="3"/>
      <c r="N102" s="3"/>
      <c r="O102" s="3" t="s">
        <v>30</v>
      </c>
      <c r="P102" s="3" t="s">
        <v>31</v>
      </c>
      <c r="Q102" s="3" t="s">
        <v>63</v>
      </c>
      <c r="R102" s="3" t="s">
        <v>64</v>
      </c>
      <c r="S102" s="2">
        <v>43423.518206018518</v>
      </c>
      <c r="T102" s="3"/>
      <c r="U102" s="2">
        <v>43423.527581018519</v>
      </c>
      <c r="V102" s="3"/>
      <c r="W102" s="3"/>
      <c r="X102" s="8">
        <f t="shared" si="66"/>
        <v>43423.505219907405</v>
      </c>
      <c r="Y102" s="9">
        <f t="shared" si="67"/>
        <v>0</v>
      </c>
      <c r="Z102" s="9">
        <f t="shared" si="68"/>
        <v>0</v>
      </c>
      <c r="AA102" s="10"/>
      <c r="AB102" s="10">
        <f t="shared" si="69"/>
        <v>0</v>
      </c>
      <c r="AC102" s="10">
        <f>IF(IF(B102="☆",(IF(L102&gt;S102,L102-X102,S102-X102)),M102-X102)&lt;0,0,IF(B102="☆",(IF(L102&gt;S102,L102-X102,S102-X102)),M102-X102))</f>
        <v>1.2986111112695653E-2</v>
      </c>
      <c r="AD102" s="10"/>
      <c r="AE102" s="10"/>
      <c r="AG102" s="7" t="s">
        <v>1315</v>
      </c>
    </row>
    <row r="103" spans="1:33" s="7" customFormat="1" hidden="1" x14ac:dyDescent="0.4">
      <c r="A103" s="16" t="str">
        <f t="shared" si="64"/>
        <v>-</v>
      </c>
      <c r="B103" s="16" t="str">
        <f t="shared" si="65"/>
        <v>☆</v>
      </c>
      <c r="C103" s="7">
        <v>12</v>
      </c>
      <c r="D103" s="2">
        <v>43423.509120370371</v>
      </c>
      <c r="E103" s="3" t="s">
        <v>1012</v>
      </c>
      <c r="F103" s="3">
        <v>16282</v>
      </c>
      <c r="G103" s="3" t="s">
        <v>32</v>
      </c>
      <c r="H103" s="3">
        <v>6661</v>
      </c>
      <c r="I103" s="3">
        <v>744</v>
      </c>
      <c r="J103" s="3">
        <v>1</v>
      </c>
      <c r="K103" s="3">
        <v>2</v>
      </c>
      <c r="L103" s="2">
        <v>43423.509375000001</v>
      </c>
      <c r="M103" s="3"/>
      <c r="N103" s="3"/>
      <c r="O103" s="3" t="s">
        <v>108</v>
      </c>
      <c r="P103" s="3" t="s">
        <v>19</v>
      </c>
      <c r="Q103" s="3" t="s">
        <v>26</v>
      </c>
      <c r="R103" s="3" t="s">
        <v>27</v>
      </c>
      <c r="S103" s="2">
        <v>43423.534120370372</v>
      </c>
      <c r="T103" s="3"/>
      <c r="U103" s="2">
        <v>43423.54111111111</v>
      </c>
      <c r="V103" s="3"/>
      <c r="W103" s="3"/>
      <c r="X103" s="8">
        <f t="shared" si="66"/>
        <v>43423.509120370371</v>
      </c>
      <c r="Y103" s="9">
        <f t="shared" si="67"/>
        <v>0</v>
      </c>
      <c r="Z103" s="9">
        <f t="shared" si="68"/>
        <v>0</v>
      </c>
      <c r="AA103" s="10"/>
      <c r="AB103" s="10">
        <f t="shared" si="69"/>
        <v>0</v>
      </c>
      <c r="AC103" s="10"/>
      <c r="AD103" s="10"/>
      <c r="AE103" s="10"/>
      <c r="AG103" s="7" t="s">
        <v>129</v>
      </c>
    </row>
    <row r="104" spans="1:33" s="7" customFormat="1" hidden="1" x14ac:dyDescent="0.4">
      <c r="A104" s="16" t="str">
        <f t="shared" si="64"/>
        <v>-</v>
      </c>
      <c r="B104" s="16" t="str">
        <f t="shared" si="65"/>
        <v>☆</v>
      </c>
      <c r="C104" s="7">
        <v>12</v>
      </c>
      <c r="D104" s="2">
        <v>43423.509583333333</v>
      </c>
      <c r="E104" s="3" t="s">
        <v>1129</v>
      </c>
      <c r="F104" s="3">
        <v>16283</v>
      </c>
      <c r="G104" s="3" t="s">
        <v>96</v>
      </c>
      <c r="H104" s="3">
        <v>0</v>
      </c>
      <c r="I104" s="3">
        <v>733</v>
      </c>
      <c r="J104" s="3">
        <v>8</v>
      </c>
      <c r="K104" s="3">
        <v>4</v>
      </c>
      <c r="L104" s="2">
        <v>43423.510104166664</v>
      </c>
      <c r="M104" s="3"/>
      <c r="N104" s="3"/>
      <c r="O104" s="3" t="s">
        <v>55</v>
      </c>
      <c r="P104" s="3" t="s">
        <v>56</v>
      </c>
      <c r="Q104" s="3" t="s">
        <v>20</v>
      </c>
      <c r="R104" s="3" t="s">
        <v>21</v>
      </c>
      <c r="S104" s="2">
        <v>43423.535937499997</v>
      </c>
      <c r="T104" s="3"/>
      <c r="U104" s="2">
        <v>43423.545949074076</v>
      </c>
      <c r="V104" s="3"/>
      <c r="W104" s="3"/>
      <c r="X104" s="8">
        <f t="shared" si="66"/>
        <v>43423.509583333333</v>
      </c>
      <c r="Y104" s="9">
        <f t="shared" si="67"/>
        <v>0</v>
      </c>
      <c r="Z104" s="9">
        <f t="shared" si="68"/>
        <v>0</v>
      </c>
      <c r="AA104" s="10"/>
      <c r="AB104" s="10">
        <f t="shared" si="69"/>
        <v>0</v>
      </c>
      <c r="AC104" s="10">
        <f>IF(IF(B104="☆",(IF(L104&gt;S104,L104-X104,S104-X104)),M104-X104)&lt;0,0,IF(B104="☆",(IF(L104&gt;S104,L104-X104,S104-X104)),M104-X104))</f>
        <v>2.6354166664532386E-2</v>
      </c>
      <c r="AD104" s="10"/>
      <c r="AE104" s="10"/>
    </row>
    <row r="105" spans="1:33" s="7" customFormat="1" hidden="1" x14ac:dyDescent="0.4">
      <c r="A105" s="16" t="str">
        <f t="shared" si="64"/>
        <v>★</v>
      </c>
      <c r="B105" s="16" t="str">
        <f t="shared" si="65"/>
        <v>☆</v>
      </c>
      <c r="C105" s="7">
        <v>12</v>
      </c>
      <c r="D105" s="2">
        <v>43423.509918981479</v>
      </c>
      <c r="E105" s="3" t="s">
        <v>1012</v>
      </c>
      <c r="F105" s="3">
        <v>16284</v>
      </c>
      <c r="G105" s="3" t="s">
        <v>32</v>
      </c>
      <c r="H105" s="3">
        <v>6661</v>
      </c>
      <c r="I105" s="3">
        <v>892</v>
      </c>
      <c r="J105" s="3">
        <v>1</v>
      </c>
      <c r="K105" s="3">
        <v>2</v>
      </c>
      <c r="L105" s="2">
        <v>43423.510150462964</v>
      </c>
      <c r="M105" s="3"/>
      <c r="N105" s="3"/>
      <c r="O105" s="3" t="s">
        <v>108</v>
      </c>
      <c r="P105" s="3" t="s">
        <v>19</v>
      </c>
      <c r="Q105" s="3" t="s">
        <v>26</v>
      </c>
      <c r="R105" s="3" t="s">
        <v>27</v>
      </c>
      <c r="S105" s="2">
        <v>43423.534895833334</v>
      </c>
      <c r="T105" s="3"/>
      <c r="U105" s="2">
        <v>43423.541886574072</v>
      </c>
      <c r="V105" s="3"/>
      <c r="W105" s="2">
        <v>43423.516851851855</v>
      </c>
      <c r="X105" s="8">
        <f t="shared" si="66"/>
        <v>43423.516851851855</v>
      </c>
      <c r="Y105" s="9">
        <f t="shared" si="67"/>
        <v>0</v>
      </c>
      <c r="Z105" s="9">
        <f t="shared" si="68"/>
        <v>0</v>
      </c>
      <c r="AA105" s="10"/>
      <c r="AB105" s="10">
        <f t="shared" si="69"/>
        <v>0</v>
      </c>
      <c r="AC105" s="10">
        <f>IF(IF(B105="☆",(IF(L105&gt;S105,L105-X105,S105-X105)),M105-X105)&lt;0,0,IF(B105="☆",(IF(L105&gt;S105,L105-X105,S105-X105)),M105-X105))</f>
        <v>1.8043981479422655E-2</v>
      </c>
      <c r="AD105" s="10"/>
      <c r="AE105" s="10"/>
      <c r="AG105" s="7" t="s">
        <v>110</v>
      </c>
    </row>
    <row r="106" spans="1:33" s="7" customFormat="1" hidden="1" x14ac:dyDescent="0.4">
      <c r="A106" s="16" t="str">
        <f t="shared" si="64"/>
        <v>★</v>
      </c>
      <c r="B106" s="16" t="str">
        <f t="shared" si="65"/>
        <v>☆</v>
      </c>
      <c r="C106" s="7">
        <v>12</v>
      </c>
      <c r="D106" s="2">
        <v>43423.510069444441</v>
      </c>
      <c r="E106" s="3" t="s">
        <v>1130</v>
      </c>
      <c r="F106" s="3">
        <v>16285</v>
      </c>
      <c r="G106" s="3" t="s">
        <v>18</v>
      </c>
      <c r="H106" s="3">
        <v>2741</v>
      </c>
      <c r="I106" s="3">
        <v>540</v>
      </c>
      <c r="J106" s="3">
        <v>7</v>
      </c>
      <c r="K106" s="3">
        <v>1</v>
      </c>
      <c r="L106" s="2">
        <v>43423.510335648149</v>
      </c>
      <c r="M106" s="3"/>
      <c r="N106" s="3"/>
      <c r="O106" s="3" t="s">
        <v>22</v>
      </c>
      <c r="P106" s="3" t="s">
        <v>23</v>
      </c>
      <c r="Q106" s="3" t="s">
        <v>53</v>
      </c>
      <c r="R106" s="3" t="s">
        <v>54</v>
      </c>
      <c r="S106" s="2">
        <v>43423.538761574076</v>
      </c>
      <c r="T106" s="3"/>
      <c r="U106" s="2">
        <v>43423.552835648145</v>
      </c>
      <c r="V106" s="3"/>
      <c r="W106" s="2">
        <v>43423.517002314817</v>
      </c>
      <c r="X106" s="8">
        <f t="shared" si="66"/>
        <v>43423.517002314817</v>
      </c>
      <c r="Y106" s="9">
        <f t="shared" si="67"/>
        <v>0</v>
      </c>
      <c r="Z106" s="9">
        <f t="shared" si="68"/>
        <v>0</v>
      </c>
      <c r="AA106" s="10"/>
      <c r="AB106" s="10">
        <f t="shared" si="69"/>
        <v>0</v>
      </c>
      <c r="AC106" s="10">
        <f>IF(IF(B106="☆",(IF(L106&gt;S106,L106-X106,S106-X106)),M106-X106)&lt;0,0,IF(B106="☆",(IF(L106&gt;S106,L106-X106,S106-X106)),M106-X106))</f>
        <v>2.1759259259852115E-2</v>
      </c>
      <c r="AD106" s="10"/>
      <c r="AE106" s="10"/>
      <c r="AG106" s="7" t="s">
        <v>111</v>
      </c>
    </row>
    <row r="107" spans="1:33" s="7" customFormat="1" hidden="1" x14ac:dyDescent="0.4">
      <c r="A107" s="16" t="str">
        <f t="shared" si="64"/>
        <v>★</v>
      </c>
      <c r="B107" s="16" t="str">
        <f t="shared" si="65"/>
        <v>☆</v>
      </c>
      <c r="C107" s="7">
        <v>12</v>
      </c>
      <c r="D107" s="2">
        <v>43423.510081018518</v>
      </c>
      <c r="E107" s="3" t="s">
        <v>1131</v>
      </c>
      <c r="F107" s="3">
        <v>16286</v>
      </c>
      <c r="G107" s="3" t="s">
        <v>18</v>
      </c>
      <c r="H107" s="3">
        <v>2740</v>
      </c>
      <c r="I107" s="3">
        <v>159</v>
      </c>
      <c r="J107" s="3">
        <v>7</v>
      </c>
      <c r="K107" s="3">
        <v>1</v>
      </c>
      <c r="L107" s="2">
        <v>43423.510335648149</v>
      </c>
      <c r="M107" s="3"/>
      <c r="N107" s="3"/>
      <c r="O107" s="3" t="s">
        <v>22</v>
      </c>
      <c r="P107" s="3" t="s">
        <v>23</v>
      </c>
      <c r="Q107" s="3" t="s">
        <v>53</v>
      </c>
      <c r="R107" s="3" t="s">
        <v>54</v>
      </c>
      <c r="S107" s="2">
        <v>43423.5391087963</v>
      </c>
      <c r="T107" s="3"/>
      <c r="U107" s="2">
        <v>43423.553182870368</v>
      </c>
      <c r="V107" s="3"/>
      <c r="W107" s="2">
        <v>43423.517013888886</v>
      </c>
      <c r="X107" s="8">
        <f t="shared" si="66"/>
        <v>43423.517013888886</v>
      </c>
      <c r="Y107" s="9">
        <f t="shared" si="67"/>
        <v>0</v>
      </c>
      <c r="Z107" s="9">
        <f t="shared" si="68"/>
        <v>0</v>
      </c>
      <c r="AA107" s="10"/>
      <c r="AB107" s="10">
        <f t="shared" si="69"/>
        <v>0</v>
      </c>
      <c r="AC107" s="10">
        <f>IF(IF(B107="☆",(IF(L107&gt;S107,L107-X107,S107-X107)),M107-X107)&lt;0,0,IF(B107="☆",(IF(L107&gt;S107,L107-X107,S107-X107)),M107-X107))</f>
        <v>2.2094907413702458E-2</v>
      </c>
      <c r="AD107" s="10"/>
      <c r="AE107" s="10"/>
    </row>
    <row r="108" spans="1:33" s="7" customFormat="1" hidden="1" x14ac:dyDescent="0.4">
      <c r="A108" s="16" t="str">
        <f t="shared" si="64"/>
        <v>-</v>
      </c>
      <c r="B108" s="16" t="str">
        <f t="shared" si="65"/>
        <v>☆</v>
      </c>
      <c r="C108" s="7">
        <v>12</v>
      </c>
      <c r="D108" s="2">
        <v>43423.510740740741</v>
      </c>
      <c r="E108" s="3" t="s">
        <v>1130</v>
      </c>
      <c r="F108" s="3">
        <v>16287</v>
      </c>
      <c r="G108" s="3" t="s">
        <v>18</v>
      </c>
      <c r="H108" s="3">
        <v>2741</v>
      </c>
      <c r="I108" s="3">
        <v>587</v>
      </c>
      <c r="J108" s="3">
        <v>1</v>
      </c>
      <c r="K108" s="3">
        <v>1</v>
      </c>
      <c r="L108" s="2">
        <v>43423.511157407411</v>
      </c>
      <c r="M108" s="3"/>
      <c r="N108" s="3"/>
      <c r="O108" s="3" t="s">
        <v>22</v>
      </c>
      <c r="P108" s="3" t="s">
        <v>23</v>
      </c>
      <c r="Q108" s="3" t="s">
        <v>53</v>
      </c>
      <c r="R108" s="3" t="s">
        <v>54</v>
      </c>
      <c r="S108" s="2">
        <v>43423.532627314817</v>
      </c>
      <c r="T108" s="3"/>
      <c r="U108" s="2">
        <v>43423.546701388892</v>
      </c>
      <c r="V108" s="3"/>
      <c r="W108" s="3"/>
      <c r="X108" s="8">
        <f t="shared" si="66"/>
        <v>43423.510740740741</v>
      </c>
      <c r="Y108" s="9">
        <f t="shared" si="67"/>
        <v>0</v>
      </c>
      <c r="Z108" s="9">
        <f t="shared" si="68"/>
        <v>0</v>
      </c>
      <c r="AA108" s="10"/>
      <c r="AB108" s="10">
        <f t="shared" si="69"/>
        <v>0</v>
      </c>
      <c r="AC108" s="10"/>
      <c r="AD108" s="10"/>
      <c r="AE108" s="10"/>
      <c r="AG108" s="7" t="s">
        <v>1316</v>
      </c>
    </row>
    <row r="109" spans="1:33" s="7" customFormat="1" hidden="1" x14ac:dyDescent="0.4">
      <c r="A109" s="16" t="str">
        <f t="shared" si="64"/>
        <v>-</v>
      </c>
      <c r="B109" s="16" t="str">
        <f t="shared" si="65"/>
        <v>☆</v>
      </c>
      <c r="C109" s="7">
        <v>12</v>
      </c>
      <c r="D109" s="2">
        <v>43423.510833333334</v>
      </c>
      <c r="E109" s="3" t="s">
        <v>1132</v>
      </c>
      <c r="F109" s="3">
        <v>16288</v>
      </c>
      <c r="G109" s="3" t="s">
        <v>32</v>
      </c>
      <c r="H109" s="3">
        <v>4719</v>
      </c>
      <c r="I109" s="3">
        <v>259</v>
      </c>
      <c r="J109" s="3">
        <v>4</v>
      </c>
      <c r="K109" s="3">
        <v>1</v>
      </c>
      <c r="L109" s="2">
        <v>43423.511030092595</v>
      </c>
      <c r="M109" s="3"/>
      <c r="N109" s="3"/>
      <c r="O109" s="3" t="s">
        <v>48</v>
      </c>
      <c r="P109" s="3" t="s">
        <v>49</v>
      </c>
      <c r="Q109" s="3" t="s">
        <v>63</v>
      </c>
      <c r="R109" s="3" t="s">
        <v>64</v>
      </c>
      <c r="S109" s="2">
        <v>43423.512499999997</v>
      </c>
      <c r="T109" s="3"/>
      <c r="U109" s="2">
        <v>43423.52484953704</v>
      </c>
      <c r="V109" s="3"/>
      <c r="W109" s="3"/>
      <c r="X109" s="8">
        <f t="shared" si="66"/>
        <v>43423.510833333334</v>
      </c>
      <c r="Y109" s="9">
        <f t="shared" si="67"/>
        <v>0</v>
      </c>
      <c r="Z109" s="9">
        <f t="shared" si="68"/>
        <v>0</v>
      </c>
      <c r="AA109" s="10"/>
      <c r="AB109" s="10">
        <f t="shared" si="69"/>
        <v>0</v>
      </c>
      <c r="AC109" s="10">
        <f>IF(IF(B109="☆",(IF(L109&gt;S109,L109-X109,S109-X109)),M109-X109)&lt;0,0,IF(B109="☆",(IF(L109&gt;S109,L109-X109,S109-X109)),M109-X109))</f>
        <v>1.6666666633682325E-3</v>
      </c>
      <c r="AD109" s="10"/>
      <c r="AE109" s="10"/>
      <c r="AG109" s="7" t="s">
        <v>94</v>
      </c>
    </row>
    <row r="110" spans="1:33" s="7" customFormat="1" hidden="1" x14ac:dyDescent="0.4">
      <c r="A110" s="16" t="str">
        <f t="shared" si="64"/>
        <v>-</v>
      </c>
      <c r="B110" s="16" t="str">
        <f t="shared" si="65"/>
        <v>☆</v>
      </c>
      <c r="C110" s="7">
        <v>12</v>
      </c>
      <c r="D110" s="2">
        <v>43423.511331018519</v>
      </c>
      <c r="E110" s="3" t="s">
        <v>1133</v>
      </c>
      <c r="F110" s="3">
        <v>16290</v>
      </c>
      <c r="G110" s="3" t="s">
        <v>32</v>
      </c>
      <c r="H110" s="3">
        <v>4719</v>
      </c>
      <c r="I110" s="3">
        <v>771</v>
      </c>
      <c r="J110" s="3">
        <v>8</v>
      </c>
      <c r="K110" s="3">
        <v>2</v>
      </c>
      <c r="L110" s="2">
        <v>43423.511516203704</v>
      </c>
      <c r="M110" s="3"/>
      <c r="N110" s="3"/>
      <c r="O110" s="3" t="s">
        <v>48</v>
      </c>
      <c r="P110" s="3" t="s">
        <v>49</v>
      </c>
      <c r="Q110" s="3" t="s">
        <v>63</v>
      </c>
      <c r="R110" s="3" t="s">
        <v>64</v>
      </c>
      <c r="S110" s="2">
        <v>43423.535833333335</v>
      </c>
      <c r="T110" s="3"/>
      <c r="U110" s="2">
        <v>43423.548877314817</v>
      </c>
      <c r="V110" s="3"/>
      <c r="W110" s="3"/>
      <c r="X110" s="8">
        <f t="shared" si="66"/>
        <v>43423.511331018519</v>
      </c>
      <c r="Y110" s="9">
        <f t="shared" si="67"/>
        <v>0</v>
      </c>
      <c r="Z110" s="9">
        <f t="shared" si="68"/>
        <v>0</v>
      </c>
      <c r="AA110" s="10"/>
      <c r="AB110" s="10">
        <f t="shared" si="69"/>
        <v>0</v>
      </c>
      <c r="AC110" s="10"/>
      <c r="AD110" s="10"/>
      <c r="AE110" s="10"/>
      <c r="AG110" s="7" t="s">
        <v>94</v>
      </c>
    </row>
    <row r="111" spans="1:33" s="7" customFormat="1" hidden="1" x14ac:dyDescent="0.4">
      <c r="A111" s="16" t="str">
        <f t="shared" si="64"/>
        <v>-</v>
      </c>
      <c r="B111" s="16" t="str">
        <f t="shared" si="65"/>
        <v>☆</v>
      </c>
      <c r="C111" s="7">
        <v>12</v>
      </c>
      <c r="D111" s="2">
        <v>43423.511886574073</v>
      </c>
      <c r="E111" s="3" t="s">
        <v>1133</v>
      </c>
      <c r="F111" s="3">
        <v>16293</v>
      </c>
      <c r="G111" s="3" t="s">
        <v>32</v>
      </c>
      <c r="H111" s="3">
        <v>4719</v>
      </c>
      <c r="I111" s="3">
        <v>727</v>
      </c>
      <c r="J111" s="3">
        <v>8</v>
      </c>
      <c r="K111" s="3">
        <v>2</v>
      </c>
      <c r="L111" s="2">
        <v>43423.511990740742</v>
      </c>
      <c r="M111" s="3"/>
      <c r="N111" s="3"/>
      <c r="O111" s="3" t="s">
        <v>48</v>
      </c>
      <c r="P111" s="3" t="s">
        <v>49</v>
      </c>
      <c r="Q111" s="3" t="s">
        <v>63</v>
      </c>
      <c r="R111" s="3" t="s">
        <v>64</v>
      </c>
      <c r="S111" s="2">
        <v>43423.535833333335</v>
      </c>
      <c r="T111" s="3"/>
      <c r="U111" s="2">
        <v>43423.548877314817</v>
      </c>
      <c r="V111" s="3"/>
      <c r="W111" s="3"/>
      <c r="X111" s="8">
        <f t="shared" si="66"/>
        <v>43423.511886574073</v>
      </c>
      <c r="Y111" s="9">
        <f t="shared" si="67"/>
        <v>0</v>
      </c>
      <c r="Z111" s="9">
        <f t="shared" si="68"/>
        <v>0</v>
      </c>
      <c r="AA111" s="10"/>
      <c r="AB111" s="10">
        <f t="shared" si="69"/>
        <v>0</v>
      </c>
      <c r="AC111" s="10"/>
      <c r="AD111" s="10"/>
      <c r="AE111" s="10"/>
      <c r="AG111" s="7" t="s">
        <v>94</v>
      </c>
    </row>
    <row r="112" spans="1:33" s="7" customFormat="1" hidden="1" x14ac:dyDescent="0.4">
      <c r="A112" s="16" t="str">
        <f t="shared" si="64"/>
        <v>★</v>
      </c>
      <c r="B112" s="16" t="str">
        <f t="shared" si="65"/>
        <v>☆</v>
      </c>
      <c r="C112" s="7">
        <v>12</v>
      </c>
      <c r="D112" s="2">
        <v>43423.512280092589</v>
      </c>
      <c r="E112" s="3" t="s">
        <v>1133</v>
      </c>
      <c r="F112" s="3">
        <v>16294</v>
      </c>
      <c r="G112" s="3" t="s">
        <v>32</v>
      </c>
      <c r="H112" s="3">
        <v>4719</v>
      </c>
      <c r="I112" s="3">
        <v>499</v>
      </c>
      <c r="J112" s="3">
        <v>8</v>
      </c>
      <c r="K112" s="3">
        <v>2</v>
      </c>
      <c r="L112" s="2">
        <v>43423.512453703705</v>
      </c>
      <c r="M112" s="3"/>
      <c r="N112" s="3"/>
      <c r="O112" s="3" t="s">
        <v>48</v>
      </c>
      <c r="P112" s="3" t="s">
        <v>49</v>
      </c>
      <c r="Q112" s="3" t="s">
        <v>63</v>
      </c>
      <c r="R112" s="3" t="s">
        <v>64</v>
      </c>
      <c r="S112" s="2">
        <v>43423.535925925928</v>
      </c>
      <c r="T112" s="3"/>
      <c r="U112" s="2">
        <v>43423.54896990741</v>
      </c>
      <c r="V112" s="3"/>
      <c r="W112" s="2">
        <v>43423.519201388888</v>
      </c>
      <c r="X112" s="8">
        <f t="shared" si="66"/>
        <v>43423.519201388888</v>
      </c>
      <c r="Y112" s="9">
        <f t="shared" si="67"/>
        <v>0</v>
      </c>
      <c r="Z112" s="9">
        <f t="shared" si="68"/>
        <v>0</v>
      </c>
      <c r="AA112" s="10"/>
      <c r="AB112" s="10">
        <f t="shared" si="69"/>
        <v>0</v>
      </c>
      <c r="AC112" s="10"/>
      <c r="AD112" s="10"/>
      <c r="AE112" s="10"/>
      <c r="AG112" s="7" t="s">
        <v>94</v>
      </c>
    </row>
    <row r="113" spans="1:33" s="7" customFormat="1" hidden="1" x14ac:dyDescent="0.4">
      <c r="A113" s="16" t="str">
        <f t="shared" si="64"/>
        <v>-</v>
      </c>
      <c r="B113" s="16" t="str">
        <f t="shared" si="65"/>
        <v>☆</v>
      </c>
      <c r="C113" s="7">
        <v>12</v>
      </c>
      <c r="D113" s="2">
        <v>43423.513773148145</v>
      </c>
      <c r="E113" s="3" t="s">
        <v>1134</v>
      </c>
      <c r="F113" s="3">
        <v>16295</v>
      </c>
      <c r="G113" s="3" t="s">
        <v>32</v>
      </c>
      <c r="H113" s="3">
        <v>6020</v>
      </c>
      <c r="I113" s="3">
        <v>181</v>
      </c>
      <c r="J113" s="3">
        <v>8</v>
      </c>
      <c r="K113" s="3">
        <v>1</v>
      </c>
      <c r="L113" s="2">
        <v>43423.514293981483</v>
      </c>
      <c r="M113" s="3"/>
      <c r="N113" s="3"/>
      <c r="O113" s="3" t="s">
        <v>48</v>
      </c>
      <c r="P113" s="3" t="s">
        <v>49</v>
      </c>
      <c r="Q113" s="3" t="s">
        <v>63</v>
      </c>
      <c r="R113" s="3" t="s">
        <v>64</v>
      </c>
      <c r="S113" s="2">
        <v>43423.535937499997</v>
      </c>
      <c r="T113" s="3"/>
      <c r="U113" s="2">
        <v>43423.54828703704</v>
      </c>
      <c r="V113" s="3"/>
      <c r="W113" s="3"/>
      <c r="X113" s="8">
        <f t="shared" si="66"/>
        <v>43423.513773148145</v>
      </c>
      <c r="Y113" s="9">
        <f t="shared" si="67"/>
        <v>0</v>
      </c>
      <c r="Z113" s="9">
        <f t="shared" si="68"/>
        <v>0</v>
      </c>
      <c r="AA113" s="10"/>
      <c r="AB113" s="10">
        <f t="shared" si="69"/>
        <v>0</v>
      </c>
      <c r="AC113" s="10"/>
      <c r="AD113" s="10"/>
      <c r="AE113" s="10"/>
      <c r="AG113" s="7" t="s">
        <v>1317</v>
      </c>
    </row>
    <row r="114" spans="1:33" s="7" customFormat="1" hidden="1" x14ac:dyDescent="0.4">
      <c r="A114" s="16" t="str">
        <f t="shared" si="64"/>
        <v>-</v>
      </c>
      <c r="B114" s="16" t="str">
        <f t="shared" si="65"/>
        <v>☆</v>
      </c>
      <c r="C114" s="7">
        <v>12</v>
      </c>
      <c r="D114" s="2">
        <v>43423.513819444444</v>
      </c>
      <c r="E114" s="3" t="s">
        <v>1132</v>
      </c>
      <c r="F114" s="3">
        <v>16296</v>
      </c>
      <c r="G114" s="3" t="s">
        <v>32</v>
      </c>
      <c r="H114" s="3">
        <v>4719</v>
      </c>
      <c r="I114" s="3">
        <v>241</v>
      </c>
      <c r="J114" s="3">
        <v>8</v>
      </c>
      <c r="K114" s="3">
        <v>1</v>
      </c>
      <c r="L114" s="2">
        <v>43423.514004629629</v>
      </c>
      <c r="M114" s="3"/>
      <c r="N114" s="3"/>
      <c r="O114" s="3" t="s">
        <v>48</v>
      </c>
      <c r="P114" s="3" t="s">
        <v>49</v>
      </c>
      <c r="Q114" s="3" t="s">
        <v>63</v>
      </c>
      <c r="R114" s="3" t="s">
        <v>64</v>
      </c>
      <c r="S114" s="2">
        <v>43423.53628472222</v>
      </c>
      <c r="T114" s="3"/>
      <c r="U114" s="2">
        <v>43423.548634259256</v>
      </c>
      <c r="V114" s="3"/>
      <c r="W114" s="3"/>
      <c r="X114" s="8">
        <f t="shared" si="66"/>
        <v>43423.513819444444</v>
      </c>
      <c r="Y114" s="9">
        <f t="shared" si="67"/>
        <v>0</v>
      </c>
      <c r="Z114" s="9">
        <f t="shared" si="68"/>
        <v>0</v>
      </c>
      <c r="AA114" s="10"/>
      <c r="AB114" s="10">
        <f t="shared" si="69"/>
        <v>0</v>
      </c>
      <c r="AC114" s="10"/>
      <c r="AD114" s="10"/>
      <c r="AE114" s="10"/>
      <c r="AG114" s="7" t="s">
        <v>94</v>
      </c>
    </row>
    <row r="115" spans="1:33" s="7" customFormat="1" hidden="1" x14ac:dyDescent="0.4">
      <c r="A115" s="16" t="str">
        <f t="shared" si="64"/>
        <v>★</v>
      </c>
      <c r="B115" s="16" t="str">
        <f t="shared" si="65"/>
        <v>☆</v>
      </c>
      <c r="C115" s="7">
        <v>12</v>
      </c>
      <c r="D115" s="2">
        <v>43423.514398148145</v>
      </c>
      <c r="E115" s="3" t="s">
        <v>1132</v>
      </c>
      <c r="F115" s="3">
        <v>16297</v>
      </c>
      <c r="G115" s="3" t="s">
        <v>32</v>
      </c>
      <c r="H115" s="3">
        <v>4719</v>
      </c>
      <c r="I115" s="3">
        <v>620</v>
      </c>
      <c r="J115" s="3">
        <v>1</v>
      </c>
      <c r="K115" s="3">
        <v>1</v>
      </c>
      <c r="L115" s="2">
        <v>43423.514502314814</v>
      </c>
      <c r="M115" s="3"/>
      <c r="N115" s="3"/>
      <c r="O115" s="3" t="s">
        <v>55</v>
      </c>
      <c r="P115" s="3" t="s">
        <v>56</v>
      </c>
      <c r="Q115" s="3" t="s">
        <v>63</v>
      </c>
      <c r="R115" s="3" t="s">
        <v>64</v>
      </c>
      <c r="S115" s="2">
        <v>43423.525555555556</v>
      </c>
      <c r="T115" s="3"/>
      <c r="U115" s="2">
        <v>43423.540138888886</v>
      </c>
      <c r="V115" s="3"/>
      <c r="W115" s="2">
        <v>43423.521331018521</v>
      </c>
      <c r="X115" s="8">
        <f t="shared" si="66"/>
        <v>43423.521331018521</v>
      </c>
      <c r="Y115" s="9">
        <f t="shared" si="67"/>
        <v>0</v>
      </c>
      <c r="Z115" s="9">
        <f t="shared" si="68"/>
        <v>0</v>
      </c>
      <c r="AA115" s="10"/>
      <c r="AB115" s="10">
        <f t="shared" si="69"/>
        <v>0</v>
      </c>
      <c r="AC115" s="10"/>
      <c r="AD115" s="10"/>
      <c r="AE115" s="10"/>
      <c r="AG115" s="7" t="s">
        <v>94</v>
      </c>
    </row>
    <row r="116" spans="1:33" s="7" customFormat="1" hidden="1" x14ac:dyDescent="0.4">
      <c r="A116" s="16" t="str">
        <f t="shared" si="64"/>
        <v>-</v>
      </c>
      <c r="B116" s="16" t="str">
        <f t="shared" si="65"/>
        <v>☆</v>
      </c>
      <c r="C116" s="7">
        <v>12</v>
      </c>
      <c r="D116" s="2">
        <v>43423.514861111114</v>
      </c>
      <c r="E116" s="3" t="s">
        <v>1134</v>
      </c>
      <c r="F116" s="3">
        <v>16299</v>
      </c>
      <c r="G116" s="3" t="s">
        <v>32</v>
      </c>
      <c r="H116" s="3">
        <v>6020</v>
      </c>
      <c r="I116" s="3">
        <v>164</v>
      </c>
      <c r="J116" s="3">
        <v>8</v>
      </c>
      <c r="K116" s="3">
        <v>1</v>
      </c>
      <c r="L116" s="2">
        <v>43423.515150462961</v>
      </c>
      <c r="M116" s="3"/>
      <c r="N116" s="3"/>
      <c r="O116" s="3" t="s">
        <v>41</v>
      </c>
      <c r="P116" s="3" t="s">
        <v>42</v>
      </c>
      <c r="Q116" s="3" t="s">
        <v>63</v>
      </c>
      <c r="R116" s="3" t="s">
        <v>64</v>
      </c>
      <c r="S116" s="2">
        <v>43423.539259259262</v>
      </c>
      <c r="T116" s="3"/>
      <c r="U116" s="2">
        <v>43423.553807870368</v>
      </c>
      <c r="V116" s="3"/>
      <c r="W116" s="3"/>
      <c r="X116" s="8">
        <f t="shared" si="66"/>
        <v>43423.514861111114</v>
      </c>
      <c r="Y116" s="9">
        <f t="shared" si="67"/>
        <v>0</v>
      </c>
      <c r="Z116" s="9">
        <f t="shared" si="68"/>
        <v>0</v>
      </c>
      <c r="AA116" s="10"/>
      <c r="AB116" s="10">
        <f t="shared" si="69"/>
        <v>0</v>
      </c>
      <c r="AC116" s="10"/>
      <c r="AD116" s="10"/>
      <c r="AE116" s="10"/>
      <c r="AG116" s="7" t="s">
        <v>1318</v>
      </c>
    </row>
    <row r="117" spans="1:33" s="7" customFormat="1" hidden="1" x14ac:dyDescent="0.4">
      <c r="A117" s="16" t="str">
        <f t="shared" si="64"/>
        <v>-</v>
      </c>
      <c r="B117" s="16" t="str">
        <f t="shared" si="65"/>
        <v>☆</v>
      </c>
      <c r="C117" s="7">
        <v>12</v>
      </c>
      <c r="D117" s="2">
        <v>43423.516030092593</v>
      </c>
      <c r="E117" s="3" t="s">
        <v>1134</v>
      </c>
      <c r="F117" s="3">
        <v>16300</v>
      </c>
      <c r="G117" s="3" t="s">
        <v>32</v>
      </c>
      <c r="H117" s="3">
        <v>6020</v>
      </c>
      <c r="I117" s="3">
        <v>633</v>
      </c>
      <c r="J117" s="3">
        <v>1</v>
      </c>
      <c r="K117" s="3">
        <v>1</v>
      </c>
      <c r="L117" s="2">
        <v>43423.527962962966</v>
      </c>
      <c r="M117" s="3"/>
      <c r="N117" s="3"/>
      <c r="O117" s="3" t="s">
        <v>48</v>
      </c>
      <c r="P117" s="3" t="s">
        <v>49</v>
      </c>
      <c r="Q117" s="3" t="s">
        <v>63</v>
      </c>
      <c r="R117" s="3" t="s">
        <v>64</v>
      </c>
      <c r="S117" s="2">
        <v>43423.526261574072</v>
      </c>
      <c r="T117" s="3"/>
      <c r="U117" s="2">
        <v>43423.541631944441</v>
      </c>
      <c r="V117" s="3"/>
      <c r="W117" s="3"/>
      <c r="X117" s="8">
        <f t="shared" si="66"/>
        <v>43423.516030092593</v>
      </c>
      <c r="Y117" s="9">
        <f t="shared" si="67"/>
        <v>0</v>
      </c>
      <c r="Z117" s="9">
        <f t="shared" si="68"/>
        <v>0</v>
      </c>
      <c r="AA117" s="10"/>
      <c r="AB117" s="10">
        <f t="shared" si="69"/>
        <v>0</v>
      </c>
      <c r="AC117" s="10"/>
      <c r="AD117" s="10"/>
      <c r="AE117" s="10"/>
      <c r="AG117" s="7" t="s">
        <v>1319</v>
      </c>
    </row>
    <row r="118" spans="1:33" s="7" customFormat="1" hidden="1" x14ac:dyDescent="0.4">
      <c r="A118" s="16" t="str">
        <f t="shared" si="64"/>
        <v>-</v>
      </c>
      <c r="B118" s="16" t="str">
        <f t="shared" si="65"/>
        <v>☆</v>
      </c>
      <c r="C118" s="7">
        <v>12</v>
      </c>
      <c r="D118" s="2">
        <v>43423.520787037036</v>
      </c>
      <c r="E118" s="3" t="s">
        <v>1012</v>
      </c>
      <c r="F118" s="3">
        <v>16306</v>
      </c>
      <c r="G118" s="3" t="s">
        <v>32</v>
      </c>
      <c r="H118" s="3">
        <v>6661</v>
      </c>
      <c r="I118" s="3">
        <v>561</v>
      </c>
      <c r="J118" s="3">
        <v>8</v>
      </c>
      <c r="K118" s="3">
        <v>2</v>
      </c>
      <c r="L118" s="2">
        <v>43423.52107638889</v>
      </c>
      <c r="M118" s="3"/>
      <c r="N118" s="3"/>
      <c r="O118" s="3" t="s">
        <v>26</v>
      </c>
      <c r="P118" s="3" t="s">
        <v>27</v>
      </c>
      <c r="Q118" s="3" t="s">
        <v>73</v>
      </c>
      <c r="R118" s="3" t="s">
        <v>74</v>
      </c>
      <c r="S118" s="2">
        <v>43423.53497685185</v>
      </c>
      <c r="T118" s="3"/>
      <c r="U118" s="2">
        <v>43423.546053240738</v>
      </c>
      <c r="V118" s="3"/>
      <c r="W118" s="3"/>
      <c r="X118" s="8">
        <f t="shared" si="66"/>
        <v>43423.520787037036</v>
      </c>
      <c r="Y118" s="9">
        <f t="shared" si="67"/>
        <v>0</v>
      </c>
      <c r="Z118" s="9">
        <f t="shared" si="68"/>
        <v>0</v>
      </c>
      <c r="AA118" s="10"/>
      <c r="AB118" s="10">
        <f t="shared" si="69"/>
        <v>0</v>
      </c>
      <c r="AC118" s="10"/>
      <c r="AD118" s="10"/>
      <c r="AE118" s="10"/>
      <c r="AG118" s="7" t="s">
        <v>165</v>
      </c>
    </row>
    <row r="119" spans="1:33" s="7" customFormat="1" hidden="1" x14ac:dyDescent="0.4">
      <c r="A119" s="16" t="str">
        <f t="shared" si="64"/>
        <v>-</v>
      </c>
      <c r="B119" s="16" t="str">
        <f t="shared" si="65"/>
        <v>☆</v>
      </c>
      <c r="C119" s="7">
        <v>12</v>
      </c>
      <c r="D119" s="2">
        <v>43423.528634259259</v>
      </c>
      <c r="E119" s="3" t="s">
        <v>1141</v>
      </c>
      <c r="F119" s="3">
        <v>16310</v>
      </c>
      <c r="G119" s="3" t="s">
        <v>32</v>
      </c>
      <c r="H119" s="3">
        <v>6020</v>
      </c>
      <c r="I119" s="3">
        <v>119</v>
      </c>
      <c r="J119" s="3">
        <v>8</v>
      </c>
      <c r="K119" s="3">
        <v>2</v>
      </c>
      <c r="L119" s="2">
        <v>43423.533576388887</v>
      </c>
      <c r="M119" s="3"/>
      <c r="N119" s="3"/>
      <c r="O119" s="3" t="s">
        <v>55</v>
      </c>
      <c r="P119" s="3" t="s">
        <v>56</v>
      </c>
      <c r="Q119" s="3" t="s">
        <v>63</v>
      </c>
      <c r="R119" s="3" t="s">
        <v>64</v>
      </c>
      <c r="S119" s="2">
        <v>43423.535925925928</v>
      </c>
      <c r="T119" s="3"/>
      <c r="U119" s="2">
        <v>43423.548182870371</v>
      </c>
      <c r="V119" s="3"/>
      <c r="W119" s="3"/>
      <c r="X119" s="8">
        <f t="shared" si="66"/>
        <v>43423.528634259259</v>
      </c>
      <c r="Y119" s="9">
        <f t="shared" si="67"/>
        <v>0</v>
      </c>
      <c r="Z119" s="9">
        <f t="shared" si="68"/>
        <v>0</v>
      </c>
      <c r="AA119" s="10"/>
      <c r="AB119" s="10">
        <f t="shared" si="69"/>
        <v>0</v>
      </c>
      <c r="AC119" s="10">
        <f>IF(IF(B119="☆",(IF(L119&gt;S119,L119-X119,S119-X119)),M119-X119)&lt;0,0,IF(B119="☆",(IF(L119&gt;S119,L119-X119,S119-X119)),M119-X119))</f>
        <v>7.291666668606922E-3</v>
      </c>
      <c r="AD119" s="10"/>
      <c r="AE119" s="10"/>
      <c r="AG119" s="7" t="s">
        <v>1320</v>
      </c>
    </row>
    <row r="120" spans="1:33" s="12" customFormat="1" hidden="1" x14ac:dyDescent="0.4">
      <c r="A120" s="17" t="str">
        <f t="shared" si="64"/>
        <v>-</v>
      </c>
      <c r="B120" s="17" t="str">
        <f t="shared" si="65"/>
        <v>☆</v>
      </c>
      <c r="C120" s="12">
        <v>12</v>
      </c>
      <c r="D120" s="4">
        <v>43423.539641203701</v>
      </c>
      <c r="E120" s="5" t="s">
        <v>1012</v>
      </c>
      <c r="F120" s="5">
        <v>16320</v>
      </c>
      <c r="G120" s="5" t="s">
        <v>32</v>
      </c>
      <c r="H120" s="5">
        <v>6661</v>
      </c>
      <c r="I120" s="5">
        <v>49</v>
      </c>
      <c r="J120" s="5">
        <v>4</v>
      </c>
      <c r="K120" s="5">
        <v>2</v>
      </c>
      <c r="L120" s="4">
        <v>43423.539780092593</v>
      </c>
      <c r="M120" s="5"/>
      <c r="N120" s="5"/>
      <c r="O120" s="5" t="s">
        <v>26</v>
      </c>
      <c r="P120" s="5" t="s">
        <v>27</v>
      </c>
      <c r="Q120" s="5" t="s">
        <v>73</v>
      </c>
      <c r="R120" s="5" t="s">
        <v>74</v>
      </c>
      <c r="S120" s="4">
        <v>43423.54582175926</v>
      </c>
      <c r="T120" s="5"/>
      <c r="U120" s="4">
        <v>43423.556898148148</v>
      </c>
      <c r="V120" s="5"/>
      <c r="W120" s="5"/>
      <c r="X120" s="13">
        <f t="shared" si="66"/>
        <v>43423.539641203701</v>
      </c>
      <c r="Y120" s="18">
        <f t="shared" si="67"/>
        <v>0</v>
      </c>
      <c r="Z120" s="18">
        <f t="shared" si="68"/>
        <v>0</v>
      </c>
      <c r="AA120" s="19"/>
      <c r="AB120" s="19">
        <f t="shared" si="69"/>
        <v>0</v>
      </c>
      <c r="AC120" s="19">
        <f>IF(IF(B120="☆",(IF(L120&gt;S120,L120-X120,S120-X120)),M120-X120)&lt;0,0,IF(B120="☆",(IF(L120&gt;S120,L120-X120,S120-X120)),M120-X120))</f>
        <v>6.180555559694767E-3</v>
      </c>
      <c r="AD120" s="19"/>
      <c r="AE120" s="19"/>
      <c r="AG120" s="7" t="s">
        <v>1321</v>
      </c>
    </row>
    <row r="121" spans="1:33" s="23" customFormat="1" x14ac:dyDescent="0.4">
      <c r="A121" s="20" t="str">
        <f t="shared" si="64"/>
        <v>★</v>
      </c>
      <c r="B121" s="20" t="str">
        <f t="shared" si="65"/>
        <v>-</v>
      </c>
      <c r="C121" s="23">
        <v>13</v>
      </c>
      <c r="D121" s="22">
        <v>43423.535127314812</v>
      </c>
      <c r="E121" s="21" t="s">
        <v>1144</v>
      </c>
      <c r="F121" s="21">
        <v>16314</v>
      </c>
      <c r="G121" s="21" t="s">
        <v>32</v>
      </c>
      <c r="H121" s="21">
        <v>4087</v>
      </c>
      <c r="I121" s="21">
        <v>98</v>
      </c>
      <c r="J121" s="21">
        <v>3</v>
      </c>
      <c r="K121" s="21">
        <v>1</v>
      </c>
      <c r="L121" s="21"/>
      <c r="M121" s="22">
        <v>43423.54011574074</v>
      </c>
      <c r="N121" s="22">
        <v>43423.544606481482</v>
      </c>
      <c r="O121" s="21" t="s">
        <v>38</v>
      </c>
      <c r="P121" s="21" t="s">
        <v>126</v>
      </c>
      <c r="Q121" s="21" t="s">
        <v>24</v>
      </c>
      <c r="R121" s="21" t="s">
        <v>25</v>
      </c>
      <c r="S121" s="22">
        <v>43423.542060185187</v>
      </c>
      <c r="T121" s="22">
        <v>43423.542060185187</v>
      </c>
      <c r="U121" s="22">
        <v>43423.551157407404</v>
      </c>
      <c r="V121" s="22">
        <v>43423.551157407404</v>
      </c>
      <c r="W121" s="22">
        <v>43423.542060185187</v>
      </c>
      <c r="X121" s="24">
        <f t="shared" si="66"/>
        <v>43423.542060185187</v>
      </c>
      <c r="Y121" s="25">
        <f t="shared" si="67"/>
        <v>4.4907407427672297E-3</v>
      </c>
      <c r="Z121" s="25">
        <f t="shared" si="68"/>
        <v>4.4907407427672297E-3</v>
      </c>
      <c r="AA121" s="26">
        <f>SUM(Z121:Z144)</f>
        <v>0.21197916662640637</v>
      </c>
      <c r="AB121" s="26">
        <f t="shared" si="69"/>
        <v>0</v>
      </c>
      <c r="AC121" s="26">
        <f>IF(IF(B121="☆",(IF(L121&gt;S121,L121-X121,S121-X121)),M121-X121)&lt;0,0,IF(B121="☆",(IF(L121&gt;S121,L121-X121,S121-X121)),M121-X121))</f>
        <v>0</v>
      </c>
      <c r="AD121" s="26">
        <f>AVERAGE(AC121:AC144)</f>
        <v>2.8915056365962223E-3</v>
      </c>
      <c r="AE121" s="26">
        <f>MEDIAN(AC121:AC144)</f>
        <v>2.9861111106583849E-3</v>
      </c>
    </row>
    <row r="122" spans="1:33" s="7" customFormat="1" hidden="1" x14ac:dyDescent="0.4">
      <c r="A122" s="16" t="str">
        <f t="shared" si="64"/>
        <v>-</v>
      </c>
      <c r="B122" s="16" t="str">
        <f t="shared" si="65"/>
        <v>-</v>
      </c>
      <c r="C122" s="7">
        <v>13</v>
      </c>
      <c r="D122" s="2">
        <v>43423.542222222219</v>
      </c>
      <c r="E122" s="3" t="s">
        <v>1142</v>
      </c>
      <c r="F122" s="3">
        <v>16321</v>
      </c>
      <c r="G122" s="3" t="s">
        <v>95</v>
      </c>
      <c r="H122" s="3">
        <v>0</v>
      </c>
      <c r="I122" s="3">
        <v>644</v>
      </c>
      <c r="J122" s="3">
        <v>5</v>
      </c>
      <c r="K122" s="3">
        <v>1</v>
      </c>
      <c r="L122" s="3"/>
      <c r="M122" s="2">
        <v>43423.545856481483</v>
      </c>
      <c r="N122" s="2">
        <v>43423.548182870371</v>
      </c>
      <c r="O122" s="3" t="s">
        <v>71</v>
      </c>
      <c r="P122" s="3" t="s">
        <v>72</v>
      </c>
      <c r="Q122" s="3" t="s">
        <v>46</v>
      </c>
      <c r="R122" s="3" t="s">
        <v>47</v>
      </c>
      <c r="S122" s="2">
        <v>43423.546446759261</v>
      </c>
      <c r="T122" s="2">
        <v>43423.546446759261</v>
      </c>
      <c r="U122" s="2">
        <v>43423.554768518516</v>
      </c>
      <c r="V122" s="2">
        <v>43423.554768518516</v>
      </c>
      <c r="W122" s="3"/>
      <c r="X122" s="8">
        <f t="shared" si="40"/>
        <v>43423.542222222219</v>
      </c>
      <c r="Y122" s="9">
        <f t="shared" si="41"/>
        <v>2.3263888870133087E-3</v>
      </c>
      <c r="Z122" s="9">
        <f t="shared" si="42"/>
        <v>2.3263888870133087E-3</v>
      </c>
      <c r="AA122" s="10"/>
      <c r="AB122" s="10">
        <f t="shared" si="43"/>
        <v>0</v>
      </c>
      <c r="AC122" s="10">
        <f t="shared" si="44"/>
        <v>3.6342592647997662E-3</v>
      </c>
      <c r="AD122" s="10"/>
      <c r="AE122" s="10"/>
    </row>
    <row r="123" spans="1:33" s="7" customFormat="1" hidden="1" x14ac:dyDescent="0.4">
      <c r="A123" s="16" t="str">
        <f t="shared" si="64"/>
        <v>-</v>
      </c>
      <c r="B123" s="16" t="str">
        <f t="shared" si="65"/>
        <v>-</v>
      </c>
      <c r="C123" s="7">
        <v>13</v>
      </c>
      <c r="D123" s="2">
        <v>43423.547951388886</v>
      </c>
      <c r="E123" s="3" t="s">
        <v>1151</v>
      </c>
      <c r="F123" s="3">
        <v>16324</v>
      </c>
      <c r="G123" s="3" t="s">
        <v>95</v>
      </c>
      <c r="H123" s="3">
        <v>0</v>
      </c>
      <c r="I123" s="3">
        <v>142</v>
      </c>
      <c r="J123" s="3">
        <v>3</v>
      </c>
      <c r="K123" s="3">
        <v>1</v>
      </c>
      <c r="L123" s="3"/>
      <c r="M123" s="2">
        <v>43423.549895833334</v>
      </c>
      <c r="N123" s="2">
        <v>43423.552719907406</v>
      </c>
      <c r="O123" s="3" t="s">
        <v>44</v>
      </c>
      <c r="P123" s="3" t="s">
        <v>45</v>
      </c>
      <c r="Q123" s="3" t="s">
        <v>36</v>
      </c>
      <c r="R123" s="3" t="s">
        <v>37</v>
      </c>
      <c r="S123" s="2">
        <v>43423.549942129626</v>
      </c>
      <c r="T123" s="2">
        <v>43423.549942129626</v>
      </c>
      <c r="U123" s="2">
        <v>43423.55908564815</v>
      </c>
      <c r="V123" s="2">
        <v>43423.55908564815</v>
      </c>
      <c r="W123" s="3"/>
      <c r="X123" s="8">
        <f t="shared" si="40"/>
        <v>43423.547951388886</v>
      </c>
      <c r="Y123" s="9">
        <f t="shared" si="41"/>
        <v>2.8240740721230395E-3</v>
      </c>
      <c r="Z123" s="9">
        <f t="shared" si="42"/>
        <v>2.8240740721230395E-3</v>
      </c>
      <c r="AA123" s="10"/>
      <c r="AB123" s="10">
        <f t="shared" si="43"/>
        <v>0</v>
      </c>
      <c r="AC123" s="10">
        <f t="shared" si="44"/>
        <v>1.9444444478722289E-3</v>
      </c>
      <c r="AD123" s="10"/>
      <c r="AE123" s="10"/>
    </row>
    <row r="124" spans="1:33" s="7" customFormat="1" x14ac:dyDescent="0.4">
      <c r="A124" s="16" t="str">
        <f t="shared" ref="A124:A170" si="70">IF(W124&gt;0, "★", "-")</f>
        <v>-</v>
      </c>
      <c r="B124" s="16" t="str">
        <f t="shared" ref="B124:B134" si="71">IF(L124&gt;0, "☆", "-")</f>
        <v>-</v>
      </c>
      <c r="C124" s="7">
        <v>13</v>
      </c>
      <c r="D124" s="2">
        <v>43423.551481481481</v>
      </c>
      <c r="E124" s="3" t="s">
        <v>1150</v>
      </c>
      <c r="F124" s="3">
        <v>16327</v>
      </c>
      <c r="G124" s="3" t="s">
        <v>97</v>
      </c>
      <c r="H124" s="3">
        <v>6691</v>
      </c>
      <c r="I124" s="3">
        <v>287</v>
      </c>
      <c r="J124" s="3">
        <v>8</v>
      </c>
      <c r="K124" s="3">
        <v>3</v>
      </c>
      <c r="L124" s="3"/>
      <c r="M124" s="2">
        <v>43423.555636574078</v>
      </c>
      <c r="N124" s="2">
        <v>43423.563611111109</v>
      </c>
      <c r="O124" s="3" t="s">
        <v>26</v>
      </c>
      <c r="P124" s="3" t="s">
        <v>27</v>
      </c>
      <c r="Q124" s="3" t="s">
        <v>77</v>
      </c>
      <c r="R124" s="3" t="s">
        <v>78</v>
      </c>
      <c r="S124" s="2">
        <v>43423.552858796298</v>
      </c>
      <c r="T124" s="2">
        <v>43423.556122685186</v>
      </c>
      <c r="U124" s="2">
        <v>43423.561273148145</v>
      </c>
      <c r="V124" s="2">
        <v>43423.56790509259</v>
      </c>
      <c r="W124" s="3"/>
      <c r="X124" s="8">
        <f t="shared" si="40"/>
        <v>43423.551481481481</v>
      </c>
      <c r="Y124" s="9">
        <f t="shared" si="41"/>
        <v>7.9745370312593877E-3</v>
      </c>
      <c r="Z124" s="9">
        <f t="shared" si="42"/>
        <v>2.3923611093778163E-2</v>
      </c>
      <c r="AA124" s="10"/>
      <c r="AB124" s="10">
        <f t="shared" si="43"/>
        <v>2.7777777795563452E-3</v>
      </c>
      <c r="AC124" s="10">
        <f t="shared" si="44"/>
        <v>4.1550925961928442E-3</v>
      </c>
      <c r="AD124" s="10"/>
      <c r="AE124" s="10"/>
    </row>
    <row r="125" spans="1:33" s="7" customFormat="1" hidden="1" x14ac:dyDescent="0.4">
      <c r="A125" s="16" t="str">
        <f t="shared" si="70"/>
        <v>-</v>
      </c>
      <c r="B125" s="16" t="str">
        <f t="shared" si="71"/>
        <v>-</v>
      </c>
      <c r="C125" s="7">
        <v>13</v>
      </c>
      <c r="D125" s="2">
        <v>43423.551944444444</v>
      </c>
      <c r="E125" s="3" t="s">
        <v>1119</v>
      </c>
      <c r="F125" s="3">
        <v>16328</v>
      </c>
      <c r="G125" s="3" t="s">
        <v>96</v>
      </c>
      <c r="H125" s="3">
        <v>0</v>
      </c>
      <c r="I125" s="3">
        <v>676</v>
      </c>
      <c r="J125" s="3">
        <v>1</v>
      </c>
      <c r="K125" s="3">
        <v>2</v>
      </c>
      <c r="L125" s="3"/>
      <c r="M125" s="2">
        <v>43423.555532407408</v>
      </c>
      <c r="N125" s="2">
        <v>43423.562581018516</v>
      </c>
      <c r="O125" s="3" t="s">
        <v>59</v>
      </c>
      <c r="P125" s="3" t="s">
        <v>60</v>
      </c>
      <c r="Q125" s="3" t="s">
        <v>22</v>
      </c>
      <c r="R125" s="3" t="s">
        <v>23</v>
      </c>
      <c r="S125" s="2">
        <v>43423.554016203707</v>
      </c>
      <c r="T125" s="2">
        <v>43423.554016203707</v>
      </c>
      <c r="U125" s="2">
        <v>43423.569340277776</v>
      </c>
      <c r="V125" s="2">
        <v>43423.569340277776</v>
      </c>
      <c r="W125" s="3"/>
      <c r="X125" s="8">
        <f t="shared" ref="X125:X191" si="72">IF(W125&gt;0,W125,D125)</f>
        <v>43423.551944444444</v>
      </c>
      <c r="Y125" s="9">
        <f t="shared" ref="Y125:Y191" si="73">N125-M125</f>
        <v>7.0486111071659252E-3</v>
      </c>
      <c r="Z125" s="9">
        <f t="shared" ref="Z125:Z191" si="74">Y125*K125</f>
        <v>1.409722221433185E-2</v>
      </c>
      <c r="AA125" s="10"/>
      <c r="AB125" s="10">
        <f t="shared" si="43"/>
        <v>1.5162037016125396E-3</v>
      </c>
      <c r="AC125" s="10">
        <f t="shared" si="44"/>
        <v>3.5879629649571143E-3</v>
      </c>
      <c r="AD125" s="10"/>
      <c r="AE125" s="10"/>
    </row>
    <row r="126" spans="1:33" s="7" customFormat="1" x14ac:dyDescent="0.4">
      <c r="A126" s="16" t="str">
        <f t="shared" si="70"/>
        <v>★</v>
      </c>
      <c r="B126" s="16" t="str">
        <f t="shared" si="71"/>
        <v>-</v>
      </c>
      <c r="C126" s="7">
        <v>13</v>
      </c>
      <c r="D126" s="2">
        <v>43423.552905092591</v>
      </c>
      <c r="E126" s="3" t="s">
        <v>1012</v>
      </c>
      <c r="F126" s="3">
        <v>16330</v>
      </c>
      <c r="G126" s="3" t="s">
        <v>32</v>
      </c>
      <c r="H126" s="3">
        <v>6661</v>
      </c>
      <c r="I126" s="3">
        <v>372</v>
      </c>
      <c r="J126" s="3">
        <v>8</v>
      </c>
      <c r="K126" s="3">
        <v>2</v>
      </c>
      <c r="L126" s="3"/>
      <c r="M126" s="2">
        <v>43423.557083333333</v>
      </c>
      <c r="N126" s="2">
        <v>43423.568622685183</v>
      </c>
      <c r="O126" s="3" t="s">
        <v>26</v>
      </c>
      <c r="P126" s="3" t="s">
        <v>27</v>
      </c>
      <c r="Q126" s="3" t="s">
        <v>73</v>
      </c>
      <c r="R126" s="3" t="s">
        <v>74</v>
      </c>
      <c r="S126" s="2">
        <v>43423.559837962966</v>
      </c>
      <c r="T126" s="2">
        <v>43423.559837962966</v>
      </c>
      <c r="U126" s="2">
        <v>43423.579097222224</v>
      </c>
      <c r="V126" s="2">
        <v>43423.579097222224</v>
      </c>
      <c r="W126" s="2">
        <v>43423.559837962966</v>
      </c>
      <c r="X126" s="8">
        <f t="shared" si="72"/>
        <v>43423.559837962966</v>
      </c>
      <c r="Y126" s="9">
        <f t="shared" si="73"/>
        <v>1.1539351849933155E-2</v>
      </c>
      <c r="Z126" s="9">
        <f t="shared" si="74"/>
        <v>2.307870369986631E-2</v>
      </c>
      <c r="AA126" s="10"/>
      <c r="AB126" s="10">
        <f t="shared" si="43"/>
        <v>0</v>
      </c>
      <c r="AC126" s="10">
        <f t="shared" si="44"/>
        <v>0</v>
      </c>
      <c r="AD126" s="10"/>
      <c r="AE126" s="10"/>
    </row>
    <row r="127" spans="1:33" s="7" customFormat="1" x14ac:dyDescent="0.4">
      <c r="A127" s="16" t="str">
        <f t="shared" ref="A127:A129" si="75">IF(W127&gt;0, "★", "-")</f>
        <v>-</v>
      </c>
      <c r="B127" s="16" t="str">
        <f t="shared" ref="B127:B129" si="76">IF(L127&gt;0, "☆", "-")</f>
        <v>-</v>
      </c>
      <c r="C127" s="7">
        <v>13</v>
      </c>
      <c r="D127" s="2">
        <v>43423.556620370371</v>
      </c>
      <c r="E127" s="3" t="s">
        <v>1095</v>
      </c>
      <c r="F127" s="3">
        <v>16331</v>
      </c>
      <c r="G127" s="3" t="s">
        <v>50</v>
      </c>
      <c r="H127" s="3">
        <v>6684</v>
      </c>
      <c r="I127" s="3">
        <v>746</v>
      </c>
      <c r="J127" s="3">
        <v>5</v>
      </c>
      <c r="K127" s="3">
        <v>1</v>
      </c>
      <c r="L127" s="3"/>
      <c r="M127" s="2">
        <v>43423.560891203706</v>
      </c>
      <c r="N127" s="2">
        <v>43423.565138888887</v>
      </c>
      <c r="O127" s="3" t="s">
        <v>30</v>
      </c>
      <c r="P127" s="3" t="s">
        <v>31</v>
      </c>
      <c r="Q127" s="3" t="s">
        <v>108</v>
      </c>
      <c r="R127" s="3" t="s">
        <v>19</v>
      </c>
      <c r="S127" s="2">
        <v>43423.561111111114</v>
      </c>
      <c r="T127" s="2">
        <v>43423.561111111114</v>
      </c>
      <c r="U127" s="2">
        <v>43423.569513888891</v>
      </c>
      <c r="V127" s="2">
        <v>43423.569513888891</v>
      </c>
      <c r="W127" s="3"/>
      <c r="X127" s="8">
        <f t="shared" si="72"/>
        <v>43423.556620370371</v>
      </c>
      <c r="Y127" s="9">
        <f t="shared" si="73"/>
        <v>4.2476851813262329E-3</v>
      </c>
      <c r="Z127" s="9">
        <f t="shared" si="74"/>
        <v>4.2476851813262329E-3</v>
      </c>
      <c r="AA127" s="10"/>
      <c r="AB127" s="10">
        <f t="shared" si="43"/>
        <v>0</v>
      </c>
      <c r="AC127" s="10">
        <f t="shared" si="44"/>
        <v>4.2708333348855376E-3</v>
      </c>
      <c r="AD127" s="10"/>
      <c r="AE127" s="10"/>
    </row>
    <row r="128" spans="1:33" s="7" customFormat="1" x14ac:dyDescent="0.4">
      <c r="A128" s="16" t="str">
        <f t="shared" si="75"/>
        <v>★</v>
      </c>
      <c r="B128" s="16" t="str">
        <f t="shared" si="76"/>
        <v>-</v>
      </c>
      <c r="C128" s="7">
        <v>13</v>
      </c>
      <c r="D128" s="2">
        <v>43423.557951388888</v>
      </c>
      <c r="E128" s="3" t="s">
        <v>1098</v>
      </c>
      <c r="F128" s="3">
        <v>16332</v>
      </c>
      <c r="G128" s="3" t="s">
        <v>18</v>
      </c>
      <c r="H128" s="3">
        <v>1888</v>
      </c>
      <c r="I128" s="3">
        <v>649</v>
      </c>
      <c r="J128" s="3">
        <v>4</v>
      </c>
      <c r="K128" s="3">
        <v>1</v>
      </c>
      <c r="L128" s="3"/>
      <c r="M128" s="2">
        <v>43423.562083333331</v>
      </c>
      <c r="N128" s="2">
        <v>43423.571273148147</v>
      </c>
      <c r="O128" s="3" t="s">
        <v>26</v>
      </c>
      <c r="P128" s="3" t="s">
        <v>27</v>
      </c>
      <c r="Q128" s="3" t="s">
        <v>39</v>
      </c>
      <c r="R128" s="3" t="s">
        <v>40</v>
      </c>
      <c r="S128" s="2">
        <v>43423.564884259256</v>
      </c>
      <c r="T128" s="2">
        <v>43423.564884259256</v>
      </c>
      <c r="U128" s="2">
        <v>43423.572025462963</v>
      </c>
      <c r="V128" s="2">
        <v>43423.572025462963</v>
      </c>
      <c r="W128" s="2">
        <v>43423.564884259256</v>
      </c>
      <c r="X128" s="8">
        <f t="shared" si="72"/>
        <v>43423.564884259256</v>
      </c>
      <c r="Y128" s="9">
        <f t="shared" si="73"/>
        <v>9.189814816636499E-3</v>
      </c>
      <c r="Z128" s="9">
        <f t="shared" si="74"/>
        <v>9.189814816636499E-3</v>
      </c>
      <c r="AA128" s="10"/>
      <c r="AB128" s="10">
        <f t="shared" ref="AB128:AB194" si="77">IF(IF(A128="☆",L128-S128,M128-S128)&lt;0,0,IF(A128="☆",L128-S128,M128-S128))</f>
        <v>0</v>
      </c>
      <c r="AC128" s="10">
        <f t="shared" ref="AC128:AC194" si="78">IF(IF(B128="☆",(IF(L128&gt;S128,L128-X128,S128-X128)),M128-X128)&lt;0,0,IF(B128="☆",(IF(L128&gt;S128,L128-X128,S128-X128)),M128-X128))</f>
        <v>0</v>
      </c>
      <c r="AD128" s="10"/>
      <c r="AE128" s="10"/>
    </row>
    <row r="129" spans="1:33" s="7" customFormat="1" hidden="1" x14ac:dyDescent="0.4">
      <c r="A129" s="16" t="str">
        <f t="shared" si="75"/>
        <v>-</v>
      </c>
      <c r="B129" s="16" t="str">
        <f t="shared" si="76"/>
        <v>-</v>
      </c>
      <c r="C129" s="7">
        <v>13</v>
      </c>
      <c r="D129" s="2">
        <v>43423.5624537037</v>
      </c>
      <c r="E129" s="3" t="s">
        <v>1153</v>
      </c>
      <c r="F129" s="3">
        <v>16333</v>
      </c>
      <c r="G129" s="3" t="s">
        <v>95</v>
      </c>
      <c r="H129" s="3">
        <v>0</v>
      </c>
      <c r="I129" s="3">
        <v>143</v>
      </c>
      <c r="J129" s="3">
        <v>3</v>
      </c>
      <c r="K129" s="3">
        <v>2</v>
      </c>
      <c r="L129" s="3"/>
      <c r="M129" s="2">
        <v>43423.56763888889</v>
      </c>
      <c r="N129" s="2">
        <v>43423.572187500002</v>
      </c>
      <c r="O129" s="3" t="s">
        <v>63</v>
      </c>
      <c r="P129" s="3" t="s">
        <v>64</v>
      </c>
      <c r="Q129" s="3" t="s">
        <v>33</v>
      </c>
      <c r="R129" s="3" t="s">
        <v>34</v>
      </c>
      <c r="S129" s="2">
        <v>43423.565347222226</v>
      </c>
      <c r="T129" s="2">
        <v>43423.565347222226</v>
      </c>
      <c r="U129" s="2">
        <v>43423.570775462962</v>
      </c>
      <c r="V129" s="2">
        <v>43423.570775462962</v>
      </c>
      <c r="W129" s="3"/>
      <c r="X129" s="8">
        <f t="shared" si="72"/>
        <v>43423.5624537037</v>
      </c>
      <c r="Y129" s="9">
        <f t="shared" si="73"/>
        <v>4.5486111121135764E-3</v>
      </c>
      <c r="Z129" s="9">
        <f t="shared" si="74"/>
        <v>9.0972222242271528E-3</v>
      </c>
      <c r="AA129" s="10"/>
      <c r="AB129" s="10">
        <f t="shared" si="77"/>
        <v>2.2916666639503092E-3</v>
      </c>
      <c r="AC129" s="10">
        <f t="shared" si="78"/>
        <v>5.1851851894753054E-3</v>
      </c>
      <c r="AD129" s="10"/>
      <c r="AE129" s="10"/>
    </row>
    <row r="130" spans="1:33" s="7" customFormat="1" x14ac:dyDescent="0.4">
      <c r="A130" s="16" t="str">
        <f t="shared" ref="A130:A132" si="79">IF(W130&gt;0, "★", "-")</f>
        <v>-</v>
      </c>
      <c r="B130" s="16" t="str">
        <f t="shared" ref="B130:B132" si="80">IF(L130&gt;0, "☆", "-")</f>
        <v>-</v>
      </c>
      <c r="C130" s="7">
        <v>13</v>
      </c>
      <c r="D130" s="2">
        <v>43423.571400462963</v>
      </c>
      <c r="E130" s="3" t="s">
        <v>1144</v>
      </c>
      <c r="F130" s="3">
        <v>16334</v>
      </c>
      <c r="G130" s="3" t="s">
        <v>32</v>
      </c>
      <c r="H130" s="3">
        <v>4087</v>
      </c>
      <c r="I130" s="3">
        <v>194</v>
      </c>
      <c r="J130" s="3">
        <v>1</v>
      </c>
      <c r="K130" s="3">
        <v>1</v>
      </c>
      <c r="L130" s="3"/>
      <c r="M130" s="2">
        <v>43423.57335648148</v>
      </c>
      <c r="N130" s="2">
        <v>43423.580821759257</v>
      </c>
      <c r="O130" s="3" t="s">
        <v>24</v>
      </c>
      <c r="P130" s="3" t="s">
        <v>25</v>
      </c>
      <c r="Q130" s="3" t="s">
        <v>38</v>
      </c>
      <c r="R130" s="3" t="s">
        <v>126</v>
      </c>
      <c r="S130" s="2">
        <v>43423.572442129633</v>
      </c>
      <c r="T130" s="2">
        <v>43423.572442129633</v>
      </c>
      <c r="U130" s="2">
        <v>43423.58284722222</v>
      </c>
      <c r="V130" s="2">
        <v>43423.58284722222</v>
      </c>
      <c r="W130" s="3"/>
      <c r="X130" s="8">
        <f t="shared" si="72"/>
        <v>43423.571400462963</v>
      </c>
      <c r="Y130" s="9">
        <f t="shared" si="73"/>
        <v>7.4652777766459621E-3</v>
      </c>
      <c r="Z130" s="9">
        <f t="shared" si="74"/>
        <v>7.4652777766459621E-3</v>
      </c>
      <c r="AA130" s="10"/>
      <c r="AB130" s="10">
        <f t="shared" si="77"/>
        <v>9.1435184731381014E-4</v>
      </c>
      <c r="AC130" s="10">
        <f t="shared" si="78"/>
        <v>1.9560185173759237E-3</v>
      </c>
      <c r="AD130" s="10"/>
      <c r="AE130" s="10"/>
    </row>
    <row r="131" spans="1:33" s="7" customFormat="1" hidden="1" x14ac:dyDescent="0.4">
      <c r="A131" s="16" t="str">
        <f t="shared" si="79"/>
        <v>-</v>
      </c>
      <c r="B131" s="16" t="str">
        <f t="shared" si="80"/>
        <v>-</v>
      </c>
      <c r="C131" s="7">
        <v>13</v>
      </c>
      <c r="D131" s="2">
        <v>43423.575555555559</v>
      </c>
      <c r="E131" s="3" t="s">
        <v>917</v>
      </c>
      <c r="F131" s="3">
        <v>16335</v>
      </c>
      <c r="G131" s="3" t="s">
        <v>96</v>
      </c>
      <c r="H131" s="3">
        <v>0</v>
      </c>
      <c r="I131" s="3">
        <v>763</v>
      </c>
      <c r="J131" s="3">
        <v>13</v>
      </c>
      <c r="K131" s="3">
        <v>1</v>
      </c>
      <c r="L131" s="3"/>
      <c r="M131" s="2">
        <v>43423.580636574072</v>
      </c>
      <c r="N131" s="2">
        <v>43423.588414351849</v>
      </c>
      <c r="O131" s="3" t="s">
        <v>39</v>
      </c>
      <c r="P131" s="3" t="s">
        <v>40</v>
      </c>
      <c r="Q131" s="3" t="s">
        <v>63</v>
      </c>
      <c r="R131" s="3" t="s">
        <v>64</v>
      </c>
      <c r="S131" s="2">
        <v>43423.579525462963</v>
      </c>
      <c r="T131" s="2">
        <v>43423.579525462963</v>
      </c>
      <c r="U131" s="2">
        <v>43423.592164351852</v>
      </c>
      <c r="V131" s="2">
        <v>43423.592164351852</v>
      </c>
      <c r="W131" s="3"/>
      <c r="X131" s="8">
        <f t="shared" si="72"/>
        <v>43423.575555555559</v>
      </c>
      <c r="Y131" s="9">
        <f t="shared" si="73"/>
        <v>7.7777777769370005E-3</v>
      </c>
      <c r="Z131" s="9">
        <f t="shared" si="74"/>
        <v>7.7777777769370005E-3</v>
      </c>
      <c r="AA131" s="10"/>
      <c r="AB131" s="10">
        <f t="shared" si="77"/>
        <v>1.111111108912155E-3</v>
      </c>
      <c r="AC131" s="10">
        <f t="shared" si="78"/>
        <v>5.0810185130103491E-3</v>
      </c>
      <c r="AD131" s="10"/>
      <c r="AE131" s="10"/>
    </row>
    <row r="132" spans="1:33" s="7" customFormat="1" x14ac:dyDescent="0.4">
      <c r="A132" s="16" t="str">
        <f t="shared" si="79"/>
        <v>-</v>
      </c>
      <c r="B132" s="16" t="str">
        <f t="shared" si="80"/>
        <v>-</v>
      </c>
      <c r="C132" s="7">
        <v>13</v>
      </c>
      <c r="D132" s="2">
        <v>43423.57707175926</v>
      </c>
      <c r="E132" s="3" t="s">
        <v>1103</v>
      </c>
      <c r="F132" s="3">
        <v>16337</v>
      </c>
      <c r="G132" s="3" t="s">
        <v>97</v>
      </c>
      <c r="H132" s="3">
        <v>6689</v>
      </c>
      <c r="I132" s="3">
        <v>748</v>
      </c>
      <c r="J132" s="3">
        <v>10</v>
      </c>
      <c r="K132" s="3">
        <v>2</v>
      </c>
      <c r="L132" s="3"/>
      <c r="M132" s="2">
        <v>43423.582048611112</v>
      </c>
      <c r="N132" s="2">
        <v>43423.588553240741</v>
      </c>
      <c r="O132" s="3" t="s">
        <v>46</v>
      </c>
      <c r="P132" s="3" t="s">
        <v>47</v>
      </c>
      <c r="Q132" s="3" t="s">
        <v>30</v>
      </c>
      <c r="R132" s="3" t="s">
        <v>31</v>
      </c>
      <c r="S132" s="2">
        <v>43423.579282407409</v>
      </c>
      <c r="T132" s="2">
        <v>43423.579282407409</v>
      </c>
      <c r="U132" s="2">
        <v>43423.588576388887</v>
      </c>
      <c r="V132" s="2">
        <v>43423.588576388887</v>
      </c>
      <c r="W132" s="3"/>
      <c r="X132" s="8">
        <f t="shared" si="72"/>
        <v>43423.57707175926</v>
      </c>
      <c r="Y132" s="9">
        <f t="shared" si="73"/>
        <v>6.5046296294895001E-3</v>
      </c>
      <c r="Z132" s="9">
        <f t="shared" si="74"/>
        <v>1.3009259258979E-2</v>
      </c>
      <c r="AA132" s="10"/>
      <c r="AB132" s="10">
        <f t="shared" si="77"/>
        <v>2.7662037027766928E-3</v>
      </c>
      <c r="AC132" s="10">
        <f t="shared" si="78"/>
        <v>4.9768518510973081E-3</v>
      </c>
      <c r="AD132" s="10"/>
      <c r="AE132" s="10"/>
    </row>
    <row r="133" spans="1:33" s="7" customFormat="1" x14ac:dyDescent="0.4">
      <c r="A133" s="16" t="str">
        <f t="shared" si="70"/>
        <v>-</v>
      </c>
      <c r="B133" s="16" t="str">
        <f t="shared" si="71"/>
        <v>-</v>
      </c>
      <c r="C133" s="7">
        <v>13</v>
      </c>
      <c r="D133" s="2">
        <v>43423.577835648146</v>
      </c>
      <c r="E133" s="3" t="s">
        <v>1154</v>
      </c>
      <c r="F133" s="3">
        <v>16338</v>
      </c>
      <c r="G133" s="3" t="s">
        <v>18</v>
      </c>
      <c r="H133" s="3">
        <v>6706</v>
      </c>
      <c r="I133" s="3">
        <v>329</v>
      </c>
      <c r="J133" s="3">
        <v>3</v>
      </c>
      <c r="K133" s="3">
        <v>3</v>
      </c>
      <c r="L133" s="3"/>
      <c r="M133" s="2">
        <v>43423.580821759257</v>
      </c>
      <c r="N133" s="2">
        <v>43423.595856481479</v>
      </c>
      <c r="O133" s="3" t="s">
        <v>33</v>
      </c>
      <c r="P133" s="3" t="s">
        <v>34</v>
      </c>
      <c r="Q133" s="3" t="s">
        <v>30</v>
      </c>
      <c r="R133" s="3" t="s">
        <v>31</v>
      </c>
      <c r="S133" s="2">
        <v>43423.580949074072</v>
      </c>
      <c r="T133" s="2">
        <v>43423.580949074072</v>
      </c>
      <c r="U133" s="2">
        <v>43423.59233796296</v>
      </c>
      <c r="V133" s="2">
        <v>43423.59233796296</v>
      </c>
      <c r="W133" s="3"/>
      <c r="X133" s="8">
        <f t="shared" si="72"/>
        <v>43423.577835648146</v>
      </c>
      <c r="Y133" s="9">
        <f t="shared" si="73"/>
        <v>1.5034722222480923E-2</v>
      </c>
      <c r="Z133" s="9">
        <f t="shared" si="74"/>
        <v>4.5104166667442769E-2</v>
      </c>
      <c r="AA133" s="10"/>
      <c r="AB133" s="10">
        <f t="shared" si="77"/>
        <v>0</v>
      </c>
      <c r="AC133" s="10">
        <f t="shared" si="78"/>
        <v>2.9861111106583849E-3</v>
      </c>
      <c r="AD133" s="10"/>
      <c r="AE133" s="10"/>
    </row>
    <row r="134" spans="1:33" s="7" customFormat="1" hidden="1" x14ac:dyDescent="0.4">
      <c r="A134" s="16" t="str">
        <f t="shared" si="70"/>
        <v>-</v>
      </c>
      <c r="B134" s="16" t="str">
        <f t="shared" si="71"/>
        <v>-</v>
      </c>
      <c r="C134" s="7">
        <v>13</v>
      </c>
      <c r="D134" s="2">
        <v>43423.578587962962</v>
      </c>
      <c r="E134" s="3" t="s">
        <v>1155</v>
      </c>
      <c r="F134" s="3">
        <v>16339</v>
      </c>
      <c r="G134" s="3" t="s">
        <v>95</v>
      </c>
      <c r="H134" s="3">
        <v>0</v>
      </c>
      <c r="I134" s="3">
        <v>14</v>
      </c>
      <c r="J134" s="3">
        <v>15</v>
      </c>
      <c r="K134" s="3">
        <v>1</v>
      </c>
      <c r="L134" s="3"/>
      <c r="M134" s="2">
        <v>43423.585023148145</v>
      </c>
      <c r="N134" s="2">
        <v>43423.591064814813</v>
      </c>
      <c r="O134" s="3" t="s">
        <v>46</v>
      </c>
      <c r="P134" s="3" t="s">
        <v>47</v>
      </c>
      <c r="Q134" s="3" t="s">
        <v>38</v>
      </c>
      <c r="R134" s="3" t="s">
        <v>126</v>
      </c>
      <c r="S134" s="2">
        <v>43423.582256944443</v>
      </c>
      <c r="T134" s="2">
        <v>43423.582256944443</v>
      </c>
      <c r="U134" s="2">
        <v>43423.592824074076</v>
      </c>
      <c r="V134" s="2">
        <v>43423.592824074076</v>
      </c>
      <c r="W134" s="3"/>
      <c r="X134" s="8">
        <f t="shared" si="72"/>
        <v>43423.578587962962</v>
      </c>
      <c r="Y134" s="9">
        <f t="shared" si="73"/>
        <v>6.0416666674427688E-3</v>
      </c>
      <c r="Z134" s="9">
        <f t="shared" si="74"/>
        <v>6.0416666674427688E-3</v>
      </c>
      <c r="AA134" s="10"/>
      <c r="AB134" s="10">
        <f t="shared" si="77"/>
        <v>2.7662037027766928E-3</v>
      </c>
      <c r="AC134" s="10">
        <f t="shared" si="78"/>
        <v>6.435185183363501E-3</v>
      </c>
      <c r="AD134" s="10"/>
      <c r="AE134" s="10"/>
    </row>
    <row r="135" spans="1:33" s="7" customFormat="1" x14ac:dyDescent="0.4">
      <c r="A135" s="16" t="str">
        <f t="shared" ref="A135:A139" si="81">IF(W135&gt;0, "★", "-")</f>
        <v>-</v>
      </c>
      <c r="B135" s="16" t="str">
        <f t="shared" ref="B135:B139" si="82">IF(L135&gt;0, "☆", "-")</f>
        <v>-</v>
      </c>
      <c r="C135" s="7">
        <v>13</v>
      </c>
      <c r="D135" s="2">
        <v>43423.579525462963</v>
      </c>
      <c r="E135" s="3" t="s">
        <v>1118</v>
      </c>
      <c r="F135" s="3">
        <v>16340</v>
      </c>
      <c r="G135" s="3" t="s">
        <v>98</v>
      </c>
      <c r="H135" s="3">
        <v>5707</v>
      </c>
      <c r="I135" s="3">
        <v>371</v>
      </c>
      <c r="J135" s="3">
        <v>7</v>
      </c>
      <c r="K135" s="3">
        <v>1</v>
      </c>
      <c r="L135" s="3"/>
      <c r="M135" s="2">
        <v>43423.580740740741</v>
      </c>
      <c r="N135" s="2">
        <v>43423.58494212963</v>
      </c>
      <c r="O135" s="3" t="s">
        <v>30</v>
      </c>
      <c r="P135" s="3" t="s">
        <v>31</v>
      </c>
      <c r="Q135" s="3" t="s">
        <v>108</v>
      </c>
      <c r="R135" s="3" t="s">
        <v>19</v>
      </c>
      <c r="S135" s="2">
        <v>43423.581365740742</v>
      </c>
      <c r="T135" s="2">
        <v>43423.581365740742</v>
      </c>
      <c r="U135" s="2">
        <v>43423.589768518519</v>
      </c>
      <c r="V135" s="2">
        <v>43423.589768518519</v>
      </c>
      <c r="W135" s="3"/>
      <c r="X135" s="8">
        <f t="shared" si="72"/>
        <v>43423.579525462963</v>
      </c>
      <c r="Y135" s="9">
        <f t="shared" si="73"/>
        <v>4.2013888887595385E-3</v>
      </c>
      <c r="Z135" s="9">
        <f t="shared" si="74"/>
        <v>4.2013888887595385E-3</v>
      </c>
      <c r="AA135" s="10"/>
      <c r="AB135" s="10">
        <f t="shared" si="77"/>
        <v>0</v>
      </c>
      <c r="AC135" s="10">
        <f t="shared" si="78"/>
        <v>1.2152777781011537E-3</v>
      </c>
      <c r="AD135" s="10"/>
      <c r="AE135" s="10"/>
    </row>
    <row r="136" spans="1:33" s="7" customFormat="1" hidden="1" x14ac:dyDescent="0.4">
      <c r="A136" s="16" t="str">
        <f>IF(W136&gt;0, "★", "-")</f>
        <v>-</v>
      </c>
      <c r="B136" s="16" t="str">
        <f>IF(L136&gt;0, "☆", "-")</f>
        <v>-</v>
      </c>
      <c r="C136" s="7">
        <v>13</v>
      </c>
      <c r="D136" s="2">
        <v>43423.580034722225</v>
      </c>
      <c r="E136" s="3" t="s">
        <v>1156</v>
      </c>
      <c r="F136" s="3">
        <v>16341</v>
      </c>
      <c r="G136" s="3" t="s">
        <v>96</v>
      </c>
      <c r="H136" s="3">
        <v>0</v>
      </c>
      <c r="I136" s="3">
        <v>920</v>
      </c>
      <c r="J136" s="3">
        <v>11</v>
      </c>
      <c r="K136" s="3">
        <v>2</v>
      </c>
      <c r="L136" s="3"/>
      <c r="M136" s="2">
        <v>43423.581666666665</v>
      </c>
      <c r="N136" s="2">
        <v>43423.587233796294</v>
      </c>
      <c r="O136" s="3" t="s">
        <v>30</v>
      </c>
      <c r="P136" s="3" t="s">
        <v>31</v>
      </c>
      <c r="Q136" s="3" t="s">
        <v>61</v>
      </c>
      <c r="R136" s="3" t="s">
        <v>62</v>
      </c>
      <c r="S136" s="2">
        <v>43423.582453703704</v>
      </c>
      <c r="T136" s="2">
        <v>43423.582453703704</v>
      </c>
      <c r="U136" s="2">
        <v>43423.593576388892</v>
      </c>
      <c r="V136" s="2">
        <v>43423.593576388892</v>
      </c>
      <c r="W136" s="3"/>
      <c r="X136" s="8">
        <f t="shared" si="72"/>
        <v>43423.580034722225</v>
      </c>
      <c r="Y136" s="9">
        <f t="shared" si="73"/>
        <v>5.5671296286163852E-3</v>
      </c>
      <c r="Z136" s="9">
        <f t="shared" si="74"/>
        <v>1.113425925723277E-2</v>
      </c>
      <c r="AA136" s="10"/>
      <c r="AB136" s="10">
        <f t="shared" si="77"/>
        <v>0</v>
      </c>
      <c r="AC136" s="10">
        <f t="shared" si="78"/>
        <v>1.631944440305233E-3</v>
      </c>
      <c r="AD136" s="10"/>
      <c r="AE136" s="10"/>
    </row>
    <row r="137" spans="1:33" s="7" customFormat="1" x14ac:dyDescent="0.4">
      <c r="A137" s="16" t="str">
        <f>IF(W137&gt;0, "★", "-")</f>
        <v>-</v>
      </c>
      <c r="B137" s="16" t="str">
        <f>IF(L137&gt;0, "☆", "-")</f>
        <v>-</v>
      </c>
      <c r="C137" s="7">
        <v>13</v>
      </c>
      <c r="D137" s="2">
        <v>43423.580138888887</v>
      </c>
      <c r="E137" s="3" t="s">
        <v>1157</v>
      </c>
      <c r="F137" s="3">
        <v>16342</v>
      </c>
      <c r="G137" s="3" t="s">
        <v>98</v>
      </c>
      <c r="H137" s="3">
        <v>4622</v>
      </c>
      <c r="I137" s="3">
        <v>598</v>
      </c>
      <c r="J137" s="3">
        <v>8</v>
      </c>
      <c r="K137" s="3">
        <v>1</v>
      </c>
      <c r="L137" s="3"/>
      <c r="M137" s="2">
        <v>43423.581643518519</v>
      </c>
      <c r="N137" s="2">
        <v>43423.594872685186</v>
      </c>
      <c r="O137" s="3" t="s">
        <v>61</v>
      </c>
      <c r="P137" s="3" t="s">
        <v>62</v>
      </c>
      <c r="Q137" s="3" t="s">
        <v>68</v>
      </c>
      <c r="R137" s="3" t="s">
        <v>69</v>
      </c>
      <c r="S137" s="2">
        <v>43423.581967592596</v>
      </c>
      <c r="T137" s="2">
        <v>43423.582071759258</v>
      </c>
      <c r="U137" s="2">
        <v>43423.595335648148</v>
      </c>
      <c r="V137" s="2">
        <v>43423.600231481483</v>
      </c>
      <c r="W137" s="3"/>
      <c r="X137" s="8">
        <f t="shared" si="72"/>
        <v>43423.580138888887</v>
      </c>
      <c r="Y137" s="9">
        <f t="shared" si="73"/>
        <v>1.3229166666860692E-2</v>
      </c>
      <c r="Z137" s="9">
        <f t="shared" si="74"/>
        <v>1.3229166666860692E-2</v>
      </c>
      <c r="AA137" s="10"/>
      <c r="AB137" s="10">
        <f t="shared" si="77"/>
        <v>0</v>
      </c>
      <c r="AC137" s="10">
        <f t="shared" si="78"/>
        <v>1.5046296321088448E-3</v>
      </c>
      <c r="AD137" s="10"/>
      <c r="AE137" s="10"/>
    </row>
    <row r="138" spans="1:33" s="7" customFormat="1" hidden="1" x14ac:dyDescent="0.4">
      <c r="A138" s="16" t="str">
        <f>IF(W138&gt;0, "★", "-")</f>
        <v>-</v>
      </c>
      <c r="B138" s="16" t="str">
        <f>IF(L138&gt;0, "☆", "-")</f>
        <v>-</v>
      </c>
      <c r="C138" s="7">
        <v>13</v>
      </c>
      <c r="D138" s="2">
        <v>43423.580625000002</v>
      </c>
      <c r="E138" s="3" t="s">
        <v>1086</v>
      </c>
      <c r="F138" s="3">
        <v>16344</v>
      </c>
      <c r="G138" s="3" t="s">
        <v>95</v>
      </c>
      <c r="H138" s="3">
        <v>0</v>
      </c>
      <c r="I138" s="3">
        <v>93</v>
      </c>
      <c r="J138" s="3">
        <v>1</v>
      </c>
      <c r="K138" s="3">
        <v>2</v>
      </c>
      <c r="L138" s="3"/>
      <c r="M138" s="2">
        <v>43423.586157407408</v>
      </c>
      <c r="N138" s="2">
        <v>43423.590104166666</v>
      </c>
      <c r="O138" s="3" t="s">
        <v>77</v>
      </c>
      <c r="P138" s="3" t="s">
        <v>78</v>
      </c>
      <c r="Q138" s="3" t="s">
        <v>70</v>
      </c>
      <c r="R138" s="3" t="s">
        <v>125</v>
      </c>
      <c r="S138" s="2">
        <v>43423.585995370369</v>
      </c>
      <c r="T138" s="2">
        <v>43423.585995370369</v>
      </c>
      <c r="U138" s="2">
        <v>43423.59447916667</v>
      </c>
      <c r="V138" s="2">
        <v>43423.59447916667</v>
      </c>
      <c r="W138" s="3"/>
      <c r="X138" s="8">
        <f t="shared" si="72"/>
        <v>43423.580625000002</v>
      </c>
      <c r="Y138" s="9">
        <f t="shared" si="73"/>
        <v>3.9467592578148469E-3</v>
      </c>
      <c r="Z138" s="9">
        <f t="shared" si="74"/>
        <v>7.8935185156296939E-3</v>
      </c>
      <c r="AA138" s="10"/>
      <c r="AB138" s="10">
        <f t="shared" si="77"/>
        <v>1.6203703853534535E-4</v>
      </c>
      <c r="AC138" s="10">
        <f t="shared" si="78"/>
        <v>5.5324074055533856E-3</v>
      </c>
      <c r="AD138" s="10"/>
      <c r="AE138" s="10"/>
    </row>
    <row r="139" spans="1:33" s="7" customFormat="1" x14ac:dyDescent="0.4">
      <c r="A139" s="16" t="str">
        <f t="shared" si="81"/>
        <v>-</v>
      </c>
      <c r="B139" s="16" t="str">
        <f t="shared" si="82"/>
        <v>-</v>
      </c>
      <c r="C139" s="7">
        <v>13</v>
      </c>
      <c r="D139" s="2">
        <v>43423.581018518518</v>
      </c>
      <c r="E139" s="3" t="s">
        <v>1015</v>
      </c>
      <c r="F139" s="3">
        <v>16345</v>
      </c>
      <c r="G139" s="3" t="s">
        <v>18</v>
      </c>
      <c r="H139" s="3">
        <v>2669</v>
      </c>
      <c r="I139" s="3">
        <v>471</v>
      </c>
      <c r="J139" s="3">
        <v>5</v>
      </c>
      <c r="K139" s="3">
        <v>1</v>
      </c>
      <c r="L139" s="3"/>
      <c r="M139" s="2">
        <v>43423.583923611113</v>
      </c>
      <c r="N139" s="2">
        <v>43423.586770833332</v>
      </c>
      <c r="O139" s="3" t="s">
        <v>63</v>
      </c>
      <c r="P139" s="3" t="s">
        <v>64</v>
      </c>
      <c r="Q139" s="3" t="s">
        <v>108</v>
      </c>
      <c r="R139" s="3" t="s">
        <v>19</v>
      </c>
      <c r="S139" s="2">
        <v>43423.583171296297</v>
      </c>
      <c r="T139" s="2">
        <v>43423.583171296297</v>
      </c>
      <c r="U139" s="2">
        <v>43423.58861111111</v>
      </c>
      <c r="V139" s="2">
        <v>43423.58861111111</v>
      </c>
      <c r="W139" s="3"/>
      <c r="X139" s="8">
        <f t="shared" si="72"/>
        <v>43423.581018518518</v>
      </c>
      <c r="Y139" s="9">
        <f t="shared" si="73"/>
        <v>2.8472222184063867E-3</v>
      </c>
      <c r="Z139" s="9">
        <f t="shared" si="74"/>
        <v>2.8472222184063867E-3</v>
      </c>
      <c r="AA139" s="10"/>
      <c r="AB139" s="10">
        <f t="shared" si="77"/>
        <v>7.5231481605442241E-4</v>
      </c>
      <c r="AC139" s="10">
        <f t="shared" si="78"/>
        <v>2.905092595028691E-3</v>
      </c>
      <c r="AD139" s="10"/>
      <c r="AE139" s="10"/>
    </row>
    <row r="140" spans="1:33" s="7" customFormat="1" hidden="1" x14ac:dyDescent="0.4">
      <c r="A140" s="16" t="str">
        <f t="shared" ref="A140:A145" si="83">IF(W140&gt;0, "★", "-")</f>
        <v>★</v>
      </c>
      <c r="B140" s="16" t="str">
        <f t="shared" ref="B140:B145" si="84">IF(L140&gt;0, "☆", "-")</f>
        <v>☆</v>
      </c>
      <c r="C140" s="7">
        <v>13</v>
      </c>
      <c r="D140" s="2">
        <v>43423.51835648148</v>
      </c>
      <c r="E140" s="3" t="s">
        <v>777</v>
      </c>
      <c r="F140" s="3">
        <v>16304</v>
      </c>
      <c r="G140" s="3" t="s">
        <v>32</v>
      </c>
      <c r="H140" s="3">
        <v>6355</v>
      </c>
      <c r="I140" s="3">
        <v>5</v>
      </c>
      <c r="J140" s="3">
        <v>13</v>
      </c>
      <c r="K140" s="3">
        <v>1</v>
      </c>
      <c r="L140" s="2">
        <v>43423.518622685187</v>
      </c>
      <c r="M140" s="3"/>
      <c r="N140" s="3"/>
      <c r="O140" s="3" t="s">
        <v>26</v>
      </c>
      <c r="P140" s="3" t="s">
        <v>27</v>
      </c>
      <c r="Q140" s="3" t="s">
        <v>22</v>
      </c>
      <c r="R140" s="3" t="s">
        <v>23</v>
      </c>
      <c r="S140" s="2">
        <v>43423.560011574074</v>
      </c>
      <c r="T140" s="3"/>
      <c r="U140" s="2">
        <v>43423.57167824074</v>
      </c>
      <c r="V140" s="3"/>
      <c r="W140" s="2">
        <v>43423.560011574074</v>
      </c>
      <c r="X140" s="8">
        <f t="shared" ref="X140:X145" si="85">IF(W140&gt;0,W140,D140)</f>
        <v>43423.560011574074</v>
      </c>
      <c r="Y140" s="9">
        <f t="shared" ref="Y140:Y145" si="86">N140-M140</f>
        <v>0</v>
      </c>
      <c r="Z140" s="9">
        <f t="shared" ref="Z140:Z145" si="87">Y140*K140</f>
        <v>0</v>
      </c>
      <c r="AA140" s="10"/>
      <c r="AB140" s="10">
        <f t="shared" ref="AB140:AB145" si="88">IF(IF(A140="☆",L140-S140,M140-S140)&lt;0,0,IF(A140="☆",L140-S140,M140-S140))</f>
        <v>0</v>
      </c>
      <c r="AC140" s="10">
        <f>IF(IF(B140="☆",(IF(L140&gt;S140,L140-X140,S140-X140)),M140-X140)&lt;0,0,IF(B140="☆",(IF(L140&gt;S140,L140-X140,S140-X140)),M140-X140))</f>
        <v>0</v>
      </c>
      <c r="AD140" s="10"/>
      <c r="AE140" s="10"/>
    </row>
    <row r="141" spans="1:33" s="7" customFormat="1" hidden="1" x14ac:dyDescent="0.4">
      <c r="A141" s="16" t="str">
        <f t="shared" si="83"/>
        <v>-</v>
      </c>
      <c r="B141" s="16" t="str">
        <f t="shared" si="84"/>
        <v>☆</v>
      </c>
      <c r="C141" s="7">
        <v>13</v>
      </c>
      <c r="D141" s="2">
        <v>43423.542951388888</v>
      </c>
      <c r="E141" s="3" t="s">
        <v>1150</v>
      </c>
      <c r="F141" s="3">
        <v>16322</v>
      </c>
      <c r="G141" s="3" t="s">
        <v>97</v>
      </c>
      <c r="H141" s="3">
        <v>6691</v>
      </c>
      <c r="I141" s="3">
        <v>557</v>
      </c>
      <c r="J141" s="3">
        <v>4</v>
      </c>
      <c r="K141" s="3">
        <v>1</v>
      </c>
      <c r="L141" s="2">
        <v>43423.547708333332</v>
      </c>
      <c r="M141" s="3"/>
      <c r="N141" s="3"/>
      <c r="O141" s="3" t="s">
        <v>26</v>
      </c>
      <c r="P141" s="3" t="s">
        <v>27</v>
      </c>
      <c r="Q141" s="3" t="s">
        <v>77</v>
      </c>
      <c r="R141" s="3" t="s">
        <v>78</v>
      </c>
      <c r="S141" s="2">
        <v>43423.54488425926</v>
      </c>
      <c r="T141" s="3"/>
      <c r="U141" s="2">
        <v>43423.55190972222</v>
      </c>
      <c r="V141" s="3"/>
      <c r="W141" s="3"/>
      <c r="X141" s="8">
        <f t="shared" si="85"/>
        <v>43423.542951388888</v>
      </c>
      <c r="Y141" s="9">
        <f t="shared" si="86"/>
        <v>0</v>
      </c>
      <c r="Z141" s="9">
        <f t="shared" si="87"/>
        <v>0</v>
      </c>
      <c r="AA141" s="10"/>
      <c r="AB141" s="10">
        <f t="shared" si="88"/>
        <v>0</v>
      </c>
      <c r="AC141" s="10"/>
      <c r="AD141" s="10"/>
      <c r="AE141" s="10"/>
      <c r="AG141" s="7" t="s">
        <v>130</v>
      </c>
    </row>
    <row r="142" spans="1:33" s="7" customFormat="1" hidden="1" x14ac:dyDescent="0.4">
      <c r="A142" s="16" t="str">
        <f t="shared" si="83"/>
        <v>-</v>
      </c>
      <c r="B142" s="16" t="str">
        <f t="shared" si="84"/>
        <v>☆</v>
      </c>
      <c r="C142" s="7">
        <v>13</v>
      </c>
      <c r="D142" s="2">
        <v>43423.550555555557</v>
      </c>
      <c r="E142" s="3" t="s">
        <v>1150</v>
      </c>
      <c r="F142" s="3">
        <v>16325</v>
      </c>
      <c r="G142" s="3" t="s">
        <v>97</v>
      </c>
      <c r="H142" s="3">
        <v>6691</v>
      </c>
      <c r="I142" s="3">
        <v>542</v>
      </c>
      <c r="J142" s="3">
        <v>6</v>
      </c>
      <c r="K142" s="3">
        <v>1</v>
      </c>
      <c r="L142" s="2">
        <v>43423.550717592596</v>
      </c>
      <c r="M142" s="3"/>
      <c r="N142" s="3"/>
      <c r="O142" s="3" t="s">
        <v>26</v>
      </c>
      <c r="P142" s="3" t="s">
        <v>27</v>
      </c>
      <c r="Q142" s="3" t="s">
        <v>77</v>
      </c>
      <c r="R142" s="3" t="s">
        <v>78</v>
      </c>
      <c r="S142" s="2">
        <v>43423.552893518521</v>
      </c>
      <c r="T142" s="3"/>
      <c r="U142" s="2">
        <v>43423.559918981482</v>
      </c>
      <c r="V142" s="3"/>
      <c r="W142" s="3"/>
      <c r="X142" s="8">
        <f t="shared" si="85"/>
        <v>43423.550555555557</v>
      </c>
      <c r="Y142" s="9">
        <f t="shared" si="86"/>
        <v>0</v>
      </c>
      <c r="Z142" s="9">
        <f t="shared" si="87"/>
        <v>0</v>
      </c>
      <c r="AA142" s="10"/>
      <c r="AB142" s="10">
        <f t="shared" si="88"/>
        <v>0</v>
      </c>
      <c r="AC142" s="10">
        <f>IF(IF(B142="☆",(IF(L142&gt;S142,L142-X142,S142-X142)),M142-X142)&lt;0,0,IF(B142="☆",(IF(L142&gt;S142,L142-X142,S142-X142)),M142-X142))</f>
        <v>2.3379629637929611E-3</v>
      </c>
      <c r="AD142" s="10"/>
      <c r="AE142" s="10"/>
      <c r="AG142" s="7" t="s">
        <v>1322</v>
      </c>
    </row>
    <row r="143" spans="1:33" s="7" customFormat="1" hidden="1" x14ac:dyDescent="0.4">
      <c r="A143" s="16" t="str">
        <f t="shared" si="83"/>
        <v>-</v>
      </c>
      <c r="B143" s="16" t="str">
        <f t="shared" si="84"/>
        <v>☆</v>
      </c>
      <c r="C143" s="7">
        <v>13</v>
      </c>
      <c r="D143" s="2">
        <v>43423.552361111113</v>
      </c>
      <c r="E143" s="3" t="s">
        <v>1012</v>
      </c>
      <c r="F143" s="3">
        <v>16329</v>
      </c>
      <c r="G143" s="3" t="s">
        <v>32</v>
      </c>
      <c r="H143" s="3">
        <v>6661</v>
      </c>
      <c r="I143" s="3">
        <v>519</v>
      </c>
      <c r="J143" s="3">
        <v>6</v>
      </c>
      <c r="K143" s="3">
        <v>2</v>
      </c>
      <c r="L143" s="2">
        <v>43423.552534722221</v>
      </c>
      <c r="M143" s="3"/>
      <c r="N143" s="3"/>
      <c r="O143" s="3" t="s">
        <v>26</v>
      </c>
      <c r="P143" s="3" t="s">
        <v>27</v>
      </c>
      <c r="Q143" s="3" t="s">
        <v>73</v>
      </c>
      <c r="R143" s="3" t="s">
        <v>74</v>
      </c>
      <c r="S143" s="2">
        <v>43423.555625000001</v>
      </c>
      <c r="T143" s="3"/>
      <c r="U143" s="2">
        <v>43423.566701388889</v>
      </c>
      <c r="V143" s="3"/>
      <c r="W143" s="3"/>
      <c r="X143" s="8">
        <f t="shared" si="85"/>
        <v>43423.552361111113</v>
      </c>
      <c r="Y143" s="9">
        <f t="shared" si="86"/>
        <v>0</v>
      </c>
      <c r="Z143" s="9">
        <f t="shared" si="87"/>
        <v>0</v>
      </c>
      <c r="AA143" s="10"/>
      <c r="AB143" s="10">
        <f t="shared" si="88"/>
        <v>0</v>
      </c>
      <c r="AC143" s="10">
        <f>IF(IF(B143="☆",(IF(L143&gt;S143,L143-X143,S143-X143)),M143-X143)&lt;0,0,IF(B143="☆",(IF(L143&gt;S143,L143-X143,S143-X143)),M143-X143))</f>
        <v>3.2638888878864236E-3</v>
      </c>
      <c r="AD143" s="10"/>
      <c r="AE143" s="10"/>
    </row>
    <row r="144" spans="1:33" s="12" customFormat="1" hidden="1" x14ac:dyDescent="0.4">
      <c r="A144" s="17" t="str">
        <f t="shared" si="83"/>
        <v>-</v>
      </c>
      <c r="B144" s="17" t="str">
        <f t="shared" si="84"/>
        <v>☆</v>
      </c>
      <c r="C144" s="12">
        <v>13</v>
      </c>
      <c r="D144" s="4">
        <v>43423.583067129628</v>
      </c>
      <c r="E144" s="5" t="s">
        <v>1110</v>
      </c>
      <c r="F144" s="5">
        <v>16346</v>
      </c>
      <c r="G144" s="5" t="s">
        <v>95</v>
      </c>
      <c r="H144" s="5">
        <v>0</v>
      </c>
      <c r="I144" s="5">
        <v>38</v>
      </c>
      <c r="J144" s="5">
        <v>10</v>
      </c>
      <c r="K144" s="5">
        <v>2</v>
      </c>
      <c r="L144" s="4">
        <v>43423.586967592593</v>
      </c>
      <c r="M144" s="5"/>
      <c r="N144" s="5"/>
      <c r="O144" s="5" t="s">
        <v>73</v>
      </c>
      <c r="P144" s="5" t="s">
        <v>74</v>
      </c>
      <c r="Q144" s="5" t="s">
        <v>30</v>
      </c>
      <c r="R144" s="5" t="s">
        <v>31</v>
      </c>
      <c r="S144" s="4">
        <v>43423.586111111108</v>
      </c>
      <c r="T144" s="5"/>
      <c r="U144" s="4">
        <v>43423.590486111112</v>
      </c>
      <c r="V144" s="5"/>
      <c r="W144" s="5"/>
      <c r="X144" s="13">
        <f t="shared" si="85"/>
        <v>43423.583067129628</v>
      </c>
      <c r="Y144" s="18">
        <f t="shared" si="86"/>
        <v>0</v>
      </c>
      <c r="Z144" s="18">
        <f t="shared" si="87"/>
        <v>0</v>
      </c>
      <c r="AA144" s="19"/>
      <c r="AB144" s="19">
        <f t="shared" si="88"/>
        <v>0</v>
      </c>
      <c r="AC144" s="19">
        <f>IF(IF(B144="☆",(IF(L144&gt;S144,L144-X144,S144-X144)),M144-X144)&lt;0,0,IF(B144="☆",(IF(L144&gt;S144,L144-X144,S144-X144)),M144-X144))</f>
        <v>3.9004629652481526E-3</v>
      </c>
      <c r="AD144" s="19"/>
      <c r="AE144" s="19"/>
    </row>
    <row r="145" spans="1:31" s="23" customFormat="1" x14ac:dyDescent="0.4">
      <c r="A145" s="20" t="str">
        <f t="shared" si="83"/>
        <v>★</v>
      </c>
      <c r="B145" s="20" t="str">
        <f t="shared" si="84"/>
        <v>-</v>
      </c>
      <c r="C145" s="23">
        <v>14</v>
      </c>
      <c r="D145" s="22">
        <v>43423.580428240741</v>
      </c>
      <c r="E145" s="21" t="s">
        <v>1158</v>
      </c>
      <c r="F145" s="21">
        <v>16343</v>
      </c>
      <c r="G145" s="21" t="s">
        <v>32</v>
      </c>
      <c r="H145" s="21">
        <v>3738</v>
      </c>
      <c r="I145" s="21">
        <v>238</v>
      </c>
      <c r="J145" s="21">
        <v>8</v>
      </c>
      <c r="K145" s="21">
        <v>1</v>
      </c>
      <c r="L145" s="21"/>
      <c r="M145" s="22">
        <v>43423.584733796299</v>
      </c>
      <c r="N145" s="22">
        <v>43423.592222222222</v>
      </c>
      <c r="O145" s="21" t="s">
        <v>57</v>
      </c>
      <c r="P145" s="21" t="s">
        <v>58</v>
      </c>
      <c r="Q145" s="21" t="s">
        <v>53</v>
      </c>
      <c r="R145" s="21" t="s">
        <v>54</v>
      </c>
      <c r="S145" s="22">
        <v>43423.587361111109</v>
      </c>
      <c r="T145" s="22">
        <v>43423.587361111109</v>
      </c>
      <c r="U145" s="22">
        <v>43423.598541666666</v>
      </c>
      <c r="V145" s="22">
        <v>43423.598541666666</v>
      </c>
      <c r="W145" s="22">
        <v>43423.587361111109</v>
      </c>
      <c r="X145" s="24">
        <f t="shared" si="85"/>
        <v>43423.587361111109</v>
      </c>
      <c r="Y145" s="25">
        <f t="shared" si="86"/>
        <v>7.4884259229293093E-3</v>
      </c>
      <c r="Z145" s="25">
        <f t="shared" si="87"/>
        <v>7.4884259229293093E-3</v>
      </c>
      <c r="AA145" s="26">
        <f>SUM(Z145:Z190)</f>
        <v>0.338726851856336</v>
      </c>
      <c r="AB145" s="26">
        <f t="shared" si="88"/>
        <v>0</v>
      </c>
      <c r="AC145" s="26">
        <f>IF(IF(B145="☆",(IF(L145&gt;S145,L145-X145,S145-X145)),M145-X145)&lt;0,0,IF(B145="☆",(IF(L145&gt;S145,L145-X145,S145-X145)),M145-X145))</f>
        <v>0</v>
      </c>
      <c r="AD145" s="26">
        <f>AVERAGE(AC145:AC190)</f>
        <v>3.5573559674149792E-3</v>
      </c>
      <c r="AE145" s="26">
        <f>MEDIAN(AC145:AC190)</f>
        <v>3.3912037033587694E-3</v>
      </c>
    </row>
    <row r="146" spans="1:31" s="7" customFormat="1" x14ac:dyDescent="0.4">
      <c r="A146" s="16" t="str">
        <f t="shared" si="70"/>
        <v>-</v>
      </c>
      <c r="B146" s="16" t="str">
        <f t="shared" ref="B146:B160" si="89">IF(L146&gt;0, "☆", "-")</f>
        <v>-</v>
      </c>
      <c r="C146" s="7">
        <v>14</v>
      </c>
      <c r="D146" s="2">
        <v>43423.58384259259</v>
      </c>
      <c r="E146" s="3" t="s">
        <v>820</v>
      </c>
      <c r="F146" s="3">
        <v>16348</v>
      </c>
      <c r="G146" s="3" t="s">
        <v>18</v>
      </c>
      <c r="H146" s="3">
        <v>1747</v>
      </c>
      <c r="I146" s="3">
        <v>286</v>
      </c>
      <c r="J146" s="3">
        <v>4</v>
      </c>
      <c r="K146" s="3">
        <v>1</v>
      </c>
      <c r="L146" s="3"/>
      <c r="M146" s="2">
        <v>43423.589189814818</v>
      </c>
      <c r="N146" s="2">
        <v>43423.59270833333</v>
      </c>
      <c r="O146" s="3" t="s">
        <v>30</v>
      </c>
      <c r="P146" s="3" t="s">
        <v>31</v>
      </c>
      <c r="Q146" s="3" t="s">
        <v>70</v>
      </c>
      <c r="R146" s="3" t="s">
        <v>125</v>
      </c>
      <c r="S146" s="2">
        <v>43423.590682870374</v>
      </c>
      <c r="T146" s="2">
        <v>43423.590682870374</v>
      </c>
      <c r="U146" s="2">
        <v>43423.597673611112</v>
      </c>
      <c r="V146" s="2">
        <v>43423.597673611112</v>
      </c>
      <c r="W146" s="3"/>
      <c r="X146" s="8">
        <f t="shared" si="72"/>
        <v>43423.58384259259</v>
      </c>
      <c r="Y146" s="9">
        <f t="shared" si="73"/>
        <v>3.5185185115551576E-3</v>
      </c>
      <c r="Z146" s="9">
        <f t="shared" si="74"/>
        <v>3.5185185115551576E-3</v>
      </c>
      <c r="AA146" s="10"/>
      <c r="AB146" s="10">
        <f t="shared" si="77"/>
        <v>0</v>
      </c>
      <c r="AC146" s="10">
        <f t="shared" si="78"/>
        <v>5.3472222280106507E-3</v>
      </c>
      <c r="AD146" s="10"/>
      <c r="AE146" s="10"/>
    </row>
    <row r="147" spans="1:31" s="7" customFormat="1" x14ac:dyDescent="0.4">
      <c r="A147" s="16" t="str">
        <f t="shared" ref="A147:A160" si="90">IF(W147&gt;0, "★", "-")</f>
        <v>-</v>
      </c>
      <c r="B147" s="16" t="str">
        <f t="shared" si="89"/>
        <v>-</v>
      </c>
      <c r="C147" s="7">
        <v>14</v>
      </c>
      <c r="D147" s="2">
        <v>43423.588958333334</v>
      </c>
      <c r="E147" s="3" t="s">
        <v>1131</v>
      </c>
      <c r="F147" s="3">
        <v>16350</v>
      </c>
      <c r="G147" s="3" t="s">
        <v>18</v>
      </c>
      <c r="H147" s="3">
        <v>2740</v>
      </c>
      <c r="I147" s="3">
        <v>980</v>
      </c>
      <c r="J147" s="3">
        <v>2</v>
      </c>
      <c r="K147" s="3">
        <v>1</v>
      </c>
      <c r="L147" s="3"/>
      <c r="M147" s="2">
        <v>43423.592731481483</v>
      </c>
      <c r="N147" s="2">
        <v>43423.601863425924</v>
      </c>
      <c r="O147" s="3" t="s">
        <v>53</v>
      </c>
      <c r="P147" s="3" t="s">
        <v>54</v>
      </c>
      <c r="Q147" s="3" t="s">
        <v>70</v>
      </c>
      <c r="R147" s="3" t="s">
        <v>125</v>
      </c>
      <c r="S147" s="2">
        <v>43423.592488425929</v>
      </c>
      <c r="T147" s="2">
        <v>43423.592488425929</v>
      </c>
      <c r="U147" s="2">
        <v>43423.603055555555</v>
      </c>
      <c r="V147" s="2">
        <v>43423.603750000002</v>
      </c>
      <c r="W147" s="3"/>
      <c r="X147" s="8">
        <f t="shared" si="72"/>
        <v>43423.588958333334</v>
      </c>
      <c r="Y147" s="9">
        <f t="shared" si="73"/>
        <v>9.1319444400141947E-3</v>
      </c>
      <c r="Z147" s="9">
        <f t="shared" si="74"/>
        <v>9.1319444400141947E-3</v>
      </c>
      <c r="AA147" s="10"/>
      <c r="AB147" s="10">
        <f t="shared" si="77"/>
        <v>2.4305555416503921E-4</v>
      </c>
      <c r="AC147" s="10">
        <f t="shared" si="78"/>
        <v>3.7731481497758068E-3</v>
      </c>
      <c r="AD147" s="10"/>
      <c r="AE147" s="10"/>
    </row>
    <row r="148" spans="1:31" s="7" customFormat="1" x14ac:dyDescent="0.4">
      <c r="A148" s="16" t="str">
        <f t="shared" ref="A148:A156" si="91">IF(W148&gt;0, "★", "-")</f>
        <v>-</v>
      </c>
      <c r="B148" s="16" t="str">
        <f t="shared" ref="B148:B156" si="92">IF(L148&gt;0, "☆", "-")</f>
        <v>-</v>
      </c>
      <c r="C148" s="7">
        <v>14</v>
      </c>
      <c r="D148" s="2">
        <v>43423.588958333334</v>
      </c>
      <c r="E148" s="3" t="s">
        <v>1130</v>
      </c>
      <c r="F148" s="3">
        <v>16351</v>
      </c>
      <c r="G148" s="3" t="s">
        <v>18</v>
      </c>
      <c r="H148" s="3">
        <v>2741</v>
      </c>
      <c r="I148" s="3">
        <v>692</v>
      </c>
      <c r="J148" s="3">
        <v>2</v>
      </c>
      <c r="K148" s="3">
        <v>1</v>
      </c>
      <c r="L148" s="3"/>
      <c r="M148" s="2">
        <v>43423.592824074076</v>
      </c>
      <c r="N148" s="2">
        <v>43423.601782407408</v>
      </c>
      <c r="O148" s="3" t="s">
        <v>53</v>
      </c>
      <c r="P148" s="3" t="s">
        <v>54</v>
      </c>
      <c r="Q148" s="3" t="s">
        <v>70</v>
      </c>
      <c r="R148" s="3" t="s">
        <v>125</v>
      </c>
      <c r="S148" s="2">
        <v>43423.592835648145</v>
      </c>
      <c r="T148" s="2">
        <v>43423.592835648145</v>
      </c>
      <c r="U148" s="2">
        <v>43423.603402777779</v>
      </c>
      <c r="V148" s="2">
        <v>43423.603402777779</v>
      </c>
      <c r="W148" s="3"/>
      <c r="X148" s="8">
        <f t="shared" si="72"/>
        <v>43423.588958333334</v>
      </c>
      <c r="Y148" s="9">
        <f t="shared" si="73"/>
        <v>8.9583333319751546E-3</v>
      </c>
      <c r="Z148" s="9">
        <f t="shared" si="74"/>
        <v>8.9583333319751546E-3</v>
      </c>
      <c r="AA148" s="10"/>
      <c r="AB148" s="10">
        <f t="shared" si="77"/>
        <v>0</v>
      </c>
      <c r="AC148" s="10">
        <f t="shared" si="78"/>
        <v>3.8657407421851531E-3</v>
      </c>
      <c r="AD148" s="10"/>
      <c r="AE148" s="10"/>
    </row>
    <row r="149" spans="1:31" s="7" customFormat="1" hidden="1" x14ac:dyDescent="0.4">
      <c r="A149" s="16" t="str">
        <f t="shared" si="91"/>
        <v>-</v>
      </c>
      <c r="B149" s="16" t="str">
        <f t="shared" si="92"/>
        <v>-</v>
      </c>
      <c r="C149" s="7">
        <v>14</v>
      </c>
      <c r="D149" s="2">
        <v>43423.589178240742</v>
      </c>
      <c r="E149" s="3" t="s">
        <v>1160</v>
      </c>
      <c r="F149" s="3">
        <v>16352</v>
      </c>
      <c r="G149" s="3" t="s">
        <v>95</v>
      </c>
      <c r="H149" s="3">
        <v>0</v>
      </c>
      <c r="I149" s="3">
        <v>737</v>
      </c>
      <c r="J149" s="3">
        <v>10</v>
      </c>
      <c r="K149" s="3">
        <v>1</v>
      </c>
      <c r="L149" s="3"/>
      <c r="M149" s="2">
        <v>43423.589907407404</v>
      </c>
      <c r="N149" s="2">
        <v>43423.593599537038</v>
      </c>
      <c r="O149" s="3" t="s">
        <v>20</v>
      </c>
      <c r="P149" s="3" t="s">
        <v>21</v>
      </c>
      <c r="Q149" s="3" t="s">
        <v>108</v>
      </c>
      <c r="R149" s="3" t="s">
        <v>19</v>
      </c>
      <c r="S149" s="2">
        <v>43423.590219907404</v>
      </c>
      <c r="T149" s="2">
        <v>43423.590219907404</v>
      </c>
      <c r="U149" s="2">
        <v>43423.598761574074</v>
      </c>
      <c r="V149" s="2">
        <v>43423.598761574074</v>
      </c>
      <c r="W149" s="3"/>
      <c r="X149" s="8">
        <f t="shared" si="72"/>
        <v>43423.589178240742</v>
      </c>
      <c r="Y149" s="9">
        <f t="shared" si="73"/>
        <v>3.6921296341461129E-3</v>
      </c>
      <c r="Z149" s="9">
        <f t="shared" si="74"/>
        <v>3.6921296341461129E-3</v>
      </c>
      <c r="AA149" s="10"/>
      <c r="AB149" s="10">
        <f t="shared" si="77"/>
        <v>0</v>
      </c>
      <c r="AC149" s="10">
        <f t="shared" si="78"/>
        <v>7.2916666249511763E-4</v>
      </c>
      <c r="AD149" s="10"/>
      <c r="AE149" s="10"/>
    </row>
    <row r="150" spans="1:31" s="7" customFormat="1" x14ac:dyDescent="0.4">
      <c r="A150" s="16" t="str">
        <f t="shared" si="91"/>
        <v>-</v>
      </c>
      <c r="B150" s="16" t="str">
        <f t="shared" si="92"/>
        <v>-</v>
      </c>
      <c r="C150" s="7">
        <v>14</v>
      </c>
      <c r="D150" s="2">
        <v>43423.589386574073</v>
      </c>
      <c r="E150" s="3" t="s">
        <v>1161</v>
      </c>
      <c r="F150" s="3">
        <v>16353</v>
      </c>
      <c r="G150" s="3" t="s">
        <v>32</v>
      </c>
      <c r="H150" s="3">
        <v>2468</v>
      </c>
      <c r="I150" s="3">
        <v>758</v>
      </c>
      <c r="J150" s="3">
        <v>13</v>
      </c>
      <c r="K150" s="3">
        <v>1</v>
      </c>
      <c r="L150" s="3"/>
      <c r="M150" s="2">
        <v>43423.592291666668</v>
      </c>
      <c r="N150" s="2">
        <v>43423.599930555552</v>
      </c>
      <c r="O150" s="3" t="s">
        <v>57</v>
      </c>
      <c r="P150" s="3" t="s">
        <v>58</v>
      </c>
      <c r="Q150" s="3" t="s">
        <v>38</v>
      </c>
      <c r="R150" s="3" t="s">
        <v>126</v>
      </c>
      <c r="S150" s="2">
        <v>43423.59275462963</v>
      </c>
      <c r="T150" s="2">
        <v>43423.59275462963</v>
      </c>
      <c r="U150" s="2">
        <v>43423.603055555555</v>
      </c>
      <c r="V150" s="2">
        <v>43423.603055555555</v>
      </c>
      <c r="W150" s="3"/>
      <c r="X150" s="8">
        <f t="shared" si="72"/>
        <v>43423.589386574073</v>
      </c>
      <c r="Y150" s="9">
        <f t="shared" si="73"/>
        <v>7.6388888846850023E-3</v>
      </c>
      <c r="Z150" s="9">
        <f t="shared" si="74"/>
        <v>7.6388888846850023E-3</v>
      </c>
      <c r="AA150" s="10"/>
      <c r="AB150" s="10">
        <f t="shared" si="77"/>
        <v>0</v>
      </c>
      <c r="AC150" s="10">
        <f t="shared" si="78"/>
        <v>2.905092595028691E-3</v>
      </c>
      <c r="AD150" s="10"/>
      <c r="AE150" s="10"/>
    </row>
    <row r="151" spans="1:31" s="7" customFormat="1" x14ac:dyDescent="0.4">
      <c r="A151" s="16" t="str">
        <f t="shared" si="91"/>
        <v>★</v>
      </c>
      <c r="B151" s="16" t="str">
        <f t="shared" si="92"/>
        <v>-</v>
      </c>
      <c r="C151" s="7">
        <v>14</v>
      </c>
      <c r="D151" s="2">
        <v>43423.593101851853</v>
      </c>
      <c r="E151" s="3" t="s">
        <v>1163</v>
      </c>
      <c r="F151" s="3">
        <v>16356</v>
      </c>
      <c r="G151" s="3" t="s">
        <v>18</v>
      </c>
      <c r="H151" s="3">
        <v>4962</v>
      </c>
      <c r="I151" s="3">
        <v>964</v>
      </c>
      <c r="J151" s="3">
        <v>8</v>
      </c>
      <c r="K151" s="3">
        <v>1</v>
      </c>
      <c r="L151" s="3"/>
      <c r="M151" s="2">
        <v>43423.597534722219</v>
      </c>
      <c r="N151" s="2">
        <v>43423.610914351855</v>
      </c>
      <c r="O151" s="3" t="s">
        <v>43</v>
      </c>
      <c r="P151" s="3" t="s">
        <v>89</v>
      </c>
      <c r="Q151" s="3" t="s">
        <v>22</v>
      </c>
      <c r="R151" s="3" t="s">
        <v>23</v>
      </c>
      <c r="S151" s="2">
        <v>43423.600046296298</v>
      </c>
      <c r="T151" s="2">
        <v>43423.600046296298</v>
      </c>
      <c r="U151" s="2">
        <v>43423.613819444443</v>
      </c>
      <c r="V151" s="2">
        <v>43423.613819444443</v>
      </c>
      <c r="W151" s="2">
        <v>43423.600046296298</v>
      </c>
      <c r="X151" s="8">
        <f t="shared" si="72"/>
        <v>43423.600046296298</v>
      </c>
      <c r="Y151" s="9">
        <f t="shared" si="73"/>
        <v>1.3379629635892343E-2</v>
      </c>
      <c r="Z151" s="9">
        <f t="shared" si="74"/>
        <v>1.3379629635892343E-2</v>
      </c>
      <c r="AA151" s="10"/>
      <c r="AB151" s="10">
        <f t="shared" si="77"/>
        <v>0</v>
      </c>
      <c r="AC151" s="10">
        <f t="shared" si="78"/>
        <v>0</v>
      </c>
      <c r="AD151" s="10"/>
      <c r="AE151" s="10"/>
    </row>
    <row r="152" spans="1:31" s="7" customFormat="1" x14ac:dyDescent="0.4">
      <c r="A152" s="16" t="str">
        <f t="shared" si="91"/>
        <v>-</v>
      </c>
      <c r="B152" s="16" t="str">
        <f t="shared" si="92"/>
        <v>-</v>
      </c>
      <c r="C152" s="7">
        <v>14</v>
      </c>
      <c r="D152" s="2">
        <v>43423.593553240738</v>
      </c>
      <c r="E152" s="3" t="s">
        <v>1164</v>
      </c>
      <c r="F152" s="3">
        <v>16357</v>
      </c>
      <c r="G152" s="3" t="s">
        <v>32</v>
      </c>
      <c r="H152" s="3">
        <v>2892</v>
      </c>
      <c r="I152" s="3">
        <v>246</v>
      </c>
      <c r="J152" s="3">
        <v>15</v>
      </c>
      <c r="K152" s="3">
        <v>2</v>
      </c>
      <c r="L152" s="3"/>
      <c r="M152" s="2">
        <v>43423.596736111111</v>
      </c>
      <c r="N152" s="2">
        <v>43423.612430555557</v>
      </c>
      <c r="O152" s="3" t="s">
        <v>55</v>
      </c>
      <c r="P152" s="3" t="s">
        <v>56</v>
      </c>
      <c r="Q152" s="3" t="s">
        <v>22</v>
      </c>
      <c r="R152" s="3" t="s">
        <v>23</v>
      </c>
      <c r="S152" s="2">
        <v>43423.597442129627</v>
      </c>
      <c r="T152" s="2">
        <v>43423.597442129627</v>
      </c>
      <c r="U152" s="2">
        <v>43423.610590277778</v>
      </c>
      <c r="V152" s="2">
        <v>43423.610590277778</v>
      </c>
      <c r="W152" s="3"/>
      <c r="X152" s="8">
        <f t="shared" si="72"/>
        <v>43423.593553240738</v>
      </c>
      <c r="Y152" s="9">
        <f t="shared" si="73"/>
        <v>1.5694444446125999E-2</v>
      </c>
      <c r="Z152" s="9">
        <f t="shared" si="74"/>
        <v>3.1388888892251998E-2</v>
      </c>
      <c r="AA152" s="10"/>
      <c r="AB152" s="10">
        <f t="shared" si="77"/>
        <v>0</v>
      </c>
      <c r="AC152" s="10">
        <f t="shared" si="78"/>
        <v>3.1828703722567298E-3</v>
      </c>
      <c r="AD152" s="10"/>
      <c r="AE152" s="10"/>
    </row>
    <row r="153" spans="1:31" s="7" customFormat="1" x14ac:dyDescent="0.4">
      <c r="A153" s="16" t="str">
        <f t="shared" si="91"/>
        <v>-</v>
      </c>
      <c r="B153" s="16" t="str">
        <f t="shared" si="92"/>
        <v>-</v>
      </c>
      <c r="C153" s="7">
        <v>14</v>
      </c>
      <c r="D153" s="2">
        <v>43423.593923611108</v>
      </c>
      <c r="E153" s="3" t="s">
        <v>1165</v>
      </c>
      <c r="F153" s="3">
        <v>16358</v>
      </c>
      <c r="G153" s="3" t="s">
        <v>32</v>
      </c>
      <c r="H153" s="3">
        <v>3945</v>
      </c>
      <c r="I153" s="3">
        <v>192</v>
      </c>
      <c r="J153" s="3">
        <v>11</v>
      </c>
      <c r="K153" s="3">
        <v>1</v>
      </c>
      <c r="L153" s="3"/>
      <c r="M153" s="2">
        <v>43423.596967592595</v>
      </c>
      <c r="N153" s="2">
        <v>43423.611504629633</v>
      </c>
      <c r="O153" s="3" t="s">
        <v>63</v>
      </c>
      <c r="P153" s="3" t="s">
        <v>64</v>
      </c>
      <c r="Q153" s="3" t="s">
        <v>68</v>
      </c>
      <c r="R153" s="3" t="s">
        <v>69</v>
      </c>
      <c r="S153" s="2">
        <v>43423.595868055556</v>
      </c>
      <c r="T153" s="2">
        <v>43423.59710648148</v>
      </c>
      <c r="U153" s="2">
        <v>43423.608391203707</v>
      </c>
      <c r="V153" s="2">
        <v>43423.617245370369</v>
      </c>
      <c r="W153" s="3"/>
      <c r="X153" s="8">
        <f t="shared" si="72"/>
        <v>43423.593923611108</v>
      </c>
      <c r="Y153" s="9">
        <f t="shared" si="73"/>
        <v>1.4537037037371192E-2</v>
      </c>
      <c r="Z153" s="9">
        <f t="shared" si="74"/>
        <v>1.4537037037371192E-2</v>
      </c>
      <c r="AA153" s="10"/>
      <c r="AB153" s="10">
        <f t="shared" si="77"/>
        <v>1.0995370394084603E-3</v>
      </c>
      <c r="AC153" s="10">
        <f t="shared" si="78"/>
        <v>3.0439814872806892E-3</v>
      </c>
      <c r="AD153" s="10"/>
      <c r="AE153" s="10"/>
    </row>
    <row r="154" spans="1:31" s="7" customFormat="1" x14ac:dyDescent="0.4">
      <c r="A154" s="16" t="str">
        <f t="shared" si="91"/>
        <v>-</v>
      </c>
      <c r="B154" s="16" t="str">
        <f t="shared" si="92"/>
        <v>-</v>
      </c>
      <c r="C154" s="7">
        <v>14</v>
      </c>
      <c r="D154" s="2">
        <v>43423.594317129631</v>
      </c>
      <c r="E154" s="3" t="s">
        <v>1166</v>
      </c>
      <c r="F154" s="3">
        <v>16359</v>
      </c>
      <c r="G154" s="3" t="s">
        <v>18</v>
      </c>
      <c r="H154" s="3">
        <v>1328</v>
      </c>
      <c r="I154" s="3">
        <v>699</v>
      </c>
      <c r="J154" s="3">
        <v>9</v>
      </c>
      <c r="K154" s="3">
        <v>1</v>
      </c>
      <c r="L154" s="3"/>
      <c r="M154" s="2">
        <v>43423.597418981481</v>
      </c>
      <c r="N154" s="2">
        <v>43423.60496527778</v>
      </c>
      <c r="O154" s="3" t="s">
        <v>63</v>
      </c>
      <c r="P154" s="3" t="s">
        <v>64</v>
      </c>
      <c r="Q154" s="3" t="s">
        <v>26</v>
      </c>
      <c r="R154" s="3" t="s">
        <v>27</v>
      </c>
      <c r="S154" s="2">
        <v>43423.597442129627</v>
      </c>
      <c r="T154" s="2">
        <v>43423.597754629627</v>
      </c>
      <c r="U154" s="2">
        <v>43423.607002314813</v>
      </c>
      <c r="V154" s="2">
        <v>43423.607662037037</v>
      </c>
      <c r="W154" s="3"/>
      <c r="X154" s="8">
        <f t="shared" si="72"/>
        <v>43423.594317129631</v>
      </c>
      <c r="Y154" s="9">
        <f t="shared" si="73"/>
        <v>7.5462962995516136E-3</v>
      </c>
      <c r="Z154" s="9">
        <f t="shared" si="74"/>
        <v>7.5462962995516136E-3</v>
      </c>
      <c r="AA154" s="10"/>
      <c r="AB154" s="10">
        <f t="shared" si="77"/>
        <v>0</v>
      </c>
      <c r="AC154" s="10">
        <f t="shared" si="78"/>
        <v>3.1018518493510783E-3</v>
      </c>
      <c r="AD154" s="10"/>
      <c r="AE154" s="10"/>
    </row>
    <row r="155" spans="1:31" s="7" customFormat="1" hidden="1" x14ac:dyDescent="0.4">
      <c r="A155" s="16" t="str">
        <f t="shared" si="91"/>
        <v>-</v>
      </c>
      <c r="B155" s="16" t="str">
        <f t="shared" si="92"/>
        <v>-</v>
      </c>
      <c r="C155" s="7">
        <v>14</v>
      </c>
      <c r="D155" s="2">
        <v>43423.594768518517</v>
      </c>
      <c r="E155" s="3" t="s">
        <v>1167</v>
      </c>
      <c r="F155" s="3">
        <v>16360</v>
      </c>
      <c r="G155" s="3" t="s">
        <v>95</v>
      </c>
      <c r="H155" s="3">
        <v>0</v>
      </c>
      <c r="I155" s="3">
        <v>294</v>
      </c>
      <c r="J155" s="3">
        <v>10</v>
      </c>
      <c r="K155" s="3">
        <v>2</v>
      </c>
      <c r="L155" s="3"/>
      <c r="M155" s="2">
        <v>43423.59920138889</v>
      </c>
      <c r="N155" s="2">
        <v>43423.60428240741</v>
      </c>
      <c r="O155" s="3" t="s">
        <v>43</v>
      </c>
      <c r="P155" s="3" t="s">
        <v>89</v>
      </c>
      <c r="Q155" s="3" t="s">
        <v>30</v>
      </c>
      <c r="R155" s="3" t="s">
        <v>31</v>
      </c>
      <c r="S155" s="2">
        <v>43423.600381944445</v>
      </c>
      <c r="T155" s="2">
        <v>43423.600381944445</v>
      </c>
      <c r="U155" s="2">
        <v>43423.610486111109</v>
      </c>
      <c r="V155" s="2">
        <v>43423.610486111109</v>
      </c>
      <c r="W155" s="3"/>
      <c r="X155" s="8">
        <f t="shared" si="72"/>
        <v>43423.594768518517</v>
      </c>
      <c r="Y155" s="9">
        <f t="shared" si="73"/>
        <v>5.0810185202863067E-3</v>
      </c>
      <c r="Z155" s="9">
        <f t="shared" si="74"/>
        <v>1.0162037040572613E-2</v>
      </c>
      <c r="AA155" s="10"/>
      <c r="AB155" s="10">
        <f t="shared" si="77"/>
        <v>0</v>
      </c>
      <c r="AC155" s="10">
        <f t="shared" si="78"/>
        <v>4.432870373420883E-3</v>
      </c>
      <c r="AD155" s="10"/>
      <c r="AE155" s="10"/>
    </row>
    <row r="156" spans="1:31" s="7" customFormat="1" x14ac:dyDescent="0.4">
      <c r="A156" s="16" t="str">
        <f t="shared" si="91"/>
        <v>★</v>
      </c>
      <c r="B156" s="16" t="str">
        <f t="shared" si="92"/>
        <v>-</v>
      </c>
      <c r="C156" s="7">
        <v>14</v>
      </c>
      <c r="D156" s="2">
        <v>43423.595150462963</v>
      </c>
      <c r="E156" s="3" t="s">
        <v>1168</v>
      </c>
      <c r="F156" s="3">
        <v>16361</v>
      </c>
      <c r="G156" s="3" t="s">
        <v>32</v>
      </c>
      <c r="H156" s="3">
        <v>2855</v>
      </c>
      <c r="I156" s="3">
        <v>627</v>
      </c>
      <c r="J156" s="3">
        <v>11</v>
      </c>
      <c r="K156" s="3">
        <v>1</v>
      </c>
      <c r="L156" s="3"/>
      <c r="M156" s="2">
        <v>43423.601956018516</v>
      </c>
      <c r="N156" s="2">
        <v>43423.60869212963</v>
      </c>
      <c r="O156" s="3" t="s">
        <v>22</v>
      </c>
      <c r="P156" s="3" t="s">
        <v>23</v>
      </c>
      <c r="Q156" s="3" t="s">
        <v>48</v>
      </c>
      <c r="R156" s="3" t="s">
        <v>49</v>
      </c>
      <c r="S156" s="2">
        <v>43423.602083333331</v>
      </c>
      <c r="T156" s="2">
        <v>43423.602083333331</v>
      </c>
      <c r="U156" s="2">
        <v>43423.613923611112</v>
      </c>
      <c r="V156" s="2">
        <v>43423.613923611112</v>
      </c>
      <c r="W156" s="2">
        <v>43423.602083333331</v>
      </c>
      <c r="X156" s="8">
        <f t="shared" si="72"/>
        <v>43423.602083333331</v>
      </c>
      <c r="Y156" s="9">
        <f t="shared" si="73"/>
        <v>6.7361111141508445E-3</v>
      </c>
      <c r="Z156" s="9">
        <f t="shared" si="74"/>
        <v>6.7361111141508445E-3</v>
      </c>
      <c r="AA156" s="10"/>
      <c r="AB156" s="10">
        <f t="shared" si="77"/>
        <v>0</v>
      </c>
      <c r="AC156" s="10">
        <f t="shared" si="78"/>
        <v>0</v>
      </c>
      <c r="AD156" s="10"/>
      <c r="AE156" s="10"/>
    </row>
    <row r="157" spans="1:31" s="7" customFormat="1" x14ac:dyDescent="0.4">
      <c r="A157" s="16" t="str">
        <f t="shared" si="90"/>
        <v>-</v>
      </c>
      <c r="B157" s="16" t="str">
        <f t="shared" si="89"/>
        <v>-</v>
      </c>
      <c r="C157" s="7">
        <v>14</v>
      </c>
      <c r="D157" s="2">
        <v>43423.595497685186</v>
      </c>
      <c r="E157" s="3" t="s">
        <v>1169</v>
      </c>
      <c r="F157" s="3">
        <v>16362</v>
      </c>
      <c r="G157" s="3" t="s">
        <v>97</v>
      </c>
      <c r="H157" s="3">
        <v>6697</v>
      </c>
      <c r="I157" s="3">
        <v>655</v>
      </c>
      <c r="J157" s="3">
        <v>5</v>
      </c>
      <c r="K157" s="3">
        <v>2</v>
      </c>
      <c r="L157" s="3"/>
      <c r="M157" s="2">
        <v>43423.600844907407</v>
      </c>
      <c r="N157" s="2">
        <v>43423.602395833332</v>
      </c>
      <c r="O157" s="3" t="s">
        <v>36</v>
      </c>
      <c r="P157" s="3" t="s">
        <v>37</v>
      </c>
      <c r="Q157" s="3" t="s">
        <v>30</v>
      </c>
      <c r="R157" s="3" t="s">
        <v>31</v>
      </c>
      <c r="S157" s="2">
        <v>43423.602488425924</v>
      </c>
      <c r="T157" s="2">
        <v>43423.602488425924</v>
      </c>
      <c r="U157" s="2">
        <v>43423.608263888891</v>
      </c>
      <c r="V157" s="2">
        <v>43423.608263888891</v>
      </c>
      <c r="W157" s="3"/>
      <c r="X157" s="8">
        <f t="shared" si="72"/>
        <v>43423.595497685186</v>
      </c>
      <c r="Y157" s="9">
        <f t="shared" si="73"/>
        <v>1.5509259246755391E-3</v>
      </c>
      <c r="Z157" s="9">
        <f t="shared" si="74"/>
        <v>3.1018518493510783E-3</v>
      </c>
      <c r="AA157" s="10"/>
      <c r="AB157" s="10">
        <f t="shared" si="77"/>
        <v>0</v>
      </c>
      <c r="AC157" s="10">
        <f t="shared" si="78"/>
        <v>5.3472222207346931E-3</v>
      </c>
      <c r="AD157" s="10"/>
      <c r="AE157" s="10"/>
    </row>
    <row r="158" spans="1:31" s="7" customFormat="1" x14ac:dyDescent="0.4">
      <c r="A158" s="16" t="str">
        <f t="shared" si="90"/>
        <v>-</v>
      </c>
      <c r="B158" s="16" t="str">
        <f t="shared" si="89"/>
        <v>-</v>
      </c>
      <c r="C158" s="7">
        <v>14</v>
      </c>
      <c r="D158" s="2">
        <v>43423.596145833333</v>
      </c>
      <c r="E158" s="3" t="s">
        <v>774</v>
      </c>
      <c r="F158" s="3">
        <v>16363</v>
      </c>
      <c r="G158" s="3" t="s">
        <v>32</v>
      </c>
      <c r="H158" s="3">
        <v>5762</v>
      </c>
      <c r="I158" s="3">
        <v>241</v>
      </c>
      <c r="J158" s="3">
        <v>9</v>
      </c>
      <c r="K158" s="3">
        <v>1</v>
      </c>
      <c r="L158" s="3"/>
      <c r="M158" s="2">
        <v>43423.59747685185</v>
      </c>
      <c r="N158" s="2">
        <v>43423.611134259256</v>
      </c>
      <c r="O158" s="3" t="s">
        <v>63</v>
      </c>
      <c r="P158" s="3" t="s">
        <v>64</v>
      </c>
      <c r="Q158" s="3" t="s">
        <v>39</v>
      </c>
      <c r="R158" s="3" t="s">
        <v>40</v>
      </c>
      <c r="S158" s="2">
        <v>43423.598101851851</v>
      </c>
      <c r="T158" s="2">
        <v>43423.598101851851</v>
      </c>
      <c r="U158" s="2">
        <v>43423.61445601852</v>
      </c>
      <c r="V158" s="2">
        <v>43423.61445601852</v>
      </c>
      <c r="W158" s="3"/>
      <c r="X158" s="8">
        <f t="shared" si="72"/>
        <v>43423.596145833333</v>
      </c>
      <c r="Y158" s="9">
        <f t="shared" si="73"/>
        <v>1.3657407405844424E-2</v>
      </c>
      <c r="Z158" s="9">
        <f t="shared" si="74"/>
        <v>1.3657407405844424E-2</v>
      </c>
      <c r="AA158" s="10"/>
      <c r="AB158" s="10">
        <f t="shared" si="77"/>
        <v>0</v>
      </c>
      <c r="AC158" s="10">
        <f t="shared" si="78"/>
        <v>1.3310185167938471E-3</v>
      </c>
      <c r="AD158" s="10"/>
      <c r="AE158" s="10"/>
    </row>
    <row r="159" spans="1:31" s="7" customFormat="1" x14ac:dyDescent="0.4">
      <c r="A159" s="16" t="str">
        <f>IF(W159&gt;0, "★", "-")</f>
        <v>★</v>
      </c>
      <c r="B159" s="16" t="str">
        <f>IF(L159&gt;0, "☆", "-")</f>
        <v>-</v>
      </c>
      <c r="C159" s="7">
        <v>14</v>
      </c>
      <c r="D159" s="2">
        <v>43423.597604166665</v>
      </c>
      <c r="E159" s="3" t="s">
        <v>1149</v>
      </c>
      <c r="F159" s="3">
        <v>16364</v>
      </c>
      <c r="G159" s="3" t="s">
        <v>18</v>
      </c>
      <c r="H159" s="3">
        <v>1103</v>
      </c>
      <c r="I159" s="3">
        <v>935</v>
      </c>
      <c r="J159" s="3">
        <v>4</v>
      </c>
      <c r="K159" s="3">
        <v>1</v>
      </c>
      <c r="L159" s="3"/>
      <c r="M159" s="2">
        <v>43423.601863425924</v>
      </c>
      <c r="N159" s="2">
        <v>43423.608240740738</v>
      </c>
      <c r="O159" s="3" t="s">
        <v>26</v>
      </c>
      <c r="P159" s="3" t="s">
        <v>27</v>
      </c>
      <c r="Q159" s="3" t="s">
        <v>75</v>
      </c>
      <c r="R159" s="3" t="s">
        <v>76</v>
      </c>
      <c r="S159" s="2">
        <v>43423.604537037034</v>
      </c>
      <c r="T159" s="2">
        <v>43423.604537037034</v>
      </c>
      <c r="U159" s="2">
        <v>43423.612175925926</v>
      </c>
      <c r="V159" s="2">
        <v>43423.612175925926</v>
      </c>
      <c r="W159" s="2">
        <v>43423.604537037034</v>
      </c>
      <c r="X159" s="8">
        <f t="shared" si="72"/>
        <v>43423.604537037034</v>
      </c>
      <c r="Y159" s="9">
        <f t="shared" si="73"/>
        <v>6.3773148140171543E-3</v>
      </c>
      <c r="Z159" s="9">
        <f t="shared" si="74"/>
        <v>6.3773148140171543E-3</v>
      </c>
      <c r="AA159" s="10"/>
      <c r="AB159" s="10">
        <f t="shared" si="77"/>
        <v>0</v>
      </c>
      <c r="AC159" s="10">
        <f t="shared" si="78"/>
        <v>0</v>
      </c>
      <c r="AD159" s="10"/>
      <c r="AE159" s="10"/>
    </row>
    <row r="160" spans="1:31" s="7" customFormat="1" hidden="1" x14ac:dyDescent="0.4">
      <c r="A160" s="16" t="str">
        <f t="shared" si="90"/>
        <v>★</v>
      </c>
      <c r="B160" s="16" t="str">
        <f t="shared" si="89"/>
        <v>-</v>
      </c>
      <c r="C160" s="7">
        <v>14</v>
      </c>
      <c r="D160" s="2">
        <v>43423.598576388889</v>
      </c>
      <c r="E160" s="3" t="s">
        <v>1170</v>
      </c>
      <c r="F160" s="3">
        <v>16365</v>
      </c>
      <c r="G160" s="3" t="s">
        <v>95</v>
      </c>
      <c r="H160" s="3">
        <v>0</v>
      </c>
      <c r="I160" s="3">
        <v>465</v>
      </c>
      <c r="J160" s="3">
        <v>15</v>
      </c>
      <c r="K160" s="3">
        <v>2</v>
      </c>
      <c r="L160" s="3"/>
      <c r="M160" s="2">
        <v>43423.608344907407</v>
      </c>
      <c r="N160" s="2">
        <v>43423.617418981485</v>
      </c>
      <c r="O160" s="3" t="s">
        <v>24</v>
      </c>
      <c r="P160" s="3" t="s">
        <v>25</v>
      </c>
      <c r="Q160" s="3" t="s">
        <v>61</v>
      </c>
      <c r="R160" s="3" t="s">
        <v>62</v>
      </c>
      <c r="S160" s="2">
        <v>43423.605138888888</v>
      </c>
      <c r="T160" s="2">
        <v>43423.605138888888</v>
      </c>
      <c r="U160" s="2">
        <v>43423.617164351854</v>
      </c>
      <c r="V160" s="2">
        <v>43423.617164351854</v>
      </c>
      <c r="W160" s="2">
        <v>43423.605138888888</v>
      </c>
      <c r="X160" s="8">
        <f t="shared" si="72"/>
        <v>43423.605138888888</v>
      </c>
      <c r="Y160" s="9">
        <f t="shared" si="73"/>
        <v>9.0740740779438056E-3</v>
      </c>
      <c r="Z160" s="9">
        <f t="shared" si="74"/>
        <v>1.8148148155887611E-2</v>
      </c>
      <c r="AA160" s="10"/>
      <c r="AB160" s="10">
        <f t="shared" si="77"/>
        <v>3.2060185185400769E-3</v>
      </c>
      <c r="AC160" s="10">
        <f t="shared" si="78"/>
        <v>3.2060185185400769E-3</v>
      </c>
      <c r="AD160" s="10"/>
      <c r="AE160" s="10"/>
    </row>
    <row r="161" spans="1:31" s="7" customFormat="1" x14ac:dyDescent="0.4">
      <c r="A161" s="16" t="str">
        <f>IF(W161&gt;0, "★", "-")</f>
        <v>-</v>
      </c>
      <c r="B161" s="16" t="str">
        <f>IF(L161&gt;0, "☆", "-")</f>
        <v>-</v>
      </c>
      <c r="C161" s="7">
        <v>14</v>
      </c>
      <c r="D161" s="2">
        <v>43423.600451388891</v>
      </c>
      <c r="E161" s="3" t="s">
        <v>1171</v>
      </c>
      <c r="F161" s="3">
        <v>16368</v>
      </c>
      <c r="G161" s="3" t="s">
        <v>32</v>
      </c>
      <c r="H161" s="3">
        <v>6711</v>
      </c>
      <c r="I161" s="3">
        <v>455</v>
      </c>
      <c r="J161" s="3">
        <v>7</v>
      </c>
      <c r="K161" s="3">
        <v>2</v>
      </c>
      <c r="L161" s="3"/>
      <c r="M161" s="2">
        <v>43423.603020833332</v>
      </c>
      <c r="N161" s="2">
        <v>43423.607557870368</v>
      </c>
      <c r="O161" s="3" t="s">
        <v>24</v>
      </c>
      <c r="P161" s="3" t="s">
        <v>25</v>
      </c>
      <c r="Q161" s="3" t="s">
        <v>61</v>
      </c>
      <c r="R161" s="3" t="s">
        <v>62</v>
      </c>
      <c r="S161" s="2">
        <v>43423.602708333332</v>
      </c>
      <c r="T161" s="2">
        <v>43423.602708333332</v>
      </c>
      <c r="U161" s="2">
        <v>43423.611504629633</v>
      </c>
      <c r="V161" s="2">
        <v>43423.611504629633</v>
      </c>
      <c r="W161" s="3"/>
      <c r="X161" s="8">
        <f t="shared" si="72"/>
        <v>43423.600451388891</v>
      </c>
      <c r="Y161" s="9">
        <f t="shared" si="73"/>
        <v>4.537037035333924E-3</v>
      </c>
      <c r="Z161" s="9">
        <f t="shared" si="74"/>
        <v>9.074074070667848E-3</v>
      </c>
      <c r="AA161" s="10"/>
      <c r="AB161" s="10">
        <f t="shared" si="77"/>
        <v>3.125000002910383E-4</v>
      </c>
      <c r="AC161" s="10">
        <f t="shared" si="78"/>
        <v>2.5694444411783479E-3</v>
      </c>
      <c r="AD161" s="10"/>
      <c r="AE161" s="10"/>
    </row>
    <row r="162" spans="1:31" s="7" customFormat="1" x14ac:dyDescent="0.4">
      <c r="A162" s="16" t="str">
        <f>IF(W162&gt;0, "★", "-")</f>
        <v>-</v>
      </c>
      <c r="B162" s="16" t="str">
        <f>IF(L162&gt;0, "☆", "-")</f>
        <v>-</v>
      </c>
      <c r="C162" s="7">
        <v>14</v>
      </c>
      <c r="D162" s="2">
        <v>43423.602696759262</v>
      </c>
      <c r="E162" s="3" t="s">
        <v>1172</v>
      </c>
      <c r="F162" s="3">
        <v>16369</v>
      </c>
      <c r="G162" s="3" t="s">
        <v>18</v>
      </c>
      <c r="H162" s="3">
        <v>1742</v>
      </c>
      <c r="I162" s="3">
        <v>215</v>
      </c>
      <c r="J162" s="3">
        <v>6</v>
      </c>
      <c r="K162" s="3">
        <v>1</v>
      </c>
      <c r="L162" s="3"/>
      <c r="M162" s="2">
        <v>43423.607268518521</v>
      </c>
      <c r="N162" s="2">
        <v>43423.614062499997</v>
      </c>
      <c r="O162" s="3" t="s">
        <v>63</v>
      </c>
      <c r="P162" s="3" t="s">
        <v>64</v>
      </c>
      <c r="Q162" s="3" t="s">
        <v>39</v>
      </c>
      <c r="R162" s="3" t="s">
        <v>40</v>
      </c>
      <c r="S162" s="2">
        <v>43423.61074074074</v>
      </c>
      <c r="T162" s="2">
        <v>43423.61074074074</v>
      </c>
      <c r="U162" s="2">
        <v>43423.622337962966</v>
      </c>
      <c r="V162" s="2">
        <v>43423.622337962966</v>
      </c>
      <c r="W162" s="3"/>
      <c r="X162" s="8">
        <f t="shared" si="72"/>
        <v>43423.602696759262</v>
      </c>
      <c r="Y162" s="9">
        <f t="shared" si="73"/>
        <v>6.7939814762212336E-3</v>
      </c>
      <c r="Z162" s="9">
        <f t="shared" si="74"/>
        <v>6.7939814762212336E-3</v>
      </c>
      <c r="AA162" s="10"/>
      <c r="AB162" s="10">
        <f t="shared" si="77"/>
        <v>0</v>
      </c>
      <c r="AC162" s="10">
        <f t="shared" si="78"/>
        <v>4.5717592583969235E-3</v>
      </c>
      <c r="AD162" s="10"/>
      <c r="AE162" s="10"/>
    </row>
    <row r="163" spans="1:31" s="7" customFormat="1" hidden="1" x14ac:dyDescent="0.4">
      <c r="A163" s="16" t="str">
        <f>IF(W163&gt;0, "★", "-")</f>
        <v>-</v>
      </c>
      <c r="B163" s="16" t="str">
        <f>IF(L163&gt;0, "☆", "-")</f>
        <v>-</v>
      </c>
      <c r="C163" s="7">
        <v>14</v>
      </c>
      <c r="D163" s="2">
        <v>43423.602824074071</v>
      </c>
      <c r="E163" s="3" t="s">
        <v>1110</v>
      </c>
      <c r="F163" s="3">
        <v>16370</v>
      </c>
      <c r="G163" s="3" t="s">
        <v>95</v>
      </c>
      <c r="H163" s="3">
        <v>0</v>
      </c>
      <c r="I163" s="3">
        <v>452</v>
      </c>
      <c r="J163" s="3">
        <v>3</v>
      </c>
      <c r="K163" s="3">
        <v>2</v>
      </c>
      <c r="L163" s="3"/>
      <c r="M163" s="2">
        <v>43423.60633101852</v>
      </c>
      <c r="N163" s="2">
        <v>43423.609143518515</v>
      </c>
      <c r="O163" s="3" t="s">
        <v>73</v>
      </c>
      <c r="P163" s="3" t="s">
        <v>74</v>
      </c>
      <c r="Q163" s="3" t="s">
        <v>30</v>
      </c>
      <c r="R163" s="3" t="s">
        <v>31</v>
      </c>
      <c r="S163" s="2">
        <v>43423.604861111111</v>
      </c>
      <c r="T163" s="2">
        <v>43423.604861111111</v>
      </c>
      <c r="U163" s="2">
        <v>43423.609236111108</v>
      </c>
      <c r="V163" s="2">
        <v>43423.609236111108</v>
      </c>
      <c r="W163" s="3"/>
      <c r="X163" s="8">
        <f t="shared" si="72"/>
        <v>43423.602824074071</v>
      </c>
      <c r="Y163" s="9">
        <f t="shared" si="73"/>
        <v>2.8124999953433871E-3</v>
      </c>
      <c r="Z163" s="9">
        <f t="shared" si="74"/>
        <v>5.6249999906867743E-3</v>
      </c>
      <c r="AA163" s="10"/>
      <c r="AB163" s="10">
        <f t="shared" si="77"/>
        <v>1.4699074090458453E-3</v>
      </c>
      <c r="AC163" s="10">
        <f t="shared" si="78"/>
        <v>3.5069444493274204E-3</v>
      </c>
      <c r="AD163" s="10"/>
      <c r="AE163" s="10"/>
    </row>
    <row r="164" spans="1:31" s="7" customFormat="1" x14ac:dyDescent="0.4">
      <c r="A164" s="16" t="str">
        <f t="shared" si="70"/>
        <v>-</v>
      </c>
      <c r="B164" s="16" t="str">
        <f t="shared" ref="B164:B181" si="93">IF(L164&gt;0, "☆", "-")</f>
        <v>-</v>
      </c>
      <c r="C164" s="7">
        <v>14</v>
      </c>
      <c r="D164" s="2">
        <v>43423.603495370371</v>
      </c>
      <c r="E164" s="3" t="s">
        <v>1122</v>
      </c>
      <c r="F164" s="3">
        <v>16371</v>
      </c>
      <c r="G164" s="3" t="s">
        <v>18</v>
      </c>
      <c r="H164" s="3">
        <v>6658</v>
      </c>
      <c r="I164" s="3">
        <v>545</v>
      </c>
      <c r="J164" s="3">
        <v>5</v>
      </c>
      <c r="K164" s="3">
        <v>1</v>
      </c>
      <c r="L164" s="3"/>
      <c r="M164" s="2">
        <v>43423.605381944442</v>
      </c>
      <c r="N164" s="2">
        <v>43423.61109953704</v>
      </c>
      <c r="O164" s="3" t="s">
        <v>66</v>
      </c>
      <c r="P164" s="3" t="s">
        <v>67</v>
      </c>
      <c r="Q164" s="3" t="s">
        <v>63</v>
      </c>
      <c r="R164" s="3" t="s">
        <v>64</v>
      </c>
      <c r="S164" s="2">
        <v>43423.606712962966</v>
      </c>
      <c r="T164" s="2">
        <v>43423.606712962966</v>
      </c>
      <c r="U164" s="2">
        <v>43423.615763888891</v>
      </c>
      <c r="V164" s="2">
        <v>43423.615763888891</v>
      </c>
      <c r="W164" s="3"/>
      <c r="X164" s="8">
        <f t="shared" si="72"/>
        <v>43423.603495370371</v>
      </c>
      <c r="Y164" s="9">
        <f t="shared" si="73"/>
        <v>5.7175925976480357E-3</v>
      </c>
      <c r="Z164" s="9">
        <f t="shared" si="74"/>
        <v>5.7175925976480357E-3</v>
      </c>
      <c r="AA164" s="10"/>
      <c r="AB164" s="10">
        <f t="shared" si="77"/>
        <v>0</v>
      </c>
      <c r="AC164" s="10">
        <f t="shared" si="78"/>
        <v>1.8865740712499246E-3</v>
      </c>
      <c r="AD164" s="10"/>
      <c r="AE164" s="10"/>
    </row>
    <row r="165" spans="1:31" s="7" customFormat="1" x14ac:dyDescent="0.4">
      <c r="A165" s="16" t="str">
        <f>IF(W165&gt;0, "★", "-")</f>
        <v>★</v>
      </c>
      <c r="B165" s="16" t="str">
        <f t="shared" ref="B165:B167" si="94">IF(L165&gt;0, "☆", "-")</f>
        <v>-</v>
      </c>
      <c r="C165" s="7">
        <v>14</v>
      </c>
      <c r="D165" s="2">
        <v>43423.604432870372</v>
      </c>
      <c r="E165" s="3" t="s">
        <v>1173</v>
      </c>
      <c r="F165" s="3">
        <v>16372</v>
      </c>
      <c r="G165" s="3" t="s">
        <v>32</v>
      </c>
      <c r="H165" s="3">
        <v>5973</v>
      </c>
      <c r="I165" s="3">
        <v>674</v>
      </c>
      <c r="J165" s="3">
        <v>7</v>
      </c>
      <c r="K165" s="3">
        <v>2</v>
      </c>
      <c r="L165" s="3"/>
      <c r="M165" s="2">
        <v>43423.61005787037</v>
      </c>
      <c r="N165" s="2">
        <v>43423.61310185185</v>
      </c>
      <c r="O165" s="3" t="s">
        <v>22</v>
      </c>
      <c r="P165" s="3" t="s">
        <v>23</v>
      </c>
      <c r="Q165" s="3" t="s">
        <v>63</v>
      </c>
      <c r="R165" s="3" t="s">
        <v>64</v>
      </c>
      <c r="S165" s="2">
        <v>43423.61136574074</v>
      </c>
      <c r="T165" s="2">
        <v>43423.61136574074</v>
      </c>
      <c r="U165" s="2">
        <v>43423.61923611111</v>
      </c>
      <c r="V165" s="2">
        <v>43423.616215277776</v>
      </c>
      <c r="W165" s="2">
        <v>43423.61136574074</v>
      </c>
      <c r="X165" s="8">
        <f t="shared" si="72"/>
        <v>43423.61136574074</v>
      </c>
      <c r="Y165" s="9">
        <f t="shared" si="73"/>
        <v>3.0439814800047316E-3</v>
      </c>
      <c r="Z165" s="9">
        <f t="shared" si="74"/>
        <v>6.0879629600094631E-3</v>
      </c>
      <c r="AA165" s="10"/>
      <c r="AB165" s="10">
        <f t="shared" si="77"/>
        <v>0</v>
      </c>
      <c r="AC165" s="10">
        <f t="shared" si="78"/>
        <v>0</v>
      </c>
      <c r="AD165" s="10"/>
      <c r="AE165" s="10"/>
    </row>
    <row r="166" spans="1:31" s="7" customFormat="1" x14ac:dyDescent="0.4">
      <c r="A166" s="16" t="str">
        <f>IF(W166&gt;0, "★", "-")</f>
        <v>-</v>
      </c>
      <c r="B166" s="16" t="str">
        <f t="shared" si="94"/>
        <v>-</v>
      </c>
      <c r="C166" s="7">
        <v>14</v>
      </c>
      <c r="D166" s="2">
        <v>43423.604733796295</v>
      </c>
      <c r="E166" s="3" t="s">
        <v>1147</v>
      </c>
      <c r="F166" s="3">
        <v>16373</v>
      </c>
      <c r="G166" s="3" t="s">
        <v>32</v>
      </c>
      <c r="H166" s="3">
        <v>6535</v>
      </c>
      <c r="I166" s="3">
        <v>490</v>
      </c>
      <c r="J166" s="3">
        <v>13</v>
      </c>
      <c r="K166" s="3">
        <v>1</v>
      </c>
      <c r="L166" s="3"/>
      <c r="M166" s="2">
        <v>43423.608217592591</v>
      </c>
      <c r="N166" s="2">
        <v>43423.613182870373</v>
      </c>
      <c r="O166" s="3" t="s">
        <v>55</v>
      </c>
      <c r="P166" s="3" t="s">
        <v>56</v>
      </c>
      <c r="Q166" s="3" t="s">
        <v>24</v>
      </c>
      <c r="R166" s="3" t="s">
        <v>25</v>
      </c>
      <c r="S166" s="2">
        <v>43423.606724537036</v>
      </c>
      <c r="T166" s="2">
        <v>43423.606724537036</v>
      </c>
      <c r="U166" s="2">
        <v>43423.61383101852</v>
      </c>
      <c r="V166" s="2">
        <v>43423.61383101852</v>
      </c>
      <c r="W166" s="3"/>
      <c r="X166" s="8">
        <f t="shared" si="72"/>
        <v>43423.604733796295</v>
      </c>
      <c r="Y166" s="9">
        <f t="shared" si="73"/>
        <v>4.9652777815936133E-3</v>
      </c>
      <c r="Z166" s="9">
        <f t="shared" si="74"/>
        <v>4.9652777815936133E-3</v>
      </c>
      <c r="AA166" s="10"/>
      <c r="AB166" s="10">
        <f t="shared" si="77"/>
        <v>1.4930555553291924E-3</v>
      </c>
      <c r="AC166" s="10">
        <f t="shared" si="78"/>
        <v>3.4837962957681157E-3</v>
      </c>
      <c r="AD166" s="10"/>
      <c r="AE166" s="10"/>
    </row>
    <row r="167" spans="1:31" s="7" customFormat="1" hidden="1" x14ac:dyDescent="0.4">
      <c r="A167" s="16" t="str">
        <f>IF(W167&gt;0, "★", "-")</f>
        <v>-</v>
      </c>
      <c r="B167" s="16" t="str">
        <f t="shared" si="94"/>
        <v>-</v>
      </c>
      <c r="C167" s="7">
        <v>14</v>
      </c>
      <c r="D167" s="2">
        <v>43423.607476851852</v>
      </c>
      <c r="E167" s="3" t="s">
        <v>1123</v>
      </c>
      <c r="F167" s="3">
        <v>16374</v>
      </c>
      <c r="G167" s="3" t="s">
        <v>96</v>
      </c>
      <c r="H167" s="3">
        <v>0</v>
      </c>
      <c r="I167" s="3">
        <v>930</v>
      </c>
      <c r="J167" s="3">
        <v>10</v>
      </c>
      <c r="K167" s="3">
        <v>1</v>
      </c>
      <c r="L167" s="3"/>
      <c r="M167" s="2">
        <v>43423.611875000002</v>
      </c>
      <c r="N167" s="2">
        <v>43423.617152777777</v>
      </c>
      <c r="O167" s="3" t="s">
        <v>108</v>
      </c>
      <c r="P167" s="3" t="s">
        <v>19</v>
      </c>
      <c r="Q167" s="3" t="s">
        <v>68</v>
      </c>
      <c r="R167" s="3" t="s">
        <v>69</v>
      </c>
      <c r="S167" s="2">
        <v>43423.615636574075</v>
      </c>
      <c r="T167" s="2">
        <v>43423.615636574075</v>
      </c>
      <c r="U167" s="2">
        <v>43423.624502314815</v>
      </c>
      <c r="V167" s="2">
        <v>43423.624502314815</v>
      </c>
      <c r="W167" s="3"/>
      <c r="X167" s="8">
        <f t="shared" si="72"/>
        <v>43423.607476851852</v>
      </c>
      <c r="Y167" s="9">
        <f t="shared" si="73"/>
        <v>5.277777774608694E-3</v>
      </c>
      <c r="Z167" s="9">
        <f t="shared" si="74"/>
        <v>5.277777774608694E-3</v>
      </c>
      <c r="AA167" s="10"/>
      <c r="AB167" s="10">
        <f t="shared" si="77"/>
        <v>0</v>
      </c>
      <c r="AC167" s="10">
        <f t="shared" si="78"/>
        <v>4.3981481503578834E-3</v>
      </c>
      <c r="AD167" s="10"/>
      <c r="AE167" s="10"/>
    </row>
    <row r="168" spans="1:31" s="7" customFormat="1" hidden="1" x14ac:dyDescent="0.4">
      <c r="A168" s="16" t="str">
        <f t="shared" si="70"/>
        <v>-</v>
      </c>
      <c r="B168" s="16" t="str">
        <f t="shared" si="93"/>
        <v>-</v>
      </c>
      <c r="C168" s="7">
        <v>14</v>
      </c>
      <c r="D168" s="2">
        <v>43423.608796296299</v>
      </c>
      <c r="E168" s="3" t="s">
        <v>1174</v>
      </c>
      <c r="F168" s="3">
        <v>16375</v>
      </c>
      <c r="G168" s="3" t="s">
        <v>96</v>
      </c>
      <c r="H168" s="3">
        <v>0</v>
      </c>
      <c r="I168" s="3">
        <v>394</v>
      </c>
      <c r="J168" s="3">
        <v>8</v>
      </c>
      <c r="K168" s="3">
        <v>2</v>
      </c>
      <c r="L168" s="3"/>
      <c r="M168" s="2">
        <v>43423.614247685182</v>
      </c>
      <c r="N168" s="2">
        <v>43423.620509259257</v>
      </c>
      <c r="O168" s="3" t="s">
        <v>61</v>
      </c>
      <c r="P168" s="3" t="s">
        <v>62</v>
      </c>
      <c r="Q168" s="3" t="s">
        <v>39</v>
      </c>
      <c r="R168" s="3" t="s">
        <v>40</v>
      </c>
      <c r="S168" s="2">
        <v>43423.615879629629</v>
      </c>
      <c r="T168" s="2">
        <v>43423.615879629629</v>
      </c>
      <c r="U168" s="2">
        <v>43423.629016203704</v>
      </c>
      <c r="V168" s="2">
        <v>43423.629016203704</v>
      </c>
      <c r="W168" s="3"/>
      <c r="X168" s="8">
        <f t="shared" si="72"/>
        <v>43423.608796296299</v>
      </c>
      <c r="Y168" s="9">
        <f t="shared" si="73"/>
        <v>6.2615740753244609E-3</v>
      </c>
      <c r="Z168" s="9">
        <f t="shared" si="74"/>
        <v>1.2523148150648922E-2</v>
      </c>
      <c r="AA168" s="10"/>
      <c r="AB168" s="10">
        <f t="shared" si="77"/>
        <v>0</v>
      </c>
      <c r="AC168" s="10">
        <f t="shared" si="78"/>
        <v>5.4513888826477341E-3</v>
      </c>
      <c r="AD168" s="10"/>
      <c r="AE168" s="10"/>
    </row>
    <row r="169" spans="1:31" s="7" customFormat="1" x14ac:dyDescent="0.4">
      <c r="A169" s="16" t="str">
        <f t="shared" si="70"/>
        <v>★</v>
      </c>
      <c r="B169" s="16" t="str">
        <f t="shared" si="93"/>
        <v>-</v>
      </c>
      <c r="C169" s="7">
        <v>14</v>
      </c>
      <c r="D169" s="2">
        <v>43423.608854166669</v>
      </c>
      <c r="E169" s="3" t="s">
        <v>932</v>
      </c>
      <c r="F169" s="3">
        <v>16376</v>
      </c>
      <c r="G169" s="3" t="s">
        <v>97</v>
      </c>
      <c r="H169" s="3">
        <v>6638</v>
      </c>
      <c r="I169" s="3">
        <v>89</v>
      </c>
      <c r="J169" s="3">
        <v>7</v>
      </c>
      <c r="K169" s="3">
        <v>2</v>
      </c>
      <c r="L169" s="3"/>
      <c r="M169" s="2">
        <v>43423.616712962961</v>
      </c>
      <c r="N169" s="2">
        <v>43423.622986111113</v>
      </c>
      <c r="O169" s="3" t="s">
        <v>57</v>
      </c>
      <c r="P169" s="3" t="s">
        <v>58</v>
      </c>
      <c r="Q169" s="3" t="s">
        <v>68</v>
      </c>
      <c r="R169" s="3" t="s">
        <v>69</v>
      </c>
      <c r="S169" s="2">
        <v>43423.619502314818</v>
      </c>
      <c r="T169" s="2">
        <v>43423.619502314818</v>
      </c>
      <c r="U169" s="2">
        <v>43423.630798611113</v>
      </c>
      <c r="V169" s="2">
        <v>43423.630798611113</v>
      </c>
      <c r="W169" s="2">
        <v>43423.615277777775</v>
      </c>
      <c r="X169" s="8">
        <f t="shared" si="72"/>
        <v>43423.615277777775</v>
      </c>
      <c r="Y169" s="9">
        <f t="shared" si="73"/>
        <v>6.2731481521041133E-3</v>
      </c>
      <c r="Z169" s="9">
        <f t="shared" si="74"/>
        <v>1.2546296304208227E-2</v>
      </c>
      <c r="AA169" s="10"/>
      <c r="AB169" s="10">
        <f t="shared" si="77"/>
        <v>0</v>
      </c>
      <c r="AC169" s="10">
        <f t="shared" si="78"/>
        <v>1.4351851859828457E-3</v>
      </c>
      <c r="AD169" s="10"/>
      <c r="AE169" s="10"/>
    </row>
    <row r="170" spans="1:31" s="7" customFormat="1" hidden="1" x14ac:dyDescent="0.4">
      <c r="A170" s="16" t="str">
        <f t="shared" si="70"/>
        <v>-</v>
      </c>
      <c r="B170" s="16" t="str">
        <f t="shared" si="93"/>
        <v>-</v>
      </c>
      <c r="C170" s="7">
        <v>14</v>
      </c>
      <c r="D170" s="2">
        <v>43423.610590277778</v>
      </c>
      <c r="E170" s="3" t="s">
        <v>1175</v>
      </c>
      <c r="F170" s="3">
        <v>16377</v>
      </c>
      <c r="G170" s="3" t="s">
        <v>95</v>
      </c>
      <c r="H170" s="3">
        <v>0</v>
      </c>
      <c r="I170" s="3">
        <v>434</v>
      </c>
      <c r="J170" s="3">
        <v>5</v>
      </c>
      <c r="K170" s="3">
        <v>2</v>
      </c>
      <c r="L170" s="3"/>
      <c r="M170" s="2">
        <v>43423.613391203704</v>
      </c>
      <c r="N170" s="2">
        <v>43423.616331018522</v>
      </c>
      <c r="O170" s="3" t="s">
        <v>28</v>
      </c>
      <c r="P170" s="3" t="s">
        <v>29</v>
      </c>
      <c r="Q170" s="3" t="s">
        <v>20</v>
      </c>
      <c r="R170" s="3" t="s">
        <v>21</v>
      </c>
      <c r="S170" s="2">
        <v>43423.615046296298</v>
      </c>
      <c r="T170" s="2">
        <v>43423.615046296298</v>
      </c>
      <c r="U170" s="2">
        <v>43423.621458333335</v>
      </c>
      <c r="V170" s="2">
        <v>43423.621458333335</v>
      </c>
      <c r="W170" s="3"/>
      <c r="X170" s="8">
        <f t="shared" si="72"/>
        <v>43423.610590277778</v>
      </c>
      <c r="Y170" s="9">
        <f t="shared" si="73"/>
        <v>2.9398148180916905E-3</v>
      </c>
      <c r="Z170" s="9">
        <f t="shared" si="74"/>
        <v>5.8796296361833811E-3</v>
      </c>
      <c r="AA170" s="10"/>
      <c r="AB170" s="10">
        <f t="shared" si="77"/>
        <v>0</v>
      </c>
      <c r="AC170" s="10">
        <f t="shared" si="78"/>
        <v>2.8009259258396924E-3</v>
      </c>
      <c r="AD170" s="10"/>
      <c r="AE170" s="10"/>
    </row>
    <row r="171" spans="1:31" s="7" customFormat="1" x14ac:dyDescent="0.4">
      <c r="A171" s="16" t="str">
        <f t="shared" ref="A171:A179" si="95">IF(W171&gt;0, "★", "-")</f>
        <v>-</v>
      </c>
      <c r="B171" s="16" t="str">
        <f t="shared" ref="B171:B179" si="96">IF(L171&gt;0, "☆", "-")</f>
        <v>-</v>
      </c>
      <c r="C171" s="7">
        <v>14</v>
      </c>
      <c r="D171" s="2">
        <v>43423.613206018519</v>
      </c>
      <c r="E171" s="3" t="s">
        <v>1176</v>
      </c>
      <c r="F171" s="3">
        <v>16378</v>
      </c>
      <c r="G171" s="3" t="s">
        <v>97</v>
      </c>
      <c r="H171" s="3">
        <v>6716</v>
      </c>
      <c r="I171" s="3">
        <v>743</v>
      </c>
      <c r="J171" s="3">
        <v>13</v>
      </c>
      <c r="K171" s="3">
        <v>1</v>
      </c>
      <c r="L171" s="3"/>
      <c r="M171" s="2">
        <v>43423.617060185185</v>
      </c>
      <c r="N171" s="2">
        <v>43423.621238425927</v>
      </c>
      <c r="O171" s="3" t="s">
        <v>108</v>
      </c>
      <c r="P171" s="3" t="s">
        <v>19</v>
      </c>
      <c r="Q171" s="3" t="s">
        <v>48</v>
      </c>
      <c r="R171" s="3" t="s">
        <v>49</v>
      </c>
      <c r="S171" s="2">
        <v>43423.619340277779</v>
      </c>
      <c r="T171" s="2">
        <v>43423.619340277779</v>
      </c>
      <c r="U171" s="2">
        <v>43423.62641203704</v>
      </c>
      <c r="V171" s="2">
        <v>43423.62641203704</v>
      </c>
      <c r="W171" s="3"/>
      <c r="X171" s="8">
        <f t="shared" si="72"/>
        <v>43423.613206018519</v>
      </c>
      <c r="Y171" s="9">
        <f t="shared" si="73"/>
        <v>4.1782407424761914E-3</v>
      </c>
      <c r="Z171" s="9">
        <f t="shared" si="74"/>
        <v>4.1782407424761914E-3</v>
      </c>
      <c r="AA171" s="10"/>
      <c r="AB171" s="10">
        <f t="shared" si="77"/>
        <v>0</v>
      </c>
      <c r="AC171" s="10">
        <f t="shared" si="78"/>
        <v>3.8541666654055007E-3</v>
      </c>
      <c r="AD171" s="10"/>
      <c r="AE171" s="10"/>
    </row>
    <row r="172" spans="1:31" s="7" customFormat="1" x14ac:dyDescent="0.4">
      <c r="A172" s="16" t="str">
        <f>IF(W172&gt;0, "★", "-")</f>
        <v>-</v>
      </c>
      <c r="B172" s="16" t="str">
        <f>IF(L172&gt;0, "☆", "-")</f>
        <v>-</v>
      </c>
      <c r="C172" s="7">
        <v>14</v>
      </c>
      <c r="D172" s="2">
        <v>43423.615300925929</v>
      </c>
      <c r="E172" s="3" t="s">
        <v>1103</v>
      </c>
      <c r="F172" s="3">
        <v>16379</v>
      </c>
      <c r="G172" s="3" t="s">
        <v>97</v>
      </c>
      <c r="H172" s="3">
        <v>6689</v>
      </c>
      <c r="I172" s="3">
        <v>118</v>
      </c>
      <c r="J172" s="3">
        <v>1</v>
      </c>
      <c r="K172" s="3">
        <v>1</v>
      </c>
      <c r="L172" s="3"/>
      <c r="M172" s="2">
        <v>43423.62164351852</v>
      </c>
      <c r="N172" s="2">
        <v>43423.625335648147</v>
      </c>
      <c r="O172" s="3" t="s">
        <v>30</v>
      </c>
      <c r="P172" s="3" t="s">
        <v>31</v>
      </c>
      <c r="Q172" s="3" t="s">
        <v>108</v>
      </c>
      <c r="R172" s="3" t="s">
        <v>19</v>
      </c>
      <c r="S172" s="2">
        <v>43423.621539351851</v>
      </c>
      <c r="T172" s="2">
        <v>43423.621539351851</v>
      </c>
      <c r="U172" s="2">
        <v>43423.629942129628</v>
      </c>
      <c r="V172" s="2">
        <v>43423.629942129628</v>
      </c>
      <c r="W172" s="3"/>
      <c r="X172" s="8">
        <f t="shared" si="72"/>
        <v>43423.615300925929</v>
      </c>
      <c r="Y172" s="9">
        <f t="shared" si="73"/>
        <v>3.6921296268701553E-3</v>
      </c>
      <c r="Z172" s="9">
        <f t="shared" si="74"/>
        <v>3.6921296268701553E-3</v>
      </c>
      <c r="AA172" s="10"/>
      <c r="AB172" s="10">
        <f t="shared" si="77"/>
        <v>1.0416666918899864E-4</v>
      </c>
      <c r="AC172" s="10">
        <f t="shared" si="78"/>
        <v>6.3425925909541547E-3</v>
      </c>
      <c r="AD172" s="10"/>
      <c r="AE172" s="10"/>
    </row>
    <row r="173" spans="1:31" s="7" customFormat="1" x14ac:dyDescent="0.4">
      <c r="A173" s="16" t="str">
        <f>IF(W173&gt;0, "★", "-")</f>
        <v>-</v>
      </c>
      <c r="B173" s="16" t="str">
        <f>IF(L173&gt;0, "☆", "-")</f>
        <v>-</v>
      </c>
      <c r="C173" s="7">
        <v>14</v>
      </c>
      <c r="D173" s="2">
        <v>43423.617384259262</v>
      </c>
      <c r="E173" s="3" t="s">
        <v>1172</v>
      </c>
      <c r="F173" s="3">
        <v>16380</v>
      </c>
      <c r="G173" s="3" t="s">
        <v>32</v>
      </c>
      <c r="H173" s="3">
        <v>1742</v>
      </c>
      <c r="I173" s="3">
        <v>139</v>
      </c>
      <c r="J173" s="3">
        <v>9</v>
      </c>
      <c r="K173" s="3">
        <v>1</v>
      </c>
      <c r="L173" s="3"/>
      <c r="M173" s="2">
        <v>43423.620775462965</v>
      </c>
      <c r="N173" s="2">
        <v>43423.628738425927</v>
      </c>
      <c r="O173" s="3" t="s">
        <v>39</v>
      </c>
      <c r="P173" s="3" t="s">
        <v>40</v>
      </c>
      <c r="Q173" s="3" t="s">
        <v>22</v>
      </c>
      <c r="R173" s="3" t="s">
        <v>23</v>
      </c>
      <c r="S173" s="2">
        <v>43423.620405092595</v>
      </c>
      <c r="T173" s="2">
        <v>43423.620405092595</v>
      </c>
      <c r="U173" s="2">
        <v>43423.633819444447</v>
      </c>
      <c r="V173" s="2">
        <v>43423.633819444447</v>
      </c>
      <c r="W173" s="3"/>
      <c r="X173" s="8">
        <f t="shared" si="72"/>
        <v>43423.617384259262</v>
      </c>
      <c r="Y173" s="9">
        <f t="shared" si="73"/>
        <v>7.962962961755693E-3</v>
      </c>
      <c r="Z173" s="9">
        <f t="shared" si="74"/>
        <v>7.962962961755693E-3</v>
      </c>
      <c r="AA173" s="10"/>
      <c r="AB173" s="10">
        <f t="shared" si="77"/>
        <v>3.7037036963738501E-4</v>
      </c>
      <c r="AC173" s="10">
        <f t="shared" si="78"/>
        <v>3.3912037033587694E-3</v>
      </c>
      <c r="AD173" s="10"/>
      <c r="AE173" s="10"/>
    </row>
    <row r="174" spans="1:31" s="7" customFormat="1" x14ac:dyDescent="0.4">
      <c r="A174" s="16" t="str">
        <f t="shared" si="95"/>
        <v>-</v>
      </c>
      <c r="B174" s="16" t="str">
        <f t="shared" si="96"/>
        <v>-</v>
      </c>
      <c r="C174" s="7">
        <v>14</v>
      </c>
      <c r="D174" s="2">
        <v>43423.617465277777</v>
      </c>
      <c r="E174" s="3" t="s">
        <v>1098</v>
      </c>
      <c r="F174" s="3">
        <v>16381</v>
      </c>
      <c r="G174" s="3" t="s">
        <v>18</v>
      </c>
      <c r="H174" s="3">
        <v>1888</v>
      </c>
      <c r="I174" s="3">
        <v>691</v>
      </c>
      <c r="J174" s="3">
        <v>11</v>
      </c>
      <c r="K174" s="3">
        <v>1</v>
      </c>
      <c r="L174" s="3"/>
      <c r="M174" s="2">
        <v>43423.624027777776</v>
      </c>
      <c r="N174" s="2">
        <v>43423.635127314818</v>
      </c>
      <c r="O174" s="3" t="s">
        <v>39</v>
      </c>
      <c r="P174" s="3" t="s">
        <v>40</v>
      </c>
      <c r="Q174" s="3" t="s">
        <v>36</v>
      </c>
      <c r="R174" s="3" t="s">
        <v>37</v>
      </c>
      <c r="S174" s="2">
        <v>43423.622106481482</v>
      </c>
      <c r="T174" s="2">
        <v>43423.622106481482</v>
      </c>
      <c r="U174" s="2">
        <v>43423.63585648148</v>
      </c>
      <c r="V174" s="2">
        <v>43423.63585648148</v>
      </c>
      <c r="W174" s="3"/>
      <c r="X174" s="8">
        <f t="shared" si="72"/>
        <v>43423.617465277777</v>
      </c>
      <c r="Y174" s="9">
        <f t="shared" si="73"/>
        <v>1.1099537041445728E-2</v>
      </c>
      <c r="Z174" s="9">
        <f t="shared" si="74"/>
        <v>1.1099537041445728E-2</v>
      </c>
      <c r="AA174" s="10"/>
      <c r="AB174" s="10">
        <f t="shared" si="77"/>
        <v>1.9212962943129241E-3</v>
      </c>
      <c r="AC174" s="10">
        <f t="shared" si="78"/>
        <v>6.5624999988358468E-3</v>
      </c>
      <c r="AD174" s="10"/>
      <c r="AE174" s="10"/>
    </row>
    <row r="175" spans="1:31" s="7" customFormat="1" x14ac:dyDescent="0.4">
      <c r="A175" s="16" t="str">
        <f t="shared" si="95"/>
        <v>-</v>
      </c>
      <c r="B175" s="16" t="str">
        <f t="shared" si="96"/>
        <v>-</v>
      </c>
      <c r="C175" s="7">
        <v>14</v>
      </c>
      <c r="D175" s="2">
        <v>43423.617951388886</v>
      </c>
      <c r="E175" s="3" t="s">
        <v>1096</v>
      </c>
      <c r="F175" s="3">
        <v>16382</v>
      </c>
      <c r="G175" s="3" t="s">
        <v>32</v>
      </c>
      <c r="H175" s="3">
        <v>5936</v>
      </c>
      <c r="I175" s="3">
        <v>346</v>
      </c>
      <c r="J175" s="3">
        <v>2</v>
      </c>
      <c r="K175" s="3">
        <v>2</v>
      </c>
      <c r="L175" s="3"/>
      <c r="M175" s="2">
        <v>43423.622361111113</v>
      </c>
      <c r="N175" s="2">
        <v>43423.633055555554</v>
      </c>
      <c r="O175" s="3" t="s">
        <v>22</v>
      </c>
      <c r="P175" s="3" t="s">
        <v>23</v>
      </c>
      <c r="Q175" s="3" t="s">
        <v>43</v>
      </c>
      <c r="R175" s="3" t="s">
        <v>89</v>
      </c>
      <c r="S175" s="2">
        <v>43423.621203703704</v>
      </c>
      <c r="T175" s="2">
        <v>43423.624027777776</v>
      </c>
      <c r="U175" s="2">
        <v>43423.634351851855</v>
      </c>
      <c r="V175" s="2">
        <v>43423.639884259261</v>
      </c>
      <c r="W175" s="3"/>
      <c r="X175" s="8">
        <f t="shared" si="72"/>
        <v>43423.617951388886</v>
      </c>
      <c r="Y175" s="9">
        <f t="shared" si="73"/>
        <v>1.0694444441469386E-2</v>
      </c>
      <c r="Z175" s="9">
        <f t="shared" si="74"/>
        <v>2.1388888882938772E-2</v>
      </c>
      <c r="AA175" s="10"/>
      <c r="AB175" s="10">
        <f t="shared" si="77"/>
        <v>1.157407408754807E-3</v>
      </c>
      <c r="AC175" s="10">
        <f t="shared" si="78"/>
        <v>4.4097222271375358E-3</v>
      </c>
      <c r="AD175" s="10"/>
      <c r="AE175" s="10"/>
    </row>
    <row r="176" spans="1:31" s="7" customFormat="1" hidden="1" x14ac:dyDescent="0.4">
      <c r="A176" s="16" t="str">
        <f t="shared" si="95"/>
        <v>-</v>
      </c>
      <c r="B176" s="16" t="str">
        <f t="shared" si="96"/>
        <v>-</v>
      </c>
      <c r="C176" s="7">
        <v>14</v>
      </c>
      <c r="D176" s="2">
        <v>43423.619004629632</v>
      </c>
      <c r="E176" s="3" t="s">
        <v>1177</v>
      </c>
      <c r="F176" s="3">
        <v>16383</v>
      </c>
      <c r="G176" s="3" t="s">
        <v>95</v>
      </c>
      <c r="H176" s="3">
        <v>0</v>
      </c>
      <c r="I176" s="3">
        <v>138</v>
      </c>
      <c r="J176" s="3">
        <v>10</v>
      </c>
      <c r="K176" s="3">
        <v>3</v>
      </c>
      <c r="L176" s="3"/>
      <c r="M176" s="2">
        <v>43423.630162037036</v>
      </c>
      <c r="N176" s="2">
        <v>43423.637881944444</v>
      </c>
      <c r="O176" s="3" t="s">
        <v>61</v>
      </c>
      <c r="P176" s="3" t="s">
        <v>62</v>
      </c>
      <c r="Q176" s="3" t="s">
        <v>30</v>
      </c>
      <c r="R176" s="3" t="s">
        <v>31</v>
      </c>
      <c r="S176" s="2">
        <v>43423.632013888891</v>
      </c>
      <c r="T176" s="2">
        <v>43423.632511574076</v>
      </c>
      <c r="U176" s="2">
        <v>43423.643159722225</v>
      </c>
      <c r="V176" s="2">
        <v>43423.64565972222</v>
      </c>
      <c r="W176" s="3"/>
      <c r="X176" s="8">
        <f t="shared" si="72"/>
        <v>43423.619004629632</v>
      </c>
      <c r="Y176" s="9">
        <f t="shared" si="73"/>
        <v>7.7199074075906537E-3</v>
      </c>
      <c r="Z176" s="9">
        <f t="shared" si="74"/>
        <v>2.3159722222771961E-2</v>
      </c>
      <c r="AA176" s="10"/>
      <c r="AB176" s="10">
        <f t="shared" si="77"/>
        <v>0</v>
      </c>
      <c r="AC176" s="10">
        <f t="shared" si="78"/>
        <v>1.1157407403516117E-2</v>
      </c>
      <c r="AD176" s="10"/>
      <c r="AE176" s="10"/>
    </row>
    <row r="177" spans="1:33" s="7" customFormat="1" x14ac:dyDescent="0.4">
      <c r="A177" s="16" t="str">
        <f t="shared" si="95"/>
        <v>-</v>
      </c>
      <c r="B177" s="16" t="str">
        <f t="shared" si="96"/>
        <v>-</v>
      </c>
      <c r="C177" s="7">
        <v>14</v>
      </c>
      <c r="D177" s="2">
        <v>43423.620104166665</v>
      </c>
      <c r="E177" s="3" t="s">
        <v>1147</v>
      </c>
      <c r="F177" s="3">
        <v>16384</v>
      </c>
      <c r="G177" s="3" t="s">
        <v>32</v>
      </c>
      <c r="H177" s="3">
        <v>6535</v>
      </c>
      <c r="I177" s="3">
        <v>859</v>
      </c>
      <c r="J177" s="3">
        <v>13</v>
      </c>
      <c r="K177" s="3">
        <v>1</v>
      </c>
      <c r="L177" s="3"/>
      <c r="M177" s="2">
        <v>43423.62908564815</v>
      </c>
      <c r="N177" s="2">
        <v>43423.632743055554</v>
      </c>
      <c r="O177" s="3" t="s">
        <v>24</v>
      </c>
      <c r="P177" s="3" t="s">
        <v>25</v>
      </c>
      <c r="Q177" s="3" t="s">
        <v>63</v>
      </c>
      <c r="R177" s="3" t="s">
        <v>64</v>
      </c>
      <c r="S177" s="2">
        <v>43423.630381944444</v>
      </c>
      <c r="T177" s="2">
        <v>43423.630381944444</v>
      </c>
      <c r="U177" s="2">
        <v>43423.637430555558</v>
      </c>
      <c r="V177" s="2">
        <v>43423.637430555558</v>
      </c>
      <c r="W177" s="3"/>
      <c r="X177" s="8">
        <f t="shared" si="72"/>
        <v>43423.620104166665</v>
      </c>
      <c r="Y177" s="9">
        <f t="shared" si="73"/>
        <v>3.6574074038071558E-3</v>
      </c>
      <c r="Z177" s="9">
        <f t="shared" si="74"/>
        <v>3.6574074038071558E-3</v>
      </c>
      <c r="AA177" s="10"/>
      <c r="AB177" s="10">
        <f t="shared" si="77"/>
        <v>0</v>
      </c>
      <c r="AC177" s="10">
        <f t="shared" si="78"/>
        <v>8.9814814855344594E-3</v>
      </c>
      <c r="AD177" s="10"/>
      <c r="AE177" s="10"/>
    </row>
    <row r="178" spans="1:33" s="7" customFormat="1" x14ac:dyDescent="0.4">
      <c r="A178" s="16" t="str">
        <f t="shared" si="95"/>
        <v>-</v>
      </c>
      <c r="B178" s="16" t="str">
        <f t="shared" si="96"/>
        <v>-</v>
      </c>
      <c r="C178" s="7">
        <v>14</v>
      </c>
      <c r="D178" s="2">
        <v>43423.620752314811</v>
      </c>
      <c r="E178" s="3" t="s">
        <v>1085</v>
      </c>
      <c r="F178" s="3">
        <v>16385</v>
      </c>
      <c r="G178" s="3" t="s">
        <v>18</v>
      </c>
      <c r="H178" s="3">
        <v>2314</v>
      </c>
      <c r="I178" s="3">
        <v>895</v>
      </c>
      <c r="J178" s="3">
        <v>8</v>
      </c>
      <c r="K178" s="3">
        <v>1</v>
      </c>
      <c r="L178" s="3"/>
      <c r="M178" s="2">
        <v>43423.624224537038</v>
      </c>
      <c r="N178" s="2">
        <v>43423.628368055557</v>
      </c>
      <c r="O178" s="3" t="s">
        <v>43</v>
      </c>
      <c r="P178" s="3" t="s">
        <v>89</v>
      </c>
      <c r="Q178" s="3" t="s">
        <v>108</v>
      </c>
      <c r="R178" s="3" t="s">
        <v>19</v>
      </c>
      <c r="S178" s="2">
        <v>43423.624513888892</v>
      </c>
      <c r="T178" s="2">
        <v>43423.624513888892</v>
      </c>
      <c r="U178" s="2">
        <v>43423.632638888892</v>
      </c>
      <c r="V178" s="2">
        <v>43423.632638888892</v>
      </c>
      <c r="W178" s="3"/>
      <c r="X178" s="8">
        <f t="shared" si="72"/>
        <v>43423.620752314811</v>
      </c>
      <c r="Y178" s="9">
        <f t="shared" si="73"/>
        <v>4.1435185194131918E-3</v>
      </c>
      <c r="Z178" s="9">
        <f t="shared" si="74"/>
        <v>4.1435185194131918E-3</v>
      </c>
      <c r="AA178" s="10"/>
      <c r="AB178" s="10">
        <f t="shared" si="77"/>
        <v>0</v>
      </c>
      <c r="AC178" s="10">
        <f t="shared" si="78"/>
        <v>3.4722222262644209E-3</v>
      </c>
      <c r="AD178" s="10"/>
      <c r="AE178" s="10"/>
    </row>
    <row r="179" spans="1:33" s="7" customFormat="1" hidden="1" x14ac:dyDescent="0.4">
      <c r="A179" s="16" t="str">
        <f t="shared" si="95"/>
        <v>-</v>
      </c>
      <c r="B179" s="16" t="str">
        <f t="shared" si="96"/>
        <v>-</v>
      </c>
      <c r="C179" s="7">
        <v>14</v>
      </c>
      <c r="D179" s="2">
        <v>43423.620844907404</v>
      </c>
      <c r="E179" s="3" t="s">
        <v>917</v>
      </c>
      <c r="F179" s="3">
        <v>16386</v>
      </c>
      <c r="G179" s="3" t="s">
        <v>96</v>
      </c>
      <c r="H179" s="3">
        <v>0</v>
      </c>
      <c r="I179" s="3">
        <v>788</v>
      </c>
      <c r="J179" s="3">
        <v>10</v>
      </c>
      <c r="K179" s="3">
        <v>1</v>
      </c>
      <c r="L179" s="3"/>
      <c r="M179" s="2">
        <v>43423.631122685183</v>
      </c>
      <c r="N179" s="2">
        <v>43423.634930555556</v>
      </c>
      <c r="O179" s="3" t="s">
        <v>61</v>
      </c>
      <c r="P179" s="3" t="s">
        <v>62</v>
      </c>
      <c r="Q179" s="3" t="s">
        <v>28</v>
      </c>
      <c r="R179" s="3" t="s">
        <v>29</v>
      </c>
      <c r="S179" s="2">
        <v>43423.633553240739</v>
      </c>
      <c r="T179" s="2">
        <v>43423.633553240739</v>
      </c>
      <c r="U179" s="2">
        <v>43423.639340277776</v>
      </c>
      <c r="V179" s="2">
        <v>43423.639340277776</v>
      </c>
      <c r="W179" s="3"/>
      <c r="X179" s="8">
        <f t="shared" si="72"/>
        <v>43423.620844907404</v>
      </c>
      <c r="Y179" s="9">
        <f t="shared" si="73"/>
        <v>3.8078703728388064E-3</v>
      </c>
      <c r="Z179" s="9">
        <f t="shared" si="74"/>
        <v>3.8078703728388064E-3</v>
      </c>
      <c r="AA179" s="10"/>
      <c r="AB179" s="10">
        <f t="shared" si="77"/>
        <v>0</v>
      </c>
      <c r="AC179" s="10">
        <f t="shared" si="78"/>
        <v>1.0277777779265307E-2</v>
      </c>
      <c r="AD179" s="10"/>
      <c r="AE179" s="10"/>
    </row>
    <row r="180" spans="1:33" s="7" customFormat="1" hidden="1" x14ac:dyDescent="0.4">
      <c r="A180" s="16" t="str">
        <f t="shared" ref="A180:A181" si="97">IF(W180&gt;0, "★", "-")</f>
        <v>-</v>
      </c>
      <c r="B180" s="16" t="str">
        <f t="shared" si="93"/>
        <v>-</v>
      </c>
      <c r="C180" s="7">
        <v>14</v>
      </c>
      <c r="D180" s="2">
        <v>43423.621296296296</v>
      </c>
      <c r="E180" s="3" t="s">
        <v>1178</v>
      </c>
      <c r="F180" s="3">
        <v>16387</v>
      </c>
      <c r="G180" s="3" t="s">
        <v>95</v>
      </c>
      <c r="H180" s="3">
        <v>0</v>
      </c>
      <c r="I180" s="3">
        <v>541</v>
      </c>
      <c r="J180" s="3">
        <v>2</v>
      </c>
      <c r="K180" s="3">
        <v>2</v>
      </c>
      <c r="L180" s="3"/>
      <c r="M180" s="2">
        <v>43423.627129629633</v>
      </c>
      <c r="N180" s="2">
        <v>43423.632951388892</v>
      </c>
      <c r="O180" s="3" t="s">
        <v>30</v>
      </c>
      <c r="P180" s="3" t="s">
        <v>31</v>
      </c>
      <c r="Q180" s="3" t="s">
        <v>43</v>
      </c>
      <c r="R180" s="3" t="s">
        <v>89</v>
      </c>
      <c r="S180" s="2">
        <v>43423.631562499999</v>
      </c>
      <c r="T180" s="2">
        <v>43423.631562499999</v>
      </c>
      <c r="U180" s="2">
        <v>43423.639189814814</v>
      </c>
      <c r="V180" s="2">
        <v>43423.639189814814</v>
      </c>
      <c r="W180" s="3"/>
      <c r="X180" s="8">
        <f t="shared" si="72"/>
        <v>43423.621296296296</v>
      </c>
      <c r="Y180" s="9">
        <f t="shared" si="73"/>
        <v>5.8217592595610768E-3</v>
      </c>
      <c r="Z180" s="9">
        <f t="shared" si="74"/>
        <v>1.1643518519122154E-2</v>
      </c>
      <c r="AA180" s="10"/>
      <c r="AB180" s="10">
        <f t="shared" si="77"/>
        <v>0</v>
      </c>
      <c r="AC180" s="10">
        <f t="shared" si="78"/>
        <v>5.8333333363407291E-3</v>
      </c>
      <c r="AD180" s="10"/>
      <c r="AE180" s="10"/>
    </row>
    <row r="181" spans="1:33" s="7" customFormat="1" x14ac:dyDescent="0.4">
      <c r="A181" s="16" t="str">
        <f t="shared" si="97"/>
        <v>-</v>
      </c>
      <c r="B181" s="16" t="str">
        <f t="shared" si="93"/>
        <v>-</v>
      </c>
      <c r="C181" s="7">
        <v>14</v>
      </c>
      <c r="D181" s="2">
        <v>43423.622743055559</v>
      </c>
      <c r="E181" s="3" t="s">
        <v>1100</v>
      </c>
      <c r="F181" s="3">
        <v>16388</v>
      </c>
      <c r="G181" s="3" t="s">
        <v>32</v>
      </c>
      <c r="H181" s="3">
        <v>5567</v>
      </c>
      <c r="I181" s="3">
        <v>653</v>
      </c>
      <c r="J181" s="3">
        <v>1</v>
      </c>
      <c r="K181" s="3">
        <v>1</v>
      </c>
      <c r="L181" s="3"/>
      <c r="M181" s="2">
        <v>43423.631724537037</v>
      </c>
      <c r="N181" s="2">
        <v>43423.635763888888</v>
      </c>
      <c r="O181" s="3" t="s">
        <v>20</v>
      </c>
      <c r="P181" s="3" t="s">
        <v>21</v>
      </c>
      <c r="Q181" s="3" t="s">
        <v>61</v>
      </c>
      <c r="R181" s="3" t="s">
        <v>62</v>
      </c>
      <c r="S181" s="2">
        <v>43423.634201388886</v>
      </c>
      <c r="T181" s="2">
        <v>43423.634201388886</v>
      </c>
      <c r="U181" s="2">
        <v>43423.644618055558</v>
      </c>
      <c r="V181" s="2">
        <v>43423.644618055558</v>
      </c>
      <c r="W181" s="3"/>
      <c r="X181" s="8">
        <f t="shared" si="72"/>
        <v>43423.622743055559</v>
      </c>
      <c r="Y181" s="9">
        <f t="shared" si="73"/>
        <v>4.0393518502241932E-3</v>
      </c>
      <c r="Z181" s="9">
        <f t="shared" si="74"/>
        <v>4.0393518502241932E-3</v>
      </c>
      <c r="AA181" s="10"/>
      <c r="AB181" s="10">
        <f t="shared" si="77"/>
        <v>0</v>
      </c>
      <c r="AC181" s="10">
        <f t="shared" si="78"/>
        <v>8.9814814782585017E-3</v>
      </c>
      <c r="AD181" s="10"/>
      <c r="AE181" s="10"/>
    </row>
    <row r="182" spans="1:33" s="7" customFormat="1" hidden="1" x14ac:dyDescent="0.4">
      <c r="A182" s="16" t="str">
        <f t="shared" ref="A182:A190" si="98">IF(W182&gt;0, "★", "-")</f>
        <v>★</v>
      </c>
      <c r="B182" s="16" t="str">
        <f t="shared" ref="B182:B190" si="99">IF(L182&gt;0, "☆", "-")</f>
        <v>☆</v>
      </c>
      <c r="C182" s="7">
        <v>14</v>
      </c>
      <c r="D182" s="2">
        <v>43423.546273148146</v>
      </c>
      <c r="E182" s="3" t="s">
        <v>1144</v>
      </c>
      <c r="F182" s="3">
        <v>16323</v>
      </c>
      <c r="G182" s="3" t="s">
        <v>32</v>
      </c>
      <c r="H182" s="3">
        <v>4087</v>
      </c>
      <c r="I182" s="3">
        <v>512</v>
      </c>
      <c r="J182" s="3">
        <v>15</v>
      </c>
      <c r="K182" s="3">
        <v>1</v>
      </c>
      <c r="L182" s="2">
        <v>43423.546643518515</v>
      </c>
      <c r="M182" s="3"/>
      <c r="N182" s="3"/>
      <c r="O182" s="3" t="s">
        <v>24</v>
      </c>
      <c r="P182" s="3" t="s">
        <v>25</v>
      </c>
      <c r="Q182" s="3" t="s">
        <v>38</v>
      </c>
      <c r="R182" s="3" t="s">
        <v>126</v>
      </c>
      <c r="S182" s="2">
        <v>43423.587939814817</v>
      </c>
      <c r="T182" s="3"/>
      <c r="U182" s="2">
        <v>43423.598344907405</v>
      </c>
      <c r="V182" s="3"/>
      <c r="W182" s="2">
        <v>43423.587939814817</v>
      </c>
      <c r="X182" s="8">
        <f t="shared" ref="X182:X190" si="100">IF(W182&gt;0,W182,D182)</f>
        <v>43423.587939814817</v>
      </c>
      <c r="Y182" s="9">
        <f t="shared" ref="Y182:Y190" si="101">N182-M182</f>
        <v>0</v>
      </c>
      <c r="Z182" s="9">
        <f t="shared" ref="Z182:Z190" si="102">Y182*K182</f>
        <v>0</v>
      </c>
      <c r="AA182" s="10"/>
      <c r="AB182" s="10">
        <f t="shared" ref="AB182:AB190" si="103">IF(IF(A182="☆",L182-S182,M182-S182)&lt;0,0,IF(A182="☆",L182-S182,M182-S182))</f>
        <v>0</v>
      </c>
      <c r="AC182" s="10">
        <f>IF(IF(B182="☆",(IF(L182&gt;S182,L182-X182,S182-X182)),M182-X182)&lt;0,0,IF(B182="☆",(IF(L182&gt;S182,L182-X182,S182-X182)),M182-X182))</f>
        <v>0</v>
      </c>
      <c r="AD182" s="10"/>
      <c r="AE182" s="10"/>
    </row>
    <row r="183" spans="1:33" s="7" customFormat="1" hidden="1" x14ac:dyDescent="0.4">
      <c r="A183" s="16" t="str">
        <f t="shared" si="98"/>
        <v>★</v>
      </c>
      <c r="B183" s="16" t="str">
        <f t="shared" si="99"/>
        <v>☆</v>
      </c>
      <c r="C183" s="7">
        <v>14</v>
      </c>
      <c r="D183" s="2">
        <v>43423.551412037035</v>
      </c>
      <c r="E183" s="3" t="s">
        <v>1152</v>
      </c>
      <c r="F183" s="3">
        <v>16326</v>
      </c>
      <c r="G183" s="3" t="s">
        <v>18</v>
      </c>
      <c r="H183" s="3">
        <v>6532</v>
      </c>
      <c r="I183" s="3">
        <v>609</v>
      </c>
      <c r="J183" s="3">
        <v>3</v>
      </c>
      <c r="K183" s="3">
        <v>2</v>
      </c>
      <c r="L183" s="2">
        <v>43423.552511574075</v>
      </c>
      <c r="M183" s="3"/>
      <c r="N183" s="3"/>
      <c r="O183" s="3" t="s">
        <v>36</v>
      </c>
      <c r="P183" s="3" t="s">
        <v>37</v>
      </c>
      <c r="Q183" s="3" t="s">
        <v>24</v>
      </c>
      <c r="R183" s="3" t="s">
        <v>25</v>
      </c>
      <c r="S183" s="2">
        <v>43423.59306712963</v>
      </c>
      <c r="T183" s="3"/>
      <c r="U183" s="2">
        <v>43423.598969907405</v>
      </c>
      <c r="V183" s="3"/>
      <c r="W183" s="2">
        <v>43423.59306712963</v>
      </c>
      <c r="X183" s="8">
        <f t="shared" si="100"/>
        <v>43423.59306712963</v>
      </c>
      <c r="Y183" s="9">
        <f t="shared" si="101"/>
        <v>0</v>
      </c>
      <c r="Z183" s="9">
        <f t="shared" si="102"/>
        <v>0</v>
      </c>
      <c r="AA183" s="10"/>
      <c r="AB183" s="10">
        <f t="shared" si="103"/>
        <v>0</v>
      </c>
      <c r="AC183" s="10">
        <f>IF(IF(B183="☆",(IF(L183&gt;S183,L183-X183,S183-X183)),M183-X183)&lt;0,0,IF(B183="☆",(IF(L183&gt;S183,L183-X183,S183-X183)),M183-X183))</f>
        <v>0</v>
      </c>
      <c r="AD183" s="10"/>
      <c r="AE183" s="10"/>
    </row>
    <row r="184" spans="1:33" s="7" customFormat="1" hidden="1" x14ac:dyDescent="0.4">
      <c r="A184" s="16" t="str">
        <f t="shared" si="98"/>
        <v>★</v>
      </c>
      <c r="B184" s="16" t="str">
        <f t="shared" si="99"/>
        <v>☆</v>
      </c>
      <c r="C184" s="7">
        <v>14</v>
      </c>
      <c r="D184" s="2">
        <v>43423.575914351852</v>
      </c>
      <c r="E184" s="3" t="s">
        <v>777</v>
      </c>
      <c r="F184" s="3">
        <v>16336</v>
      </c>
      <c r="G184" s="3" t="s">
        <v>97</v>
      </c>
      <c r="H184" s="3">
        <v>6355</v>
      </c>
      <c r="I184" s="3">
        <v>830</v>
      </c>
      <c r="J184" s="3">
        <v>11</v>
      </c>
      <c r="K184" s="3">
        <v>1</v>
      </c>
      <c r="L184" s="2">
        <v>43423.576053240744</v>
      </c>
      <c r="M184" s="3"/>
      <c r="N184" s="3"/>
      <c r="O184" s="3" t="s">
        <v>26</v>
      </c>
      <c r="P184" s="3" t="s">
        <v>27</v>
      </c>
      <c r="Q184" s="3" t="s">
        <v>22</v>
      </c>
      <c r="R184" s="3" t="s">
        <v>23</v>
      </c>
      <c r="S184" s="2">
        <v>43423.617361111108</v>
      </c>
      <c r="T184" s="3"/>
      <c r="U184" s="2">
        <v>43423.629027777781</v>
      </c>
      <c r="V184" s="3"/>
      <c r="W184" s="2">
        <v>43423.617361111108</v>
      </c>
      <c r="X184" s="8">
        <f t="shared" si="100"/>
        <v>43423.617361111108</v>
      </c>
      <c r="Y184" s="9">
        <f t="shared" si="101"/>
        <v>0</v>
      </c>
      <c r="Z184" s="9">
        <f t="shared" si="102"/>
        <v>0</v>
      </c>
      <c r="AA184" s="10"/>
      <c r="AB184" s="10">
        <f t="shared" si="103"/>
        <v>0</v>
      </c>
      <c r="AC184" s="10">
        <f>IF(IF(B184="☆",(IF(L184&gt;S184,L184-X184,S184-X184)),M184-X184)&lt;0,0,IF(B184="☆",(IF(L184&gt;S184,L184-X184,S184-X184)),M184-X184))</f>
        <v>0</v>
      </c>
      <c r="AD184" s="10"/>
      <c r="AE184" s="10"/>
    </row>
    <row r="185" spans="1:33" s="7" customFormat="1" hidden="1" x14ac:dyDescent="0.4">
      <c r="A185" s="16" t="str">
        <f t="shared" si="98"/>
        <v>★</v>
      </c>
      <c r="B185" s="16" t="str">
        <f t="shared" si="99"/>
        <v>☆</v>
      </c>
      <c r="C185" s="7">
        <v>14</v>
      </c>
      <c r="D185" s="2">
        <v>43423.583391203705</v>
      </c>
      <c r="E185" s="3" t="s">
        <v>1159</v>
      </c>
      <c r="F185" s="3">
        <v>16347</v>
      </c>
      <c r="G185" s="3" t="s">
        <v>18</v>
      </c>
      <c r="H185" s="3">
        <v>6532</v>
      </c>
      <c r="I185" s="3">
        <v>281</v>
      </c>
      <c r="J185" s="3">
        <v>3</v>
      </c>
      <c r="K185" s="3">
        <v>1</v>
      </c>
      <c r="L185" s="2">
        <v>43423.591249999998</v>
      </c>
      <c r="M185" s="3"/>
      <c r="N185" s="3"/>
      <c r="O185" s="3" t="s">
        <v>36</v>
      </c>
      <c r="P185" s="3" t="s">
        <v>37</v>
      </c>
      <c r="Q185" s="3" t="s">
        <v>24</v>
      </c>
      <c r="R185" s="3" t="s">
        <v>25</v>
      </c>
      <c r="S185" s="2">
        <v>43423.590324074074</v>
      </c>
      <c r="T185" s="3"/>
      <c r="U185" s="2">
        <v>43423.599756944444</v>
      </c>
      <c r="V185" s="3"/>
      <c r="W185" s="2">
        <v>43423.590324074074</v>
      </c>
      <c r="X185" s="8">
        <f t="shared" si="100"/>
        <v>43423.590324074074</v>
      </c>
      <c r="Y185" s="9">
        <f t="shared" si="101"/>
        <v>0</v>
      </c>
      <c r="Z185" s="9">
        <f t="shared" si="102"/>
        <v>0</v>
      </c>
      <c r="AA185" s="10"/>
      <c r="AB185" s="10">
        <f t="shared" si="103"/>
        <v>0</v>
      </c>
      <c r="AC185" s="10">
        <f>IF(IF(B185="☆",(IF(L185&gt;S185,L185-X185,S185-X185)),M185-X185)&lt;0,0,IF(B185="☆",(IF(L185&gt;S185,L185-X185,S185-X185)),M185-X185))</f>
        <v>9.2592592409346253E-4</v>
      </c>
      <c r="AD185" s="10"/>
      <c r="AE185" s="10"/>
      <c r="AG185" s="7" t="s">
        <v>1323</v>
      </c>
    </row>
    <row r="186" spans="1:33" s="7" customFormat="1" hidden="1" x14ac:dyDescent="0.4">
      <c r="A186" s="16" t="str">
        <f t="shared" si="98"/>
        <v>-</v>
      </c>
      <c r="B186" s="16" t="str">
        <f t="shared" si="99"/>
        <v>☆</v>
      </c>
      <c r="C186" s="7">
        <v>14</v>
      </c>
      <c r="D186" s="2">
        <v>43423.586585648147</v>
      </c>
      <c r="E186" s="3" t="s">
        <v>1094</v>
      </c>
      <c r="F186" s="3">
        <v>16349</v>
      </c>
      <c r="G186" s="3" t="s">
        <v>32</v>
      </c>
      <c r="H186" s="3">
        <v>6572</v>
      </c>
      <c r="I186" s="3">
        <v>932</v>
      </c>
      <c r="J186" s="3">
        <v>6</v>
      </c>
      <c r="K186" s="3">
        <v>2</v>
      </c>
      <c r="L186" s="2">
        <v>43423.586805555555</v>
      </c>
      <c r="M186" s="3"/>
      <c r="N186" s="3"/>
      <c r="O186" s="3" t="s">
        <v>26</v>
      </c>
      <c r="P186" s="3" t="s">
        <v>27</v>
      </c>
      <c r="Q186" s="3" t="s">
        <v>22</v>
      </c>
      <c r="R186" s="3" t="s">
        <v>23</v>
      </c>
      <c r="S186" s="2">
        <v>43423.588402777779</v>
      </c>
      <c r="T186" s="3"/>
      <c r="U186" s="2">
        <v>43423.600763888891</v>
      </c>
      <c r="V186" s="3"/>
      <c r="W186" s="3"/>
      <c r="X186" s="8">
        <f t="shared" si="100"/>
        <v>43423.586585648147</v>
      </c>
      <c r="Y186" s="9">
        <f t="shared" si="101"/>
        <v>0</v>
      </c>
      <c r="Z186" s="9">
        <f t="shared" si="102"/>
        <v>0</v>
      </c>
      <c r="AA186" s="10"/>
      <c r="AB186" s="10">
        <f t="shared" si="103"/>
        <v>0</v>
      </c>
      <c r="AC186" s="10">
        <f>IF(IF(B186="☆",(IF(L186&gt;S186,L186-X186,S186-X186)),M186-X186)&lt;0,0,IF(B186="☆",(IF(L186&gt;S186,L186-X186,S186-X186)),M186-X186))</f>
        <v>1.8171296323998831E-3</v>
      </c>
      <c r="AD186" s="10"/>
      <c r="AE186" s="10"/>
    </row>
    <row r="187" spans="1:33" s="7" customFormat="1" hidden="1" x14ac:dyDescent="0.4">
      <c r="A187" s="16" t="str">
        <f t="shared" si="98"/>
        <v>-</v>
      </c>
      <c r="B187" s="16" t="str">
        <f t="shared" si="99"/>
        <v>☆</v>
      </c>
      <c r="C187" s="7">
        <v>14</v>
      </c>
      <c r="D187" s="2">
        <v>43423.591643518521</v>
      </c>
      <c r="E187" s="3" t="s">
        <v>1152</v>
      </c>
      <c r="F187" s="3">
        <v>16354</v>
      </c>
      <c r="G187" s="3" t="s">
        <v>18</v>
      </c>
      <c r="H187" s="3">
        <v>6532</v>
      </c>
      <c r="I187" s="3">
        <v>741</v>
      </c>
      <c r="J187" s="3">
        <v>5</v>
      </c>
      <c r="K187" s="3">
        <v>2</v>
      </c>
      <c r="L187" s="2">
        <v>43423.591851851852</v>
      </c>
      <c r="M187" s="3"/>
      <c r="N187" s="3"/>
      <c r="O187" s="3" t="s">
        <v>36</v>
      </c>
      <c r="P187" s="3" t="s">
        <v>37</v>
      </c>
      <c r="Q187" s="3" t="s">
        <v>24</v>
      </c>
      <c r="R187" s="3" t="s">
        <v>25</v>
      </c>
      <c r="S187" s="2">
        <v>43423.598622685182</v>
      </c>
      <c r="T187" s="3"/>
      <c r="U187" s="2">
        <v>43423.604525462964</v>
      </c>
      <c r="V187" s="3"/>
      <c r="W187" s="3"/>
      <c r="X187" s="8">
        <f t="shared" si="100"/>
        <v>43423.591643518521</v>
      </c>
      <c r="Y187" s="9">
        <f t="shared" si="101"/>
        <v>0</v>
      </c>
      <c r="Z187" s="9">
        <f t="shared" si="102"/>
        <v>0</v>
      </c>
      <c r="AA187" s="10"/>
      <c r="AB187" s="10">
        <f t="shared" si="103"/>
        <v>0</v>
      </c>
      <c r="AC187" s="10"/>
      <c r="AD187" s="10"/>
      <c r="AE187" s="10"/>
      <c r="AG187" s="7" t="s">
        <v>1324</v>
      </c>
    </row>
    <row r="188" spans="1:33" s="7" customFormat="1" hidden="1" x14ac:dyDescent="0.4">
      <c r="A188" s="16" t="str">
        <f t="shared" si="98"/>
        <v>-</v>
      </c>
      <c r="B188" s="16" t="str">
        <f t="shared" si="99"/>
        <v>☆</v>
      </c>
      <c r="C188" s="7">
        <v>14</v>
      </c>
      <c r="D188" s="2">
        <v>43423.592256944445</v>
      </c>
      <c r="E188" s="3" t="s">
        <v>1162</v>
      </c>
      <c r="F188" s="3">
        <v>16355</v>
      </c>
      <c r="G188" s="3" t="s">
        <v>97</v>
      </c>
      <c r="H188" s="3">
        <v>6710</v>
      </c>
      <c r="I188" s="3">
        <v>905</v>
      </c>
      <c r="J188" s="3">
        <v>4</v>
      </c>
      <c r="K188" s="3">
        <v>2</v>
      </c>
      <c r="L188" s="2">
        <v>43423.601701388892</v>
      </c>
      <c r="M188" s="3"/>
      <c r="N188" s="3"/>
      <c r="O188" s="3" t="s">
        <v>26</v>
      </c>
      <c r="P188" s="3" t="s">
        <v>27</v>
      </c>
      <c r="Q188" s="3" t="s">
        <v>75</v>
      </c>
      <c r="R188" s="3" t="s">
        <v>76</v>
      </c>
      <c r="S188" s="2">
        <v>43423.597280092596</v>
      </c>
      <c r="T188" s="3"/>
      <c r="U188" s="2">
        <v>43423.605613425927</v>
      </c>
      <c r="V188" s="3"/>
      <c r="W188" s="3"/>
      <c r="X188" s="8">
        <f t="shared" si="100"/>
        <v>43423.592256944445</v>
      </c>
      <c r="Y188" s="9">
        <f t="shared" si="101"/>
        <v>0</v>
      </c>
      <c r="Z188" s="9">
        <f t="shared" si="102"/>
        <v>0</v>
      </c>
      <c r="AA188" s="10"/>
      <c r="AB188" s="10">
        <f t="shared" si="103"/>
        <v>0</v>
      </c>
      <c r="AC188" s="10">
        <f>IF(IF(B188="☆",(IF(L188&gt;S188,L188-X188,S188-X188)),M188-X188)&lt;0,0,IF(B188="☆",(IF(L188&gt;S188,L188-X188,S188-X188)),M188-X188))</f>
        <v>9.4444444475811906E-3</v>
      </c>
      <c r="AD188" s="10"/>
      <c r="AE188" s="10"/>
    </row>
    <row r="189" spans="1:33" s="7" customFormat="1" hidden="1" x14ac:dyDescent="0.4">
      <c r="A189" s="16" t="str">
        <f t="shared" si="98"/>
        <v>-</v>
      </c>
      <c r="B189" s="16" t="str">
        <f t="shared" si="99"/>
        <v>☆</v>
      </c>
      <c r="C189" s="7">
        <v>14</v>
      </c>
      <c r="D189" s="2">
        <v>43423.599490740744</v>
      </c>
      <c r="E189" s="3" t="s">
        <v>1094</v>
      </c>
      <c r="F189" s="3">
        <v>16366</v>
      </c>
      <c r="G189" s="3" t="s">
        <v>32</v>
      </c>
      <c r="H189" s="3">
        <v>6572</v>
      </c>
      <c r="I189" s="3">
        <v>994</v>
      </c>
      <c r="J189" s="3">
        <v>6</v>
      </c>
      <c r="K189" s="3">
        <v>1</v>
      </c>
      <c r="L189" s="2">
        <v>43423.599710648145</v>
      </c>
      <c r="M189" s="3"/>
      <c r="N189" s="3"/>
      <c r="O189" s="3" t="s">
        <v>26</v>
      </c>
      <c r="P189" s="3" t="s">
        <v>27</v>
      </c>
      <c r="Q189" s="3" t="s">
        <v>22</v>
      </c>
      <c r="R189" s="3" t="s">
        <v>23</v>
      </c>
      <c r="S189" s="2">
        <v>43423.603750000002</v>
      </c>
      <c r="T189" s="3"/>
      <c r="U189" s="2">
        <v>43423.615416666667</v>
      </c>
      <c r="V189" s="3"/>
      <c r="W189" s="3"/>
      <c r="X189" s="8">
        <f t="shared" si="100"/>
        <v>43423.599490740744</v>
      </c>
      <c r="Y189" s="9">
        <f t="shared" si="101"/>
        <v>0</v>
      </c>
      <c r="Z189" s="9">
        <f t="shared" si="102"/>
        <v>0</v>
      </c>
      <c r="AA189" s="10"/>
      <c r="AB189" s="10">
        <f t="shared" si="103"/>
        <v>0</v>
      </c>
      <c r="AC189" s="10">
        <f>IF(IF(B189="☆",(IF(L189&gt;S189,L189-X189,S189-X189)),M189-X189)&lt;0,0,IF(B189="☆",(IF(L189&gt;S189,L189-X189,S189-X189)),M189-X189))</f>
        <v>4.2592592581058852E-3</v>
      </c>
      <c r="AD189" s="10"/>
      <c r="AE189" s="10"/>
    </row>
    <row r="190" spans="1:33" s="12" customFormat="1" hidden="1" x14ac:dyDescent="0.4">
      <c r="A190" s="17" t="str">
        <f t="shared" si="98"/>
        <v>★</v>
      </c>
      <c r="B190" s="17" t="str">
        <f t="shared" si="99"/>
        <v>☆</v>
      </c>
      <c r="C190" s="12">
        <v>14</v>
      </c>
      <c r="D190" s="4">
        <v>43423.599583333336</v>
      </c>
      <c r="E190" s="5" t="s">
        <v>1122</v>
      </c>
      <c r="F190" s="5">
        <v>16367</v>
      </c>
      <c r="G190" s="5" t="s">
        <v>18</v>
      </c>
      <c r="H190" s="5">
        <v>6658</v>
      </c>
      <c r="I190" s="5">
        <v>704</v>
      </c>
      <c r="J190" s="5">
        <v>8</v>
      </c>
      <c r="K190" s="5">
        <v>1</v>
      </c>
      <c r="L190" s="4">
        <v>43423.60292824074</v>
      </c>
      <c r="M190" s="5"/>
      <c r="N190" s="5"/>
      <c r="O190" s="5" t="s">
        <v>66</v>
      </c>
      <c r="P190" s="5" t="s">
        <v>67</v>
      </c>
      <c r="Q190" s="5" t="s">
        <v>63</v>
      </c>
      <c r="R190" s="5" t="s">
        <v>64</v>
      </c>
      <c r="S190" s="4">
        <v>43423.606493055559</v>
      </c>
      <c r="T190" s="5"/>
      <c r="U190" s="4">
        <v>43423.615543981483</v>
      </c>
      <c r="V190" s="5"/>
      <c r="W190" s="4">
        <v>43423.606493055559</v>
      </c>
      <c r="X190" s="13">
        <f t="shared" si="100"/>
        <v>43423.606493055559</v>
      </c>
      <c r="Y190" s="18">
        <f t="shared" si="101"/>
        <v>0</v>
      </c>
      <c r="Z190" s="18">
        <f t="shared" si="102"/>
        <v>0</v>
      </c>
      <c r="AA190" s="19"/>
      <c r="AB190" s="19">
        <f t="shared" si="103"/>
        <v>0</v>
      </c>
      <c r="AC190" s="19">
        <f>IF(IF(B190="☆",(IF(L190&gt;S190,L190-X190,S190-X190)),M190-X190)&lt;0,0,IF(B190="☆",(IF(L190&gt;S190,L190-X190,S190-X190)),M190-X190))</f>
        <v>0</v>
      </c>
      <c r="AD190" s="19"/>
      <c r="AE190" s="19"/>
    </row>
    <row r="191" spans="1:33" s="23" customFormat="1" x14ac:dyDescent="0.4">
      <c r="A191" s="20" t="str">
        <f t="shared" ref="A191:A221" si="104">IF(W191&gt;0, "★", "-")</f>
        <v>★</v>
      </c>
      <c r="B191" s="20" t="str">
        <f t="shared" ref="B191:B221" si="105">IF(L191&gt;0, "☆", "-")</f>
        <v>-</v>
      </c>
      <c r="C191" s="23">
        <v>15</v>
      </c>
      <c r="D191" s="22">
        <v>43423.625856481478</v>
      </c>
      <c r="E191" s="21" t="s">
        <v>1179</v>
      </c>
      <c r="F191" s="21">
        <v>16389</v>
      </c>
      <c r="G191" s="21" t="s">
        <v>32</v>
      </c>
      <c r="H191" s="21">
        <v>6445</v>
      </c>
      <c r="I191" s="21">
        <v>117</v>
      </c>
      <c r="J191" s="21">
        <v>11</v>
      </c>
      <c r="K191" s="21">
        <v>1</v>
      </c>
      <c r="L191" s="21"/>
      <c r="M191" s="22">
        <v>43423.629965277774</v>
      </c>
      <c r="N191" s="22">
        <v>43423.637233796297</v>
      </c>
      <c r="O191" s="21" t="s">
        <v>66</v>
      </c>
      <c r="P191" s="21" t="s">
        <v>67</v>
      </c>
      <c r="Q191" s="21" t="s">
        <v>28</v>
      </c>
      <c r="R191" s="21" t="s">
        <v>29</v>
      </c>
      <c r="S191" s="22">
        <v>43423.632789351854</v>
      </c>
      <c r="T191" s="22">
        <v>43423.632789351854</v>
      </c>
      <c r="U191" s="22">
        <v>43423.643877314818</v>
      </c>
      <c r="V191" s="22">
        <v>43423.643877314818</v>
      </c>
      <c r="W191" s="22">
        <v>43423.632789351854</v>
      </c>
      <c r="X191" s="24">
        <f t="shared" si="72"/>
        <v>43423.632789351854</v>
      </c>
      <c r="Y191" s="25">
        <f t="shared" si="73"/>
        <v>7.2685185223235749E-3</v>
      </c>
      <c r="Z191" s="25">
        <f t="shared" si="74"/>
        <v>7.2685185223235749E-3</v>
      </c>
      <c r="AA191" s="26">
        <f>SUM(Z191:Z217)</f>
        <v>0.20092592590663116</v>
      </c>
      <c r="AB191" s="26">
        <f t="shared" si="77"/>
        <v>0</v>
      </c>
      <c r="AC191" s="26">
        <f t="shared" si="78"/>
        <v>0</v>
      </c>
      <c r="AD191" s="26">
        <f>AVERAGE(AC191:AC217)</f>
        <v>2.7844551284663165E-3</v>
      </c>
      <c r="AE191" s="26">
        <f>MEDIAN(AC191:AC217)</f>
        <v>2.922453702922212E-3</v>
      </c>
    </row>
    <row r="192" spans="1:33" s="7" customFormat="1" x14ac:dyDescent="0.4">
      <c r="A192" s="16" t="str">
        <f t="shared" si="104"/>
        <v>-</v>
      </c>
      <c r="B192" s="16" t="str">
        <f t="shared" si="105"/>
        <v>-</v>
      </c>
      <c r="C192" s="7">
        <v>15</v>
      </c>
      <c r="D192" s="2">
        <v>43423.631643518522</v>
      </c>
      <c r="E192" s="3" t="s">
        <v>1180</v>
      </c>
      <c r="F192" s="3">
        <v>16392</v>
      </c>
      <c r="G192" s="3" t="s">
        <v>65</v>
      </c>
      <c r="H192" s="3">
        <v>2979</v>
      </c>
      <c r="I192" s="3">
        <v>44</v>
      </c>
      <c r="J192" s="3">
        <v>9</v>
      </c>
      <c r="K192" s="3">
        <v>1</v>
      </c>
      <c r="L192" s="3"/>
      <c r="M192" s="2">
        <v>43423.633958333332</v>
      </c>
      <c r="N192" s="2">
        <v>43423.637407407405</v>
      </c>
      <c r="O192" s="3" t="s">
        <v>28</v>
      </c>
      <c r="P192" s="3" t="s">
        <v>29</v>
      </c>
      <c r="Q192" s="3" t="s">
        <v>46</v>
      </c>
      <c r="R192" s="3" t="s">
        <v>47</v>
      </c>
      <c r="S192" s="2">
        <v>43423.632673611108</v>
      </c>
      <c r="T192" s="2">
        <v>43423.632673611108</v>
      </c>
      <c r="U192" s="2">
        <v>43423.637418981481</v>
      </c>
      <c r="V192" s="2">
        <v>43423.637418981481</v>
      </c>
      <c r="W192" s="3"/>
      <c r="X192" s="8">
        <f t="shared" ref="X192:X257" si="106">IF(W192&gt;0,W192,D192)</f>
        <v>43423.631643518522</v>
      </c>
      <c r="Y192" s="9">
        <f t="shared" ref="Y192:Y257" si="107">N192-M192</f>
        <v>3.4490740727051161E-3</v>
      </c>
      <c r="Z192" s="9">
        <f t="shared" ref="Z192:Z257" si="108">Y192*K192</f>
        <v>3.4490740727051161E-3</v>
      </c>
      <c r="AA192" s="10"/>
      <c r="AB192" s="10">
        <f t="shared" si="77"/>
        <v>1.2847222242271528E-3</v>
      </c>
      <c r="AC192" s="10">
        <f t="shared" si="78"/>
        <v>2.3148148102336563E-3</v>
      </c>
      <c r="AD192" s="10"/>
      <c r="AE192" s="10"/>
    </row>
    <row r="193" spans="1:31" s="7" customFormat="1" x14ac:dyDescent="0.4">
      <c r="A193" s="16" t="str">
        <f t="shared" si="104"/>
        <v>-</v>
      </c>
      <c r="B193" s="16" t="str">
        <f t="shared" si="105"/>
        <v>-</v>
      </c>
      <c r="C193" s="7">
        <v>15</v>
      </c>
      <c r="D193" s="2">
        <v>43423.63181712963</v>
      </c>
      <c r="E193" s="3" t="s">
        <v>1181</v>
      </c>
      <c r="F193" s="3">
        <v>16393</v>
      </c>
      <c r="G193" s="3" t="s">
        <v>18</v>
      </c>
      <c r="H193" s="3">
        <v>2801</v>
      </c>
      <c r="I193" s="3">
        <v>175</v>
      </c>
      <c r="J193" s="3">
        <v>4</v>
      </c>
      <c r="K193" s="3">
        <v>2</v>
      </c>
      <c r="L193" s="3"/>
      <c r="M193" s="2">
        <v>43423.636608796296</v>
      </c>
      <c r="N193" s="2">
        <v>43423.644120370373</v>
      </c>
      <c r="O193" s="3" t="s">
        <v>48</v>
      </c>
      <c r="P193" s="3" t="s">
        <v>49</v>
      </c>
      <c r="Q193" s="3" t="s">
        <v>33</v>
      </c>
      <c r="R193" s="3" t="s">
        <v>34</v>
      </c>
      <c r="S193" s="2">
        <v>43423.634409722225</v>
      </c>
      <c r="T193" s="2">
        <v>43423.635266203702</v>
      </c>
      <c r="U193" s="2">
        <v>43423.643460648149</v>
      </c>
      <c r="V193" s="2">
        <v>43423.648182870369</v>
      </c>
      <c r="W193" s="3"/>
      <c r="X193" s="8">
        <f t="shared" si="106"/>
        <v>43423.63181712963</v>
      </c>
      <c r="Y193" s="9">
        <f t="shared" si="107"/>
        <v>7.5115740764886141E-3</v>
      </c>
      <c r="Z193" s="9">
        <f t="shared" si="108"/>
        <v>1.5023148152977228E-2</v>
      </c>
      <c r="AA193" s="10"/>
      <c r="AB193" s="10">
        <f t="shared" si="77"/>
        <v>2.1990740715409629E-3</v>
      </c>
      <c r="AC193" s="10">
        <f t="shared" si="78"/>
        <v>4.7916666662786156E-3</v>
      </c>
      <c r="AD193" s="10"/>
      <c r="AE193" s="10"/>
    </row>
    <row r="194" spans="1:31" s="7" customFormat="1" x14ac:dyDescent="0.4">
      <c r="A194" s="16" t="str">
        <f t="shared" ref="A194:A220" si="109">IF(W194&gt;0, "★", "-")</f>
        <v>-</v>
      </c>
      <c r="B194" s="16" t="str">
        <f t="shared" ref="B194:B220" si="110">IF(L194&gt;0, "☆", "-")</f>
        <v>-</v>
      </c>
      <c r="C194" s="7">
        <v>15</v>
      </c>
      <c r="D194" s="2">
        <v>43423.635115740741</v>
      </c>
      <c r="E194" s="3" t="s">
        <v>1172</v>
      </c>
      <c r="F194" s="3">
        <v>16395</v>
      </c>
      <c r="G194" s="3" t="s">
        <v>32</v>
      </c>
      <c r="H194" s="3">
        <v>1742</v>
      </c>
      <c r="I194" s="3">
        <v>558</v>
      </c>
      <c r="J194" s="3">
        <v>13</v>
      </c>
      <c r="K194" s="3">
        <v>1</v>
      </c>
      <c r="L194" s="3"/>
      <c r="M194" s="2">
        <v>43423.637013888889</v>
      </c>
      <c r="N194" s="2">
        <v>43423.641469907408</v>
      </c>
      <c r="O194" s="3" t="s">
        <v>22</v>
      </c>
      <c r="P194" s="3" t="s">
        <v>23</v>
      </c>
      <c r="Q194" s="3" t="s">
        <v>30</v>
      </c>
      <c r="R194" s="3" t="s">
        <v>31</v>
      </c>
      <c r="S194" s="2">
        <v>43423.637337962966</v>
      </c>
      <c r="T194" s="2">
        <v>43423.637337962966</v>
      </c>
      <c r="U194" s="2">
        <v>43423.644872685189</v>
      </c>
      <c r="V194" s="2">
        <v>43423.644872685189</v>
      </c>
      <c r="W194" s="3"/>
      <c r="X194" s="8">
        <f t="shared" si="106"/>
        <v>43423.635115740741</v>
      </c>
      <c r="Y194" s="9">
        <f t="shared" si="107"/>
        <v>4.4560185197042301E-3</v>
      </c>
      <c r="Z194" s="9">
        <f t="shared" si="108"/>
        <v>4.4560185197042301E-3</v>
      </c>
      <c r="AA194" s="10"/>
      <c r="AB194" s="10">
        <f t="shared" si="77"/>
        <v>0</v>
      </c>
      <c r="AC194" s="10">
        <f t="shared" si="78"/>
        <v>1.898148148029577E-3</v>
      </c>
      <c r="AD194" s="10"/>
      <c r="AE194" s="10"/>
    </row>
    <row r="195" spans="1:31" s="7" customFormat="1" hidden="1" x14ac:dyDescent="0.4">
      <c r="A195" s="16" t="str">
        <f t="shared" si="109"/>
        <v>-</v>
      </c>
      <c r="B195" s="16" t="str">
        <f t="shared" si="110"/>
        <v>-</v>
      </c>
      <c r="C195" s="7">
        <v>15</v>
      </c>
      <c r="D195" s="2">
        <v>43423.636631944442</v>
      </c>
      <c r="E195" s="3" t="s">
        <v>1182</v>
      </c>
      <c r="F195" s="3">
        <v>16396</v>
      </c>
      <c r="G195" s="3" t="s">
        <v>95</v>
      </c>
      <c r="H195" s="3">
        <v>0</v>
      </c>
      <c r="I195" s="3">
        <v>327</v>
      </c>
      <c r="J195" s="3">
        <v>2</v>
      </c>
      <c r="K195" s="3">
        <v>1</v>
      </c>
      <c r="L195" s="3"/>
      <c r="M195" s="2">
        <v>43423.64025462963</v>
      </c>
      <c r="N195" s="2">
        <v>43423.64744212963</v>
      </c>
      <c r="O195" s="3" t="s">
        <v>41</v>
      </c>
      <c r="P195" s="3" t="s">
        <v>42</v>
      </c>
      <c r="Q195" s="3" t="s">
        <v>28</v>
      </c>
      <c r="R195" s="3" t="s">
        <v>29</v>
      </c>
      <c r="S195" s="2">
        <v>43423.639930555553</v>
      </c>
      <c r="T195" s="2">
        <v>43423.639930555553</v>
      </c>
      <c r="U195" s="2">
        <v>43423.653252314813</v>
      </c>
      <c r="V195" s="2">
        <v>43423.653252314813</v>
      </c>
      <c r="W195" s="3"/>
      <c r="X195" s="8">
        <f t="shared" si="106"/>
        <v>43423.636631944442</v>
      </c>
      <c r="Y195" s="9">
        <f t="shared" si="107"/>
        <v>7.1874999994179234E-3</v>
      </c>
      <c r="Z195" s="9">
        <f t="shared" si="108"/>
        <v>7.1874999994179234E-3</v>
      </c>
      <c r="AA195" s="10"/>
      <c r="AB195" s="10">
        <f t="shared" ref="AB195:AB260" si="111">IF(IF(A195="☆",L195-S195,M195-S195)&lt;0,0,IF(A195="☆",L195-S195,M195-S195))</f>
        <v>3.2407407707069069E-4</v>
      </c>
      <c r="AC195" s="10">
        <f t="shared" ref="AC195:AC260" si="112">IF(IF(B195="☆",(IF(L195&gt;S195,L195-X195,S195-X195)),M195-X195)&lt;0,0,IF(B195="☆",(IF(L195&gt;S195,L195-X195,S195-X195)),M195-X195))</f>
        <v>3.6226851880201139E-3</v>
      </c>
      <c r="AD195" s="10"/>
      <c r="AE195" s="10"/>
    </row>
    <row r="196" spans="1:31" s="7" customFormat="1" x14ac:dyDescent="0.4">
      <c r="A196" s="16" t="str">
        <f t="shared" si="109"/>
        <v>-</v>
      </c>
      <c r="B196" s="16" t="str">
        <f t="shared" si="110"/>
        <v>-</v>
      </c>
      <c r="C196" s="7">
        <v>15</v>
      </c>
      <c r="D196" s="2">
        <v>43423.636828703704</v>
      </c>
      <c r="E196" s="3" t="s">
        <v>762</v>
      </c>
      <c r="F196" s="3">
        <v>16397</v>
      </c>
      <c r="G196" s="3" t="s">
        <v>32</v>
      </c>
      <c r="H196" s="3">
        <v>2855</v>
      </c>
      <c r="I196" s="3">
        <v>925</v>
      </c>
      <c r="J196" s="3">
        <v>5</v>
      </c>
      <c r="K196" s="3">
        <v>2</v>
      </c>
      <c r="L196" s="3"/>
      <c r="M196" s="2">
        <v>43423.641250000001</v>
      </c>
      <c r="N196" s="2">
        <v>43423.65185185185</v>
      </c>
      <c r="O196" s="3" t="s">
        <v>48</v>
      </c>
      <c r="P196" s="3" t="s">
        <v>49</v>
      </c>
      <c r="Q196" s="3" t="s">
        <v>22</v>
      </c>
      <c r="R196" s="3" t="s">
        <v>23</v>
      </c>
      <c r="S196" s="2">
        <v>43423.641388888886</v>
      </c>
      <c r="T196" s="2">
        <v>43423.641388888886</v>
      </c>
      <c r="U196" s="2">
        <v>43423.656053240738</v>
      </c>
      <c r="V196" s="2">
        <v>43423.656053240738</v>
      </c>
      <c r="W196" s="3"/>
      <c r="X196" s="8">
        <f t="shared" si="106"/>
        <v>43423.636828703704</v>
      </c>
      <c r="Y196" s="9">
        <f t="shared" si="107"/>
        <v>1.060185184906004E-2</v>
      </c>
      <c r="Z196" s="9">
        <f t="shared" si="108"/>
        <v>2.120370369812008E-2</v>
      </c>
      <c r="AA196" s="10"/>
      <c r="AB196" s="10">
        <f t="shared" si="111"/>
        <v>0</v>
      </c>
      <c r="AC196" s="10">
        <f t="shared" si="112"/>
        <v>4.4212962966412306E-3</v>
      </c>
      <c r="AD196" s="10"/>
      <c r="AE196" s="10"/>
    </row>
    <row r="197" spans="1:31" s="7" customFormat="1" x14ac:dyDescent="0.4">
      <c r="A197" s="16" t="str">
        <f t="shared" ref="A197:A209" si="113">IF(W197&gt;0, "★", "-")</f>
        <v>-</v>
      </c>
      <c r="B197" s="16" t="str">
        <f t="shared" ref="B197:B209" si="114">IF(L197&gt;0, "☆", "-")</f>
        <v>-</v>
      </c>
      <c r="C197" s="7">
        <v>15</v>
      </c>
      <c r="D197" s="2">
        <v>43423.642951388887</v>
      </c>
      <c r="E197" s="3" t="s">
        <v>1180</v>
      </c>
      <c r="F197" s="3">
        <v>16399</v>
      </c>
      <c r="G197" s="3" t="s">
        <v>65</v>
      </c>
      <c r="H197" s="3">
        <v>2979</v>
      </c>
      <c r="I197" s="3">
        <v>924</v>
      </c>
      <c r="J197" s="3">
        <v>1</v>
      </c>
      <c r="K197" s="3">
        <v>1</v>
      </c>
      <c r="L197" s="3"/>
      <c r="M197" s="2">
        <v>43423.64638888889</v>
      </c>
      <c r="N197" s="2">
        <v>43423.649965277778</v>
      </c>
      <c r="O197" s="3" t="s">
        <v>46</v>
      </c>
      <c r="P197" s="3" t="s">
        <v>47</v>
      </c>
      <c r="Q197" s="3" t="s">
        <v>28</v>
      </c>
      <c r="R197" s="3" t="s">
        <v>29</v>
      </c>
      <c r="S197" s="2">
        <v>43423.645115740743</v>
      </c>
      <c r="T197" s="2">
        <v>43423.645115740743</v>
      </c>
      <c r="U197" s="2">
        <v>43423.650972222225</v>
      </c>
      <c r="V197" s="2">
        <v>43423.650972222225</v>
      </c>
      <c r="W197" s="3"/>
      <c r="X197" s="8">
        <f t="shared" si="106"/>
        <v>43423.642951388887</v>
      </c>
      <c r="Y197" s="9">
        <f t="shared" si="107"/>
        <v>3.5763888881774619E-3</v>
      </c>
      <c r="Z197" s="9">
        <f t="shared" si="108"/>
        <v>3.5763888881774619E-3</v>
      </c>
      <c r="AA197" s="10"/>
      <c r="AB197" s="10">
        <f t="shared" si="111"/>
        <v>1.2731481474475004E-3</v>
      </c>
      <c r="AC197" s="10">
        <f t="shared" si="112"/>
        <v>3.4375000032014214E-3</v>
      </c>
      <c r="AD197" s="10"/>
      <c r="AE197" s="10"/>
    </row>
    <row r="198" spans="1:31" s="7" customFormat="1" hidden="1" x14ac:dyDescent="0.4">
      <c r="A198" s="16" t="str">
        <f t="shared" si="113"/>
        <v>-</v>
      </c>
      <c r="B198" s="16" t="str">
        <f t="shared" si="114"/>
        <v>-</v>
      </c>
      <c r="C198" s="7">
        <v>15</v>
      </c>
      <c r="D198" s="2">
        <v>43423.642962962964</v>
      </c>
      <c r="E198" s="3" t="s">
        <v>1184</v>
      </c>
      <c r="F198" s="3">
        <v>16400</v>
      </c>
      <c r="G198" s="3" t="s">
        <v>96</v>
      </c>
      <c r="H198" s="3">
        <v>0</v>
      </c>
      <c r="I198" s="3">
        <v>112</v>
      </c>
      <c r="J198" s="3">
        <v>11</v>
      </c>
      <c r="K198" s="3">
        <v>3</v>
      </c>
      <c r="L198" s="3"/>
      <c r="M198" s="2">
        <v>43423.645613425928</v>
      </c>
      <c r="N198" s="2">
        <v>43423.651041666664</v>
      </c>
      <c r="O198" s="3" t="s">
        <v>30</v>
      </c>
      <c r="P198" s="3" t="s">
        <v>31</v>
      </c>
      <c r="Q198" s="3" t="s">
        <v>33</v>
      </c>
      <c r="R198" s="3" t="s">
        <v>34</v>
      </c>
      <c r="S198" s="2">
        <v>43423.644814814812</v>
      </c>
      <c r="T198" s="2">
        <v>43423.644814814812</v>
      </c>
      <c r="U198" s="2">
        <v>43423.655439814815</v>
      </c>
      <c r="V198" s="2">
        <v>43423.655439814815</v>
      </c>
      <c r="W198" s="3"/>
      <c r="X198" s="8">
        <f t="shared" si="106"/>
        <v>43423.642962962964</v>
      </c>
      <c r="Y198" s="9">
        <f t="shared" si="107"/>
        <v>5.428240736364387E-3</v>
      </c>
      <c r="Z198" s="9">
        <f t="shared" si="108"/>
        <v>1.6284722209093161E-2</v>
      </c>
      <c r="AA198" s="10"/>
      <c r="AB198" s="10">
        <f t="shared" si="111"/>
        <v>7.9861111589707434E-4</v>
      </c>
      <c r="AC198" s="10">
        <f t="shared" si="112"/>
        <v>2.6504629640839994E-3</v>
      </c>
      <c r="AD198" s="10"/>
      <c r="AE198" s="10"/>
    </row>
    <row r="199" spans="1:31" s="7" customFormat="1" x14ac:dyDescent="0.4">
      <c r="A199" s="16" t="str">
        <f t="shared" si="113"/>
        <v>-</v>
      </c>
      <c r="B199" s="16" t="str">
        <f t="shared" si="114"/>
        <v>-</v>
      </c>
      <c r="C199" s="7">
        <v>15</v>
      </c>
      <c r="D199" s="2">
        <v>43423.643587962964</v>
      </c>
      <c r="E199" s="3" t="s">
        <v>1089</v>
      </c>
      <c r="F199" s="3">
        <v>16401</v>
      </c>
      <c r="G199" s="3" t="s">
        <v>32</v>
      </c>
      <c r="H199" s="3">
        <v>3394</v>
      </c>
      <c r="I199" s="3">
        <v>345</v>
      </c>
      <c r="J199" s="3">
        <v>15</v>
      </c>
      <c r="K199" s="3">
        <v>1</v>
      </c>
      <c r="L199" s="3"/>
      <c r="M199" s="2">
        <v>43423.648530092592</v>
      </c>
      <c r="N199" s="2">
        <v>43423.656458333331</v>
      </c>
      <c r="O199" s="3" t="s">
        <v>24</v>
      </c>
      <c r="P199" s="3" t="s">
        <v>25</v>
      </c>
      <c r="Q199" s="3" t="s">
        <v>53</v>
      </c>
      <c r="R199" s="3" t="s">
        <v>54</v>
      </c>
      <c r="S199" s="2">
        <v>43423.647303240738</v>
      </c>
      <c r="T199" s="2">
        <v>43423.647303240738</v>
      </c>
      <c r="U199" s="2">
        <v>43423.658599537041</v>
      </c>
      <c r="V199" s="2">
        <v>43423.658599537041</v>
      </c>
      <c r="W199" s="3"/>
      <c r="X199" s="8">
        <f t="shared" si="106"/>
        <v>43423.643587962964</v>
      </c>
      <c r="Y199" s="9">
        <f t="shared" si="107"/>
        <v>7.9282407386926934E-3</v>
      </c>
      <c r="Z199" s="9">
        <f t="shared" si="108"/>
        <v>7.9282407386926934E-3</v>
      </c>
      <c r="AA199" s="10"/>
      <c r="AB199" s="10">
        <f t="shared" si="111"/>
        <v>1.2268518548808061E-3</v>
      </c>
      <c r="AC199" s="10">
        <f t="shared" si="112"/>
        <v>4.9421296280343086E-3</v>
      </c>
      <c r="AD199" s="10"/>
      <c r="AE199" s="10"/>
    </row>
    <row r="200" spans="1:31" s="7" customFormat="1" x14ac:dyDescent="0.4">
      <c r="A200" s="16" t="str">
        <f t="shared" si="113"/>
        <v>-</v>
      </c>
      <c r="B200" s="16" t="str">
        <f t="shared" si="114"/>
        <v>-</v>
      </c>
      <c r="C200" s="7">
        <v>15</v>
      </c>
      <c r="D200" s="2">
        <v>43423.647268518522</v>
      </c>
      <c r="E200" s="3" t="s">
        <v>774</v>
      </c>
      <c r="F200" s="3">
        <v>16402</v>
      </c>
      <c r="G200" s="3" t="s">
        <v>32</v>
      </c>
      <c r="H200" s="3">
        <v>5762</v>
      </c>
      <c r="I200" s="3">
        <v>983</v>
      </c>
      <c r="J200" s="3">
        <v>8</v>
      </c>
      <c r="K200" s="3">
        <v>1</v>
      </c>
      <c r="L200" s="3"/>
      <c r="M200" s="2">
        <v>43423.652662037035</v>
      </c>
      <c r="N200" s="2">
        <v>43423.656134259261</v>
      </c>
      <c r="O200" s="3" t="s">
        <v>70</v>
      </c>
      <c r="P200" s="3" t="s">
        <v>125</v>
      </c>
      <c r="Q200" s="3" t="s">
        <v>39</v>
      </c>
      <c r="R200" s="3" t="s">
        <v>40</v>
      </c>
      <c r="S200" s="2">
        <v>43423.650092592594</v>
      </c>
      <c r="T200" s="2">
        <v>43423.652280092596</v>
      </c>
      <c r="U200" s="2">
        <v>43423.656226851854</v>
      </c>
      <c r="V200" s="2">
        <v>43423.658414351848</v>
      </c>
      <c r="W200" s="3"/>
      <c r="X200" s="8">
        <f t="shared" si="106"/>
        <v>43423.647268518522</v>
      </c>
      <c r="Y200" s="9">
        <f t="shared" si="107"/>
        <v>3.4722222262644209E-3</v>
      </c>
      <c r="Z200" s="9">
        <f t="shared" si="108"/>
        <v>3.4722222262644209E-3</v>
      </c>
      <c r="AA200" s="10"/>
      <c r="AB200" s="10">
        <f t="shared" si="111"/>
        <v>2.5694444411783479E-3</v>
      </c>
      <c r="AC200" s="10">
        <f t="shared" si="112"/>
        <v>5.3935185133013874E-3</v>
      </c>
      <c r="AD200" s="10"/>
      <c r="AE200" s="10"/>
    </row>
    <row r="201" spans="1:31" s="7" customFormat="1" hidden="1" x14ac:dyDescent="0.4">
      <c r="A201" s="16" t="str">
        <f t="shared" si="113"/>
        <v>-</v>
      </c>
      <c r="B201" s="16" t="str">
        <f t="shared" si="114"/>
        <v>-</v>
      </c>
      <c r="C201" s="7">
        <v>15</v>
      </c>
      <c r="D201" s="2">
        <v>43423.647951388892</v>
      </c>
      <c r="E201" s="3" t="s">
        <v>1185</v>
      </c>
      <c r="F201" s="3">
        <v>16403</v>
      </c>
      <c r="G201" s="3" t="s">
        <v>96</v>
      </c>
      <c r="H201" s="3">
        <v>0</v>
      </c>
      <c r="I201" s="3">
        <v>466</v>
      </c>
      <c r="J201" s="3">
        <v>6</v>
      </c>
      <c r="K201" s="3">
        <v>1</v>
      </c>
      <c r="L201" s="3"/>
      <c r="M201" s="2">
        <v>43423.649062500001</v>
      </c>
      <c r="N201" s="2">
        <v>43423.653645833336</v>
      </c>
      <c r="O201" s="3" t="s">
        <v>33</v>
      </c>
      <c r="P201" s="3" t="s">
        <v>34</v>
      </c>
      <c r="Q201" s="3" t="s">
        <v>26</v>
      </c>
      <c r="R201" s="3" t="s">
        <v>27</v>
      </c>
      <c r="S201" s="2">
        <v>43423.648993055554</v>
      </c>
      <c r="T201" s="2">
        <v>43423.648993055554</v>
      </c>
      <c r="U201" s="2">
        <v>43423.655856481484</v>
      </c>
      <c r="V201" s="2">
        <v>43423.655856481484</v>
      </c>
      <c r="W201" s="3"/>
      <c r="X201" s="8">
        <f t="shared" si="106"/>
        <v>43423.647951388892</v>
      </c>
      <c r="Y201" s="9">
        <f t="shared" si="107"/>
        <v>4.5833333351765759E-3</v>
      </c>
      <c r="Z201" s="9">
        <f t="shared" si="108"/>
        <v>4.5833333351765759E-3</v>
      </c>
      <c r="AA201" s="10"/>
      <c r="AB201" s="10">
        <f t="shared" si="111"/>
        <v>6.9444446125999093E-5</v>
      </c>
      <c r="AC201" s="10">
        <f t="shared" si="112"/>
        <v>1.111111108912155E-3</v>
      </c>
      <c r="AD201" s="10"/>
      <c r="AE201" s="10"/>
    </row>
    <row r="202" spans="1:31" s="7" customFormat="1" x14ac:dyDescent="0.4">
      <c r="A202" s="16" t="str">
        <f t="shared" si="113"/>
        <v>-</v>
      </c>
      <c r="B202" s="16" t="str">
        <f t="shared" si="114"/>
        <v>-</v>
      </c>
      <c r="C202" s="7">
        <v>15</v>
      </c>
      <c r="D202" s="2">
        <v>43423.650138888886</v>
      </c>
      <c r="E202" s="3" t="s">
        <v>1186</v>
      </c>
      <c r="F202" s="3">
        <v>16405</v>
      </c>
      <c r="G202" s="3" t="s">
        <v>32</v>
      </c>
      <c r="H202" s="3">
        <v>1923</v>
      </c>
      <c r="I202" s="3">
        <v>241</v>
      </c>
      <c r="J202" s="3">
        <v>4</v>
      </c>
      <c r="K202" s="3">
        <v>2</v>
      </c>
      <c r="L202" s="3"/>
      <c r="M202" s="2">
        <v>43423.653587962966</v>
      </c>
      <c r="N202" s="2">
        <v>43423.663888888892</v>
      </c>
      <c r="O202" s="3" t="s">
        <v>33</v>
      </c>
      <c r="P202" s="3" t="s">
        <v>34</v>
      </c>
      <c r="Q202" s="3" t="s">
        <v>28</v>
      </c>
      <c r="R202" s="3" t="s">
        <v>29</v>
      </c>
      <c r="S202" s="2">
        <v>43423.653657407405</v>
      </c>
      <c r="T202" s="2">
        <v>43423.654085648152</v>
      </c>
      <c r="U202" s="2">
        <v>43423.661608796298</v>
      </c>
      <c r="V202" s="2">
        <v>43423.66679398148</v>
      </c>
      <c r="W202" s="3"/>
      <c r="X202" s="8">
        <f t="shared" si="106"/>
        <v>43423.650138888886</v>
      </c>
      <c r="Y202" s="9">
        <f t="shared" si="107"/>
        <v>1.0300925925548654E-2</v>
      </c>
      <c r="Z202" s="9">
        <f t="shared" si="108"/>
        <v>2.0601851851097308E-2</v>
      </c>
      <c r="AA202" s="10"/>
      <c r="AB202" s="10">
        <f t="shared" si="111"/>
        <v>0</v>
      </c>
      <c r="AC202" s="10">
        <f t="shared" si="112"/>
        <v>3.4490740799810737E-3</v>
      </c>
      <c r="AD202" s="10"/>
      <c r="AE202" s="10"/>
    </row>
    <row r="203" spans="1:31" s="7" customFormat="1" hidden="1" x14ac:dyDescent="0.4">
      <c r="A203" s="16" t="str">
        <f t="shared" si="113"/>
        <v>-</v>
      </c>
      <c r="B203" s="16" t="str">
        <f t="shared" si="114"/>
        <v>-</v>
      </c>
      <c r="C203" s="7">
        <v>15</v>
      </c>
      <c r="D203" s="2">
        <v>43423.651342592595</v>
      </c>
      <c r="E203" s="3" t="s">
        <v>1187</v>
      </c>
      <c r="F203" s="3">
        <v>16406</v>
      </c>
      <c r="G203" s="3" t="s">
        <v>96</v>
      </c>
      <c r="H203" s="3">
        <v>0</v>
      </c>
      <c r="I203" s="3">
        <v>541</v>
      </c>
      <c r="J203" s="3">
        <v>8</v>
      </c>
      <c r="K203" s="3">
        <v>2</v>
      </c>
      <c r="L203" s="3"/>
      <c r="M203" s="2">
        <v>43423.656412037039</v>
      </c>
      <c r="N203" s="2">
        <v>43423.663240740738</v>
      </c>
      <c r="O203" s="3" t="s">
        <v>39</v>
      </c>
      <c r="P203" s="3" t="s">
        <v>40</v>
      </c>
      <c r="Q203" s="3" t="s">
        <v>63</v>
      </c>
      <c r="R203" s="3" t="s">
        <v>64</v>
      </c>
      <c r="S203" s="2">
        <v>43423.658414351848</v>
      </c>
      <c r="T203" s="2">
        <v>43423.658414351848</v>
      </c>
      <c r="U203" s="2">
        <v>43423.671747685185</v>
      </c>
      <c r="V203" s="2">
        <v>43423.671747685185</v>
      </c>
      <c r="W203" s="3"/>
      <c r="X203" s="8">
        <f t="shared" si="106"/>
        <v>43423.651342592595</v>
      </c>
      <c r="Y203" s="9">
        <f t="shared" si="107"/>
        <v>6.8287036992842332E-3</v>
      </c>
      <c r="Z203" s="9">
        <f t="shared" si="108"/>
        <v>1.3657407398568466E-2</v>
      </c>
      <c r="AA203" s="10"/>
      <c r="AB203" s="10">
        <f t="shared" si="111"/>
        <v>0</v>
      </c>
      <c r="AC203" s="10">
        <f t="shared" si="112"/>
        <v>5.0694444435066544E-3</v>
      </c>
      <c r="AD203" s="10"/>
      <c r="AE203" s="10"/>
    </row>
    <row r="204" spans="1:31" s="7" customFormat="1" x14ac:dyDescent="0.4">
      <c r="A204" s="16" t="str">
        <f t="shared" si="113"/>
        <v>★</v>
      </c>
      <c r="B204" s="16" t="str">
        <f t="shared" si="114"/>
        <v>-</v>
      </c>
      <c r="C204" s="7">
        <v>15</v>
      </c>
      <c r="D204" s="2">
        <v>43423.651909722219</v>
      </c>
      <c r="E204" s="3" t="s">
        <v>1188</v>
      </c>
      <c r="F204" s="3">
        <v>16407</v>
      </c>
      <c r="G204" s="3" t="s">
        <v>32</v>
      </c>
      <c r="H204" s="3">
        <v>6488</v>
      </c>
      <c r="I204" s="3">
        <v>522</v>
      </c>
      <c r="J204" s="3">
        <v>4</v>
      </c>
      <c r="K204" s="3">
        <v>2</v>
      </c>
      <c r="L204" s="3"/>
      <c r="M204" s="2">
        <v>43423.658391203702</v>
      </c>
      <c r="N204" s="2">
        <v>43423.665960648148</v>
      </c>
      <c r="O204" s="3" t="s">
        <v>33</v>
      </c>
      <c r="P204" s="3" t="s">
        <v>34</v>
      </c>
      <c r="Q204" s="3" t="s">
        <v>73</v>
      </c>
      <c r="R204" s="3" t="s">
        <v>74</v>
      </c>
      <c r="S204" s="2">
        <v>43423.658842592595</v>
      </c>
      <c r="T204" s="2">
        <v>43423.658842592595</v>
      </c>
      <c r="U204" s="2">
        <v>43423.66978009259</v>
      </c>
      <c r="V204" s="2">
        <v>43423.66978009259</v>
      </c>
      <c r="W204" s="2">
        <v>43423.658842592595</v>
      </c>
      <c r="X204" s="8">
        <f t="shared" si="106"/>
        <v>43423.658842592595</v>
      </c>
      <c r="Y204" s="9">
        <f t="shared" si="107"/>
        <v>7.5694444458349608E-3</v>
      </c>
      <c r="Z204" s="9">
        <f t="shared" si="108"/>
        <v>1.5138888891669922E-2</v>
      </c>
      <c r="AA204" s="10"/>
      <c r="AB204" s="10">
        <f t="shared" si="111"/>
        <v>0</v>
      </c>
      <c r="AC204" s="10">
        <f t="shared" si="112"/>
        <v>0</v>
      </c>
      <c r="AD204" s="10"/>
      <c r="AE204" s="10"/>
    </row>
    <row r="205" spans="1:31" s="7" customFormat="1" x14ac:dyDescent="0.4">
      <c r="A205" s="16" t="str">
        <f t="shared" si="113"/>
        <v>-</v>
      </c>
      <c r="B205" s="16" t="str">
        <f t="shared" si="114"/>
        <v>-</v>
      </c>
      <c r="C205" s="7">
        <v>15</v>
      </c>
      <c r="D205" s="2">
        <v>43423.65289351852</v>
      </c>
      <c r="E205" s="3" t="s">
        <v>1189</v>
      </c>
      <c r="F205" s="3">
        <v>16408</v>
      </c>
      <c r="G205" s="3" t="s">
        <v>32</v>
      </c>
      <c r="H205" s="3">
        <v>1705</v>
      </c>
      <c r="I205" s="3">
        <v>339</v>
      </c>
      <c r="J205" s="3">
        <v>7</v>
      </c>
      <c r="K205" s="3">
        <v>1</v>
      </c>
      <c r="L205" s="3"/>
      <c r="M205" s="2">
        <v>43423.654236111113</v>
      </c>
      <c r="N205" s="2">
        <v>43423.659039351849</v>
      </c>
      <c r="O205" s="3" t="s">
        <v>24</v>
      </c>
      <c r="P205" s="3" t="s">
        <v>25</v>
      </c>
      <c r="Q205" s="3" t="s">
        <v>33</v>
      </c>
      <c r="R205" s="3" t="s">
        <v>34</v>
      </c>
      <c r="S205" s="2">
        <v>43423.655266203707</v>
      </c>
      <c r="T205" s="2">
        <v>43423.655266203707</v>
      </c>
      <c r="U205" s="2">
        <v>43423.662407407406</v>
      </c>
      <c r="V205" s="2">
        <v>43423.662407407406</v>
      </c>
      <c r="W205" s="3"/>
      <c r="X205" s="8">
        <f t="shared" si="106"/>
        <v>43423.65289351852</v>
      </c>
      <c r="Y205" s="9">
        <f t="shared" si="107"/>
        <v>4.8032407357823104E-3</v>
      </c>
      <c r="Z205" s="9">
        <f t="shared" si="108"/>
        <v>4.8032407357823104E-3</v>
      </c>
      <c r="AA205" s="10"/>
      <c r="AB205" s="10">
        <f t="shared" si="111"/>
        <v>0</v>
      </c>
      <c r="AC205" s="10">
        <f t="shared" si="112"/>
        <v>1.3425925935734995E-3</v>
      </c>
      <c r="AD205" s="10"/>
      <c r="AE205" s="10"/>
    </row>
    <row r="206" spans="1:31" s="7" customFormat="1" x14ac:dyDescent="0.4">
      <c r="A206" s="16" t="str">
        <f t="shared" si="113"/>
        <v>-</v>
      </c>
      <c r="B206" s="16" t="str">
        <f t="shared" si="114"/>
        <v>-</v>
      </c>
      <c r="C206" s="7">
        <v>15</v>
      </c>
      <c r="D206" s="2">
        <v>43423.65315972222</v>
      </c>
      <c r="E206" s="3" t="s">
        <v>1164</v>
      </c>
      <c r="F206" s="3">
        <v>16409</v>
      </c>
      <c r="G206" s="3" t="s">
        <v>32</v>
      </c>
      <c r="H206" s="3">
        <v>2892</v>
      </c>
      <c r="I206" s="3">
        <v>330</v>
      </c>
      <c r="J206" s="3">
        <v>3</v>
      </c>
      <c r="K206" s="3">
        <v>2</v>
      </c>
      <c r="L206" s="3"/>
      <c r="M206" s="2">
        <v>43423.655127314814</v>
      </c>
      <c r="N206" s="2">
        <v>43423.66133101852</v>
      </c>
      <c r="O206" s="3" t="s">
        <v>22</v>
      </c>
      <c r="P206" s="3" t="s">
        <v>23</v>
      </c>
      <c r="Q206" s="3" t="s">
        <v>55</v>
      </c>
      <c r="R206" s="3" t="s">
        <v>56</v>
      </c>
      <c r="S206" s="2">
        <v>43423.654594907406</v>
      </c>
      <c r="T206" s="2">
        <v>43423.654594907406</v>
      </c>
      <c r="U206" s="2">
        <v>43423.666145833333</v>
      </c>
      <c r="V206" s="2">
        <v>43423.666145833333</v>
      </c>
      <c r="W206" s="3"/>
      <c r="X206" s="8">
        <f t="shared" si="106"/>
        <v>43423.65315972222</v>
      </c>
      <c r="Y206" s="9">
        <f t="shared" si="107"/>
        <v>6.2037037059781142E-3</v>
      </c>
      <c r="Z206" s="9">
        <f t="shared" si="108"/>
        <v>1.2407407411956228E-2</v>
      </c>
      <c r="AA206" s="10"/>
      <c r="AB206" s="10">
        <f t="shared" si="111"/>
        <v>5.3240740817273036E-4</v>
      </c>
      <c r="AC206" s="10">
        <f t="shared" si="112"/>
        <v>1.9675925941555761E-3</v>
      </c>
      <c r="AD206" s="10"/>
      <c r="AE206" s="10"/>
    </row>
    <row r="207" spans="1:31" s="7" customFormat="1" hidden="1" x14ac:dyDescent="0.4">
      <c r="A207" s="16" t="str">
        <f t="shared" si="113"/>
        <v>-</v>
      </c>
      <c r="B207" s="16" t="str">
        <f t="shared" si="114"/>
        <v>-</v>
      </c>
      <c r="C207" s="7">
        <v>15</v>
      </c>
      <c r="D207" s="2">
        <v>43423.654560185183</v>
      </c>
      <c r="E207" s="3" t="s">
        <v>917</v>
      </c>
      <c r="F207" s="3">
        <v>16410</v>
      </c>
      <c r="G207" s="3" t="s">
        <v>96</v>
      </c>
      <c r="H207" s="3">
        <v>0</v>
      </c>
      <c r="I207" s="3">
        <v>620</v>
      </c>
      <c r="J207" s="3">
        <v>6</v>
      </c>
      <c r="K207" s="3">
        <v>1</v>
      </c>
      <c r="L207" s="3"/>
      <c r="M207" s="2">
        <v>43423.658553240741</v>
      </c>
      <c r="N207" s="2">
        <v>43423.663414351853</v>
      </c>
      <c r="O207" s="3" t="s">
        <v>36</v>
      </c>
      <c r="P207" s="3" t="s">
        <v>37</v>
      </c>
      <c r="Q207" s="3" t="s">
        <v>39</v>
      </c>
      <c r="R207" s="3" t="s">
        <v>40</v>
      </c>
      <c r="S207" s="2">
        <v>43423.661296296297</v>
      </c>
      <c r="T207" s="2">
        <v>43423.661296296297</v>
      </c>
      <c r="U207" s="2">
        <v>43423.670416666668</v>
      </c>
      <c r="V207" s="2">
        <v>43423.670416666668</v>
      </c>
      <c r="W207" s="3"/>
      <c r="X207" s="8">
        <f t="shared" si="106"/>
        <v>43423.654560185183</v>
      </c>
      <c r="Y207" s="9">
        <f t="shared" si="107"/>
        <v>4.8611111124046147E-3</v>
      </c>
      <c r="Z207" s="9">
        <f t="shared" si="108"/>
        <v>4.8611111124046147E-3</v>
      </c>
      <c r="AA207" s="10"/>
      <c r="AB207" s="10">
        <f t="shared" si="111"/>
        <v>0</v>
      </c>
      <c r="AC207" s="10">
        <f t="shared" si="112"/>
        <v>3.9930555576574989E-3</v>
      </c>
      <c r="AD207" s="10"/>
      <c r="AE207" s="10"/>
    </row>
    <row r="208" spans="1:31" s="7" customFormat="1" hidden="1" x14ac:dyDescent="0.4">
      <c r="A208" s="16" t="str">
        <f t="shared" si="113"/>
        <v>-</v>
      </c>
      <c r="B208" s="16" t="str">
        <f t="shared" si="114"/>
        <v>-</v>
      </c>
      <c r="C208" s="7">
        <v>15</v>
      </c>
      <c r="D208" s="2">
        <v>43423.655219907407</v>
      </c>
      <c r="E208" s="3" t="s">
        <v>1175</v>
      </c>
      <c r="F208" s="3">
        <v>16411</v>
      </c>
      <c r="G208" s="3" t="s">
        <v>95</v>
      </c>
      <c r="H208" s="3">
        <v>0</v>
      </c>
      <c r="I208" s="3">
        <v>85</v>
      </c>
      <c r="J208" s="3">
        <v>5</v>
      </c>
      <c r="K208" s="3">
        <v>2</v>
      </c>
      <c r="L208" s="3"/>
      <c r="M208" s="2">
        <v>43423.656817129631</v>
      </c>
      <c r="N208" s="2">
        <v>43423.660104166665</v>
      </c>
      <c r="O208" s="3" t="s">
        <v>20</v>
      </c>
      <c r="P208" s="3" t="s">
        <v>21</v>
      </c>
      <c r="Q208" s="3" t="s">
        <v>28</v>
      </c>
      <c r="R208" s="3" t="s">
        <v>29</v>
      </c>
      <c r="S208" s="2">
        <v>43423.657256944447</v>
      </c>
      <c r="T208" s="2">
        <v>43423.657256944447</v>
      </c>
      <c r="U208" s="2">
        <v>43423.664571759262</v>
      </c>
      <c r="V208" s="2">
        <v>43423.664571759262</v>
      </c>
      <c r="W208" s="3"/>
      <c r="X208" s="8">
        <f t="shared" si="106"/>
        <v>43423.655219907407</v>
      </c>
      <c r="Y208" s="9">
        <f t="shared" si="107"/>
        <v>3.2870370341697708E-3</v>
      </c>
      <c r="Z208" s="9">
        <f t="shared" si="108"/>
        <v>6.5740740683395416E-3</v>
      </c>
      <c r="AA208" s="10"/>
      <c r="AB208" s="10">
        <f t="shared" si="111"/>
        <v>0</v>
      </c>
      <c r="AC208" s="10">
        <f t="shared" si="112"/>
        <v>1.5972222245181911E-3</v>
      </c>
      <c r="AD208" s="10"/>
      <c r="AE208" s="10"/>
    </row>
    <row r="209" spans="1:33" s="7" customFormat="1" x14ac:dyDescent="0.4">
      <c r="A209" s="16" t="str">
        <f t="shared" si="113"/>
        <v>-</v>
      </c>
      <c r="B209" s="16" t="str">
        <f t="shared" si="114"/>
        <v>-</v>
      </c>
      <c r="C209" s="7">
        <v>15</v>
      </c>
      <c r="D209" s="2">
        <v>43423.656180555554</v>
      </c>
      <c r="E209" s="3" t="s">
        <v>1190</v>
      </c>
      <c r="F209" s="3">
        <v>16412</v>
      </c>
      <c r="G209" s="3" t="s">
        <v>32</v>
      </c>
      <c r="H209" s="3">
        <v>6721</v>
      </c>
      <c r="I209" s="3">
        <v>534</v>
      </c>
      <c r="J209" s="3">
        <v>1</v>
      </c>
      <c r="K209" s="3">
        <v>1</v>
      </c>
      <c r="L209" s="3"/>
      <c r="M209" s="2">
        <v>43423.65929398148</v>
      </c>
      <c r="N209" s="2">
        <v>43423.663124999999</v>
      </c>
      <c r="O209" s="3" t="s">
        <v>24</v>
      </c>
      <c r="P209" s="3" t="s">
        <v>25</v>
      </c>
      <c r="Q209" s="3" t="s">
        <v>61</v>
      </c>
      <c r="R209" s="3" t="s">
        <v>62</v>
      </c>
      <c r="S209" s="2">
        <v>43423.660914351851</v>
      </c>
      <c r="T209" s="2">
        <v>43423.660914351851</v>
      </c>
      <c r="U209" s="2">
        <v>43423.669016203705</v>
      </c>
      <c r="V209" s="2">
        <v>43423.669016203705</v>
      </c>
      <c r="W209" s="3"/>
      <c r="X209" s="8">
        <f t="shared" si="106"/>
        <v>43423.656180555554</v>
      </c>
      <c r="Y209" s="9">
        <f t="shared" si="107"/>
        <v>3.8310185191221535E-3</v>
      </c>
      <c r="Z209" s="9">
        <f t="shared" si="108"/>
        <v>3.8310185191221535E-3</v>
      </c>
      <c r="AA209" s="10"/>
      <c r="AB209" s="10">
        <f t="shared" si="111"/>
        <v>0</v>
      </c>
      <c r="AC209" s="10">
        <f t="shared" si="112"/>
        <v>3.1134259261307307E-3</v>
      </c>
      <c r="AD209" s="10"/>
      <c r="AE209" s="10"/>
    </row>
    <row r="210" spans="1:33" s="7" customFormat="1" x14ac:dyDescent="0.4">
      <c r="A210" s="16" t="str">
        <f t="shared" si="109"/>
        <v>-</v>
      </c>
      <c r="B210" s="16" t="str">
        <f t="shared" si="110"/>
        <v>-</v>
      </c>
      <c r="C210" s="7">
        <v>15</v>
      </c>
      <c r="D210" s="2">
        <v>43423.659074074072</v>
      </c>
      <c r="E210" s="3" t="s">
        <v>1087</v>
      </c>
      <c r="F210" s="3">
        <v>16414</v>
      </c>
      <c r="G210" s="3" t="s">
        <v>18</v>
      </c>
      <c r="H210" s="3">
        <v>2306</v>
      </c>
      <c r="I210" s="3">
        <v>117</v>
      </c>
      <c r="J210" s="3">
        <v>2</v>
      </c>
      <c r="K210" s="3">
        <v>1</v>
      </c>
      <c r="L210" s="3"/>
      <c r="M210" s="2">
        <v>43423.662673611114</v>
      </c>
      <c r="N210" s="2">
        <v>43423.667083333334</v>
      </c>
      <c r="O210" s="3" t="s">
        <v>39</v>
      </c>
      <c r="P210" s="3" t="s">
        <v>40</v>
      </c>
      <c r="Q210" s="3" t="s">
        <v>36</v>
      </c>
      <c r="R210" s="3" t="s">
        <v>37</v>
      </c>
      <c r="S210" s="2">
        <v>43423.661539351851</v>
      </c>
      <c r="T210" s="2">
        <v>43423.661539351851</v>
      </c>
      <c r="U210" s="2">
        <v>43423.67528935185</v>
      </c>
      <c r="V210" s="2">
        <v>43423.67528935185</v>
      </c>
      <c r="W210" s="3"/>
      <c r="X210" s="8">
        <f t="shared" si="106"/>
        <v>43423.659074074072</v>
      </c>
      <c r="Y210" s="9">
        <f t="shared" si="107"/>
        <v>4.4097222198615782E-3</v>
      </c>
      <c r="Z210" s="9">
        <f t="shared" si="108"/>
        <v>4.4097222198615782E-3</v>
      </c>
      <c r="AA210" s="10"/>
      <c r="AB210" s="10">
        <f t="shared" si="111"/>
        <v>1.1342592624714598E-3</v>
      </c>
      <c r="AC210" s="10">
        <f t="shared" si="112"/>
        <v>3.5995370417367667E-3</v>
      </c>
      <c r="AD210" s="10"/>
      <c r="AE210" s="10"/>
    </row>
    <row r="211" spans="1:33" s="7" customFormat="1" x14ac:dyDescent="0.4">
      <c r="A211" s="16" t="str">
        <f t="shared" si="109"/>
        <v>-</v>
      </c>
      <c r="B211" s="16" t="str">
        <f t="shared" si="110"/>
        <v>-</v>
      </c>
      <c r="C211" s="7">
        <v>15</v>
      </c>
      <c r="D211" s="2">
        <v>43423.659108796295</v>
      </c>
      <c r="E211" s="3" t="s">
        <v>1092</v>
      </c>
      <c r="F211" s="3">
        <v>16415</v>
      </c>
      <c r="G211" s="3" t="s">
        <v>32</v>
      </c>
      <c r="H211" s="3">
        <v>5131</v>
      </c>
      <c r="I211" s="3">
        <v>674</v>
      </c>
      <c r="J211" s="3">
        <v>15</v>
      </c>
      <c r="K211" s="3">
        <v>1</v>
      </c>
      <c r="L211" s="3"/>
      <c r="M211" s="2">
        <v>43423.66306712963</v>
      </c>
      <c r="N211" s="2">
        <v>43423.671006944445</v>
      </c>
      <c r="O211" s="3" t="s">
        <v>38</v>
      </c>
      <c r="P211" s="3" t="s">
        <v>126</v>
      </c>
      <c r="Q211" s="3" t="s">
        <v>22</v>
      </c>
      <c r="R211" s="3" t="s">
        <v>23</v>
      </c>
      <c r="S211" s="2">
        <v>43423.662465277775</v>
      </c>
      <c r="T211" s="2">
        <v>43423.662465277775</v>
      </c>
      <c r="U211" s="2">
        <v>43423.677314814813</v>
      </c>
      <c r="V211" s="2">
        <v>43423.677314814813</v>
      </c>
      <c r="W211" s="3"/>
      <c r="X211" s="8">
        <f t="shared" si="106"/>
        <v>43423.659108796295</v>
      </c>
      <c r="Y211" s="9">
        <f t="shared" si="107"/>
        <v>7.9398148154723458E-3</v>
      </c>
      <c r="Z211" s="9">
        <f t="shared" si="108"/>
        <v>7.9398148154723458E-3</v>
      </c>
      <c r="AA211" s="10"/>
      <c r="AB211" s="10">
        <f t="shared" si="111"/>
        <v>6.0185185429872945E-4</v>
      </c>
      <c r="AC211" s="10">
        <f t="shared" si="112"/>
        <v>3.9583333345944993E-3</v>
      </c>
      <c r="AD211" s="10"/>
      <c r="AE211" s="10"/>
    </row>
    <row r="212" spans="1:33" s="7" customFormat="1" hidden="1" x14ac:dyDescent="0.4">
      <c r="A212" s="16" t="str">
        <f t="shared" si="109"/>
        <v>-</v>
      </c>
      <c r="B212" s="16" t="str">
        <f t="shared" si="110"/>
        <v>-</v>
      </c>
      <c r="C212" s="7">
        <v>15</v>
      </c>
      <c r="D212" s="2">
        <v>43423.66609953704</v>
      </c>
      <c r="E212" s="3" t="s">
        <v>1110</v>
      </c>
      <c r="F212" s="3">
        <v>16416</v>
      </c>
      <c r="G212" s="3" t="s">
        <v>95</v>
      </c>
      <c r="H212" s="3">
        <v>0</v>
      </c>
      <c r="I212" s="3">
        <v>586</v>
      </c>
      <c r="J212" s="3">
        <v>6</v>
      </c>
      <c r="K212" s="3">
        <v>2</v>
      </c>
      <c r="L212" s="3"/>
      <c r="M212" s="2">
        <v>43423.66883101852</v>
      </c>
      <c r="N212" s="2">
        <v>43423.67496527778</v>
      </c>
      <c r="O212" s="3" t="s">
        <v>43</v>
      </c>
      <c r="P212" s="3" t="s">
        <v>89</v>
      </c>
      <c r="Q212" s="3" t="s">
        <v>57</v>
      </c>
      <c r="R212" s="3" t="s">
        <v>58</v>
      </c>
      <c r="S212" s="2">
        <v>43423.667905092596</v>
      </c>
      <c r="T212" s="2">
        <v>43423.667905092596</v>
      </c>
      <c r="U212" s="2">
        <v>43423.680034722223</v>
      </c>
      <c r="V212" s="2">
        <v>43423.680034722223</v>
      </c>
      <c r="W212" s="3"/>
      <c r="X212" s="8">
        <f t="shared" si="106"/>
        <v>43423.66609953704</v>
      </c>
      <c r="Y212" s="9">
        <f t="shared" si="107"/>
        <v>6.1342592598521151E-3</v>
      </c>
      <c r="Z212" s="9">
        <f t="shared" si="108"/>
        <v>1.226851851970423E-2</v>
      </c>
      <c r="AA212" s="10"/>
      <c r="AB212" s="10">
        <f t="shared" si="111"/>
        <v>9.2592592409346253E-4</v>
      </c>
      <c r="AC212" s="10">
        <f t="shared" si="112"/>
        <v>2.7314814797136933E-3</v>
      </c>
      <c r="AD212" s="10"/>
      <c r="AE212" s="10"/>
    </row>
    <row r="213" spans="1:33" s="7" customFormat="1" hidden="1" x14ac:dyDescent="0.4">
      <c r="A213" s="16" t="str">
        <f t="shared" ref="A213:A218" si="115">IF(W213&gt;0, "★", "-")</f>
        <v>-</v>
      </c>
      <c r="B213" s="16" t="str">
        <f t="shared" ref="B213:B218" si="116">IF(L213&gt;0, "☆", "-")</f>
        <v>☆</v>
      </c>
      <c r="C213" s="7">
        <v>15</v>
      </c>
      <c r="D213" s="2">
        <v>43423.62840277778</v>
      </c>
      <c r="E213" s="3" t="s">
        <v>1151</v>
      </c>
      <c r="F213" s="3">
        <v>16390</v>
      </c>
      <c r="G213" s="3" t="s">
        <v>95</v>
      </c>
      <c r="H213" s="3">
        <v>0</v>
      </c>
      <c r="I213" s="3">
        <v>133</v>
      </c>
      <c r="J213" s="3">
        <v>3</v>
      </c>
      <c r="K213" s="3">
        <v>1</v>
      </c>
      <c r="L213" s="2">
        <v>43423.629004629627</v>
      </c>
      <c r="M213" s="3"/>
      <c r="N213" s="3"/>
      <c r="O213" s="3" t="s">
        <v>36</v>
      </c>
      <c r="P213" s="3" t="s">
        <v>37</v>
      </c>
      <c r="Q213" s="3" t="s">
        <v>44</v>
      </c>
      <c r="R213" s="3" t="s">
        <v>45</v>
      </c>
      <c r="S213" s="2">
        <v>43423.636284722219</v>
      </c>
      <c r="T213" s="3"/>
      <c r="U213" s="2">
        <v>43423.640011574076</v>
      </c>
      <c r="V213" s="3"/>
      <c r="W213" s="3"/>
      <c r="X213" s="8">
        <f t="shared" ref="X213:X218" si="117">IF(W213&gt;0,W213,D213)</f>
        <v>43423.62840277778</v>
      </c>
      <c r="Y213" s="9">
        <f t="shared" ref="Y213:Y218" si="118">N213-M213</f>
        <v>0</v>
      </c>
      <c r="Z213" s="9">
        <f t="shared" ref="Z213:Z218" si="119">Y213*K213</f>
        <v>0</v>
      </c>
      <c r="AA213" s="10"/>
      <c r="AB213" s="10">
        <f t="shared" ref="AB213:AB218" si="120">IF(IF(A213="☆",L213-S213,M213-S213)&lt;0,0,IF(A213="☆",L213-S213,M213-S213))</f>
        <v>0</v>
      </c>
      <c r="AC213" s="10"/>
      <c r="AD213" s="10"/>
      <c r="AE213" s="10"/>
      <c r="AG213" s="7" t="s">
        <v>1325</v>
      </c>
    </row>
    <row r="214" spans="1:33" s="7" customFormat="1" hidden="1" x14ac:dyDescent="0.4">
      <c r="A214" s="16" t="str">
        <f t="shared" si="115"/>
        <v>-</v>
      </c>
      <c r="B214" s="16" t="str">
        <f t="shared" si="116"/>
        <v>☆</v>
      </c>
      <c r="C214" s="7">
        <v>15</v>
      </c>
      <c r="D214" s="2">
        <v>43423.629236111112</v>
      </c>
      <c r="E214" s="3" t="s">
        <v>1151</v>
      </c>
      <c r="F214" s="3">
        <v>16391</v>
      </c>
      <c r="G214" s="3" t="s">
        <v>95</v>
      </c>
      <c r="H214" s="3">
        <v>0</v>
      </c>
      <c r="I214" s="3">
        <v>672</v>
      </c>
      <c r="J214" s="3">
        <v>3</v>
      </c>
      <c r="K214" s="3">
        <v>1</v>
      </c>
      <c r="L214" s="2">
        <v>43423.629432870373</v>
      </c>
      <c r="M214" s="3"/>
      <c r="N214" s="3"/>
      <c r="O214" s="3" t="s">
        <v>36</v>
      </c>
      <c r="P214" s="3" t="s">
        <v>37</v>
      </c>
      <c r="Q214" s="3" t="s">
        <v>44</v>
      </c>
      <c r="R214" s="3" t="s">
        <v>45</v>
      </c>
      <c r="S214" s="2">
        <v>43423.63622685185</v>
      </c>
      <c r="T214" s="3"/>
      <c r="U214" s="2">
        <v>43423.639953703707</v>
      </c>
      <c r="V214" s="3"/>
      <c r="W214" s="3"/>
      <c r="X214" s="8">
        <f t="shared" si="117"/>
        <v>43423.629236111112</v>
      </c>
      <c r="Y214" s="9">
        <f t="shared" si="118"/>
        <v>0</v>
      </c>
      <c r="Z214" s="9">
        <f t="shared" si="119"/>
        <v>0</v>
      </c>
      <c r="AA214" s="10"/>
      <c r="AB214" s="10">
        <f t="shared" si="120"/>
        <v>0</v>
      </c>
      <c r="AC214" s="10">
        <f>IF(IF(B214="☆",(IF(L214&gt;S214,L214-X214,S214-X214)),M214-X214)&lt;0,0,IF(B214="☆",(IF(L214&gt;S214,L214-X214,S214-X214)),M214-X214))</f>
        <v>6.9907407378195785E-3</v>
      </c>
      <c r="AD214" s="10"/>
      <c r="AE214" s="10"/>
      <c r="AG214" s="7" t="s">
        <v>1326</v>
      </c>
    </row>
    <row r="215" spans="1:33" s="7" customFormat="1" hidden="1" x14ac:dyDescent="0.4">
      <c r="A215" s="16" t="str">
        <f t="shared" si="115"/>
        <v>★</v>
      </c>
      <c r="B215" s="16" t="str">
        <f t="shared" si="116"/>
        <v>☆</v>
      </c>
      <c r="C215" s="7">
        <v>15</v>
      </c>
      <c r="D215" s="2">
        <v>43423.6325462963</v>
      </c>
      <c r="E215" s="3" t="s">
        <v>1168</v>
      </c>
      <c r="F215" s="3">
        <v>16394</v>
      </c>
      <c r="G215" s="3" t="s">
        <v>32</v>
      </c>
      <c r="H215" s="3">
        <v>2855</v>
      </c>
      <c r="I215" s="3">
        <v>399</v>
      </c>
      <c r="J215" s="3">
        <v>4</v>
      </c>
      <c r="K215" s="3">
        <v>1</v>
      </c>
      <c r="L215" s="2">
        <v>43423.636423611111</v>
      </c>
      <c r="M215" s="3"/>
      <c r="N215" s="3"/>
      <c r="O215" s="3" t="s">
        <v>48</v>
      </c>
      <c r="P215" s="3" t="s">
        <v>49</v>
      </c>
      <c r="Q215" s="3" t="s">
        <v>22</v>
      </c>
      <c r="R215" s="3" t="s">
        <v>23</v>
      </c>
      <c r="S215" s="2">
        <v>43423.639479166668</v>
      </c>
      <c r="T215" s="3"/>
      <c r="U215" s="2">
        <v>43423.656122685185</v>
      </c>
      <c r="V215" s="3"/>
      <c r="W215" s="2">
        <v>43423.639479166668</v>
      </c>
      <c r="X215" s="8">
        <f t="shared" si="117"/>
        <v>43423.639479166668</v>
      </c>
      <c r="Y215" s="9">
        <f t="shared" si="118"/>
        <v>0</v>
      </c>
      <c r="Z215" s="9">
        <f t="shared" si="119"/>
        <v>0</v>
      </c>
      <c r="AA215" s="10"/>
      <c r="AB215" s="10">
        <f t="shared" si="120"/>
        <v>0</v>
      </c>
      <c r="AC215" s="10">
        <f>IF(IF(B215="☆",(IF(L215&gt;S215,L215-X215,S215-X215)),M215-X215)&lt;0,0,IF(B215="☆",(IF(L215&gt;S215,L215-X215,S215-X215)),M215-X215))</f>
        <v>0</v>
      </c>
      <c r="AD215" s="10"/>
      <c r="AE215" s="10"/>
    </row>
    <row r="216" spans="1:33" s="7" customFormat="1" hidden="1" x14ac:dyDescent="0.4">
      <c r="A216" s="16" t="str">
        <f t="shared" si="115"/>
        <v>★</v>
      </c>
      <c r="B216" s="16" t="str">
        <f t="shared" si="116"/>
        <v>☆</v>
      </c>
      <c r="C216" s="7">
        <v>15</v>
      </c>
      <c r="D216" s="2">
        <v>43423.650023148148</v>
      </c>
      <c r="E216" s="3" t="s">
        <v>1154</v>
      </c>
      <c r="F216" s="3">
        <v>16404</v>
      </c>
      <c r="G216" s="3" t="s">
        <v>18</v>
      </c>
      <c r="H216" s="3">
        <v>6706</v>
      </c>
      <c r="I216" s="3">
        <v>437</v>
      </c>
      <c r="J216" s="3">
        <v>7</v>
      </c>
      <c r="K216" s="3">
        <v>3</v>
      </c>
      <c r="L216" s="2">
        <v>43423.651898148149</v>
      </c>
      <c r="M216" s="3"/>
      <c r="N216" s="3"/>
      <c r="O216" s="3" t="s">
        <v>30</v>
      </c>
      <c r="P216" s="3" t="s">
        <v>31</v>
      </c>
      <c r="Q216" s="3" t="s">
        <v>33</v>
      </c>
      <c r="R216" s="3" t="s">
        <v>34</v>
      </c>
      <c r="S216" s="2">
        <v>43423.656956018516</v>
      </c>
      <c r="T216" s="3"/>
      <c r="U216" s="2">
        <v>43423.667581018519</v>
      </c>
      <c r="V216" s="3"/>
      <c r="W216" s="2">
        <v>43423.656956018516</v>
      </c>
      <c r="X216" s="8">
        <f t="shared" si="117"/>
        <v>43423.656956018516</v>
      </c>
      <c r="Y216" s="9">
        <f t="shared" si="118"/>
        <v>0</v>
      </c>
      <c r="Z216" s="9">
        <f t="shared" si="119"/>
        <v>0</v>
      </c>
      <c r="AA216" s="10"/>
      <c r="AB216" s="10">
        <f t="shared" si="120"/>
        <v>0</v>
      </c>
      <c r="AC216" s="10">
        <f>IF(IF(B216="☆",(IF(L216&gt;S216,L216-X216,S216-X216)),M216-X216)&lt;0,0,IF(B216="☆",(IF(L216&gt;S216,L216-X216,S216-X216)),M216-X216))</f>
        <v>0</v>
      </c>
      <c r="AD216" s="10"/>
      <c r="AE216" s="10"/>
    </row>
    <row r="217" spans="1:33" s="12" customFormat="1" hidden="1" x14ac:dyDescent="0.4">
      <c r="A217" s="17" t="str">
        <f t="shared" si="115"/>
        <v>★</v>
      </c>
      <c r="B217" s="17" t="str">
        <f t="shared" si="116"/>
        <v>☆</v>
      </c>
      <c r="C217" s="12">
        <v>15</v>
      </c>
      <c r="D217" s="4">
        <v>43423.658831018518</v>
      </c>
      <c r="E217" s="5" t="s">
        <v>1181</v>
      </c>
      <c r="F217" s="5">
        <v>16413</v>
      </c>
      <c r="G217" s="5" t="s">
        <v>18</v>
      </c>
      <c r="H217" s="5">
        <v>2801</v>
      </c>
      <c r="I217" s="5">
        <v>566</v>
      </c>
      <c r="J217" s="5">
        <v>7</v>
      </c>
      <c r="K217" s="5">
        <v>2</v>
      </c>
      <c r="L217" s="4">
        <v>43423.660752314812</v>
      </c>
      <c r="M217" s="5"/>
      <c r="N217" s="5"/>
      <c r="O217" s="5" t="s">
        <v>33</v>
      </c>
      <c r="P217" s="5" t="s">
        <v>34</v>
      </c>
      <c r="Q217" s="5" t="s">
        <v>48</v>
      </c>
      <c r="R217" s="5" t="s">
        <v>49</v>
      </c>
      <c r="S217" s="4">
        <v>43423.665763888886</v>
      </c>
      <c r="T217" s="5"/>
      <c r="U217" s="4">
        <v>43423.674976851849</v>
      </c>
      <c r="V217" s="5"/>
      <c r="W217" s="4">
        <v>43423.665763888886</v>
      </c>
      <c r="X217" s="13">
        <f t="shared" si="117"/>
        <v>43423.665763888886</v>
      </c>
      <c r="Y217" s="18">
        <f t="shared" si="118"/>
        <v>0</v>
      </c>
      <c r="Z217" s="18">
        <f t="shared" si="119"/>
        <v>0</v>
      </c>
      <c r="AA217" s="19"/>
      <c r="AB217" s="19">
        <f t="shared" si="120"/>
        <v>0</v>
      </c>
      <c r="AC217" s="19">
        <f>IF(IF(B217="☆",(IF(L217&gt;S217,L217-X217,S217-X217)),M217-X217)&lt;0,0,IF(B217="☆",(IF(L217&gt;S217,L217-X217,S217-X217)),M217-X217))</f>
        <v>0</v>
      </c>
      <c r="AD217" s="19"/>
      <c r="AE217" s="19"/>
    </row>
    <row r="218" spans="1:33" s="23" customFormat="1" x14ac:dyDescent="0.4">
      <c r="A218" s="20" t="str">
        <f t="shared" si="115"/>
        <v>★</v>
      </c>
      <c r="B218" s="20" t="str">
        <f t="shared" si="116"/>
        <v>-</v>
      </c>
      <c r="C218" s="23">
        <v>16</v>
      </c>
      <c r="D218" s="22">
        <v>43423.6403125</v>
      </c>
      <c r="E218" s="21" t="s">
        <v>1183</v>
      </c>
      <c r="F218" s="21">
        <v>16398</v>
      </c>
      <c r="G218" s="21" t="s">
        <v>18</v>
      </c>
      <c r="H218" s="21">
        <v>1199</v>
      </c>
      <c r="I218" s="21">
        <v>459</v>
      </c>
      <c r="J218" s="21">
        <v>13</v>
      </c>
      <c r="K218" s="21">
        <v>1</v>
      </c>
      <c r="L218" s="21"/>
      <c r="M218" s="22">
        <v>43423.681458333333</v>
      </c>
      <c r="N218" s="22">
        <v>43423.685960648145</v>
      </c>
      <c r="O218" s="21" t="s">
        <v>20</v>
      </c>
      <c r="P218" s="21" t="s">
        <v>21</v>
      </c>
      <c r="Q218" s="21" t="s">
        <v>33</v>
      </c>
      <c r="R218" s="21" t="s">
        <v>34</v>
      </c>
      <c r="S218" s="22">
        <v>43423.681967592594</v>
      </c>
      <c r="T218" s="22">
        <v>43423.681967592594</v>
      </c>
      <c r="U218" s="22">
        <v>43423.691342592596</v>
      </c>
      <c r="V218" s="22">
        <v>43423.691342592596</v>
      </c>
      <c r="W218" s="22">
        <v>43423.681967592594</v>
      </c>
      <c r="X218" s="24">
        <f t="shared" si="117"/>
        <v>43423.681967592594</v>
      </c>
      <c r="Y218" s="25">
        <f t="shared" si="118"/>
        <v>4.5023148122709244E-3</v>
      </c>
      <c r="Z218" s="25">
        <f t="shared" si="119"/>
        <v>4.5023148122709244E-3</v>
      </c>
      <c r="AA218" s="26">
        <f>SUM(Z218:Z249)</f>
        <v>0.21533564813580597</v>
      </c>
      <c r="AB218" s="26">
        <f t="shared" si="120"/>
        <v>0</v>
      </c>
      <c r="AC218" s="26">
        <f>IF(IF(B218="☆",(IF(L218&gt;S218,L218-X218,S218-X218)),M218-X218)&lt;0,0,IF(B218="☆",(IF(L218&gt;S218,L218-X218,S218-X218)),M218-X218))</f>
        <v>0</v>
      </c>
      <c r="AD218" s="26">
        <f>AVERAGE(AC218:AC249)</f>
        <v>2.257667824096643E-3</v>
      </c>
      <c r="AE218" s="26">
        <f>MEDIAN(AC218:AC249)</f>
        <v>2.42476852145046E-3</v>
      </c>
    </row>
    <row r="219" spans="1:33" s="7" customFormat="1" x14ac:dyDescent="0.4">
      <c r="A219" s="16" t="str">
        <f t="shared" si="109"/>
        <v>-</v>
      </c>
      <c r="B219" s="16" t="str">
        <f t="shared" si="110"/>
        <v>-</v>
      </c>
      <c r="C219" s="7">
        <v>16</v>
      </c>
      <c r="D219" s="2">
        <v>43423.669502314813</v>
      </c>
      <c r="E219" s="3" t="s">
        <v>1191</v>
      </c>
      <c r="F219" s="3">
        <v>16417</v>
      </c>
      <c r="G219" s="3" t="s">
        <v>32</v>
      </c>
      <c r="H219" s="3">
        <v>1310</v>
      </c>
      <c r="I219" s="3">
        <v>762</v>
      </c>
      <c r="J219" s="3">
        <v>11</v>
      </c>
      <c r="K219" s="3">
        <v>1</v>
      </c>
      <c r="L219" s="3"/>
      <c r="M219" s="2">
        <v>43423.672175925924</v>
      </c>
      <c r="N219" s="2">
        <v>43423.674386574072</v>
      </c>
      <c r="O219" s="3" t="s">
        <v>108</v>
      </c>
      <c r="P219" s="3" t="s">
        <v>19</v>
      </c>
      <c r="Q219" s="3" t="s">
        <v>71</v>
      </c>
      <c r="R219" s="3" t="s">
        <v>72</v>
      </c>
      <c r="S219" s="2">
        <v>43423.67224537037</v>
      </c>
      <c r="T219" s="2">
        <v>43423.67224537037</v>
      </c>
      <c r="U219" s="2">
        <v>43423.676631944443</v>
      </c>
      <c r="V219" s="2">
        <v>43423.676631944443</v>
      </c>
      <c r="W219" s="3"/>
      <c r="X219" s="8">
        <f t="shared" si="106"/>
        <v>43423.669502314813</v>
      </c>
      <c r="Y219" s="9">
        <f t="shared" si="107"/>
        <v>2.2106481483206153E-3</v>
      </c>
      <c r="Z219" s="9">
        <f t="shared" si="108"/>
        <v>2.2106481483206153E-3</v>
      </c>
      <c r="AA219" s="10"/>
      <c r="AB219" s="10">
        <f t="shared" si="111"/>
        <v>0</v>
      </c>
      <c r="AC219" s="10">
        <f t="shared" si="112"/>
        <v>2.6736111103673466E-3</v>
      </c>
      <c r="AD219" s="10"/>
      <c r="AE219" s="10"/>
    </row>
    <row r="220" spans="1:33" s="7" customFormat="1" hidden="1" x14ac:dyDescent="0.4">
      <c r="A220" s="16" t="str">
        <f t="shared" si="109"/>
        <v>-</v>
      </c>
      <c r="B220" s="16" t="str">
        <f t="shared" si="110"/>
        <v>-</v>
      </c>
      <c r="C220" s="7">
        <v>16</v>
      </c>
      <c r="D220" s="2">
        <v>43423.67260416667</v>
      </c>
      <c r="E220" s="3" t="s">
        <v>1192</v>
      </c>
      <c r="F220" s="3">
        <v>16418</v>
      </c>
      <c r="G220" s="3" t="s">
        <v>96</v>
      </c>
      <c r="H220" s="3">
        <v>0</v>
      </c>
      <c r="I220" s="3">
        <v>350</v>
      </c>
      <c r="J220" s="3">
        <v>2</v>
      </c>
      <c r="K220" s="3">
        <v>1</v>
      </c>
      <c r="L220" s="3"/>
      <c r="M220" s="2">
        <v>43423.675347222219</v>
      </c>
      <c r="N220" s="2">
        <v>43423.679930555554</v>
      </c>
      <c r="O220" s="3" t="s">
        <v>33</v>
      </c>
      <c r="P220" s="3" t="s">
        <v>34</v>
      </c>
      <c r="Q220" s="3" t="s">
        <v>63</v>
      </c>
      <c r="R220" s="3" t="s">
        <v>64</v>
      </c>
      <c r="S220" s="2">
        <v>43423.675706018519</v>
      </c>
      <c r="T220" s="2">
        <v>43423.675706018519</v>
      </c>
      <c r="U220" s="2">
        <v>43423.682071759256</v>
      </c>
      <c r="V220" s="2">
        <v>43423.682071759256</v>
      </c>
      <c r="W220" s="3"/>
      <c r="X220" s="8">
        <f t="shared" si="106"/>
        <v>43423.67260416667</v>
      </c>
      <c r="Y220" s="9">
        <f t="shared" si="107"/>
        <v>4.5833333351765759E-3</v>
      </c>
      <c r="Z220" s="9">
        <f t="shared" si="108"/>
        <v>4.5833333351765759E-3</v>
      </c>
      <c r="AA220" s="10"/>
      <c r="AB220" s="10">
        <f t="shared" si="111"/>
        <v>0</v>
      </c>
      <c r="AC220" s="10">
        <f t="shared" si="112"/>
        <v>2.743055549217388E-3</v>
      </c>
      <c r="AD220" s="10"/>
      <c r="AE220" s="10"/>
    </row>
    <row r="221" spans="1:33" s="7" customFormat="1" x14ac:dyDescent="0.4">
      <c r="A221" s="16" t="str">
        <f t="shared" si="104"/>
        <v>-</v>
      </c>
      <c r="B221" s="16" t="str">
        <f t="shared" si="105"/>
        <v>-</v>
      </c>
      <c r="C221" s="7">
        <v>16</v>
      </c>
      <c r="D221" s="2">
        <v>43423.673333333332</v>
      </c>
      <c r="E221" s="3" t="s">
        <v>1088</v>
      </c>
      <c r="F221" s="3">
        <v>16419</v>
      </c>
      <c r="G221" s="3" t="s">
        <v>18</v>
      </c>
      <c r="H221" s="3">
        <v>2171</v>
      </c>
      <c r="I221" s="3">
        <v>286</v>
      </c>
      <c r="J221" s="3">
        <v>5</v>
      </c>
      <c r="K221" s="3">
        <v>1</v>
      </c>
      <c r="L221" s="3"/>
      <c r="M221" s="2">
        <v>43423.675717592596</v>
      </c>
      <c r="N221" s="2">
        <v>43423.681875000002</v>
      </c>
      <c r="O221" s="3" t="s">
        <v>43</v>
      </c>
      <c r="P221" s="3" t="s">
        <v>89</v>
      </c>
      <c r="Q221" s="3" t="s">
        <v>36</v>
      </c>
      <c r="R221" s="3" t="s">
        <v>37</v>
      </c>
      <c r="S221" s="2">
        <v>43423.676006944443</v>
      </c>
      <c r="T221" s="2">
        <v>43423.676006944443</v>
      </c>
      <c r="U221" s="2">
        <v>43423.689328703702</v>
      </c>
      <c r="V221" s="2">
        <v>43423.689328703702</v>
      </c>
      <c r="W221" s="3"/>
      <c r="X221" s="8">
        <f t="shared" si="106"/>
        <v>43423.673333333332</v>
      </c>
      <c r="Y221" s="9">
        <f t="shared" si="107"/>
        <v>6.1574074061354622E-3</v>
      </c>
      <c r="Z221" s="9">
        <f t="shared" si="108"/>
        <v>6.1574074061354622E-3</v>
      </c>
      <c r="AA221" s="10"/>
      <c r="AB221" s="10">
        <f t="shared" si="111"/>
        <v>0</v>
      </c>
      <c r="AC221" s="10">
        <f t="shared" si="112"/>
        <v>2.384259263635613E-3</v>
      </c>
      <c r="AD221" s="10"/>
      <c r="AE221" s="10"/>
    </row>
    <row r="222" spans="1:33" s="3" customFormat="1" x14ac:dyDescent="0.4">
      <c r="A222" s="16" t="str">
        <f t="shared" ref="A222:A235" si="121">IF(W222&gt;0, "★", "-")</f>
        <v>-</v>
      </c>
      <c r="B222" s="16" t="str">
        <f t="shared" ref="B222:B235" si="122">IF(L222&gt;0, "☆", "-")</f>
        <v>-</v>
      </c>
      <c r="C222" s="7">
        <v>16</v>
      </c>
      <c r="D222" s="2">
        <v>43423.676666666666</v>
      </c>
      <c r="E222" s="3" t="s">
        <v>1195</v>
      </c>
      <c r="F222" s="3">
        <v>16422</v>
      </c>
      <c r="G222" s="3" t="s">
        <v>65</v>
      </c>
      <c r="H222" s="3">
        <v>6724</v>
      </c>
      <c r="I222" s="3">
        <v>862</v>
      </c>
      <c r="J222" s="3">
        <v>15</v>
      </c>
      <c r="K222" s="3">
        <v>1</v>
      </c>
      <c r="M222" s="2">
        <v>43423.679131944446</v>
      </c>
      <c r="N222" s="2">
        <v>43423.682893518519</v>
      </c>
      <c r="O222" s="3" t="s">
        <v>20</v>
      </c>
      <c r="P222" s="3" t="s">
        <v>21</v>
      </c>
      <c r="Q222" s="3" t="s">
        <v>36</v>
      </c>
      <c r="R222" s="3" t="s">
        <v>37</v>
      </c>
      <c r="S222" s="2">
        <v>43423.677928240744</v>
      </c>
      <c r="T222" s="2">
        <v>43423.677928240744</v>
      </c>
      <c r="U222" s="2">
        <v>43423.68822916667</v>
      </c>
      <c r="V222" s="2">
        <v>43423.68822916667</v>
      </c>
      <c r="X222" s="8">
        <f t="shared" si="106"/>
        <v>43423.676666666666</v>
      </c>
      <c r="Y222" s="9">
        <f t="shared" si="107"/>
        <v>3.7615740729961544E-3</v>
      </c>
      <c r="Z222" s="9">
        <f t="shared" si="108"/>
        <v>3.7615740729961544E-3</v>
      </c>
      <c r="AA222" s="10"/>
      <c r="AB222" s="10">
        <f t="shared" si="111"/>
        <v>1.2037037013215013E-3</v>
      </c>
      <c r="AC222" s="10">
        <f t="shared" si="112"/>
        <v>2.4652777792653069E-3</v>
      </c>
      <c r="AD222" s="30"/>
      <c r="AE222" s="30"/>
    </row>
    <row r="223" spans="1:33" s="3" customFormat="1" hidden="1" x14ac:dyDescent="0.4">
      <c r="A223" s="16" t="str">
        <f t="shared" si="121"/>
        <v>-</v>
      </c>
      <c r="B223" s="16" t="str">
        <f t="shared" si="122"/>
        <v>-</v>
      </c>
      <c r="C223" s="7">
        <v>16</v>
      </c>
      <c r="D223" s="2">
        <v>43423.676932870374</v>
      </c>
      <c r="E223" s="3" t="s">
        <v>1196</v>
      </c>
      <c r="F223" s="3">
        <v>16423</v>
      </c>
      <c r="G223" s="3" t="s">
        <v>95</v>
      </c>
      <c r="H223" s="3">
        <v>0</v>
      </c>
      <c r="I223" s="3">
        <v>674</v>
      </c>
      <c r="J223" s="3">
        <v>4</v>
      </c>
      <c r="K223" s="3">
        <v>2</v>
      </c>
      <c r="M223" s="2">
        <v>43423.678067129629</v>
      </c>
      <c r="N223" s="2">
        <v>43423.68240740741</v>
      </c>
      <c r="O223" s="3" t="s">
        <v>71</v>
      </c>
      <c r="P223" s="3" t="s">
        <v>72</v>
      </c>
      <c r="Q223" s="3" t="s">
        <v>43</v>
      </c>
      <c r="R223" s="3" t="s">
        <v>89</v>
      </c>
      <c r="S223" s="2">
        <v>43423.677974537037</v>
      </c>
      <c r="T223" s="2">
        <v>43423.677974537037</v>
      </c>
      <c r="U223" s="2">
        <v>43423.684259259258</v>
      </c>
      <c r="V223" s="2">
        <v>43423.684259259258</v>
      </c>
      <c r="X223" s="8">
        <f t="shared" si="106"/>
        <v>43423.676932870374</v>
      </c>
      <c r="Y223" s="9">
        <f t="shared" si="107"/>
        <v>4.3402777810115367E-3</v>
      </c>
      <c r="Z223" s="9">
        <f t="shared" si="108"/>
        <v>8.6805555620230734E-3</v>
      </c>
      <c r="AA223" s="10"/>
      <c r="AB223" s="10">
        <f t="shared" si="111"/>
        <v>9.2592592409346253E-5</v>
      </c>
      <c r="AC223" s="10">
        <f t="shared" si="112"/>
        <v>1.1342592551955022E-3</v>
      </c>
      <c r="AD223" s="30"/>
      <c r="AE223" s="30"/>
    </row>
    <row r="224" spans="1:33" s="3" customFormat="1" hidden="1" x14ac:dyDescent="0.4">
      <c r="A224" s="16" t="str">
        <f t="shared" si="121"/>
        <v>-</v>
      </c>
      <c r="B224" s="16" t="str">
        <f t="shared" si="122"/>
        <v>-</v>
      </c>
      <c r="C224" s="7">
        <v>16</v>
      </c>
      <c r="D224" s="2">
        <v>43423.677164351851</v>
      </c>
      <c r="E224" s="3" t="s">
        <v>1197</v>
      </c>
      <c r="F224" s="3">
        <v>16424</v>
      </c>
      <c r="G224" s="3" t="s">
        <v>95</v>
      </c>
      <c r="H224" s="3">
        <v>0</v>
      </c>
      <c r="I224" s="3">
        <v>401</v>
      </c>
      <c r="J224" s="3">
        <v>7</v>
      </c>
      <c r="K224" s="3">
        <v>2</v>
      </c>
      <c r="M224" s="2">
        <v>43423.679699074077</v>
      </c>
      <c r="N224" s="2">
        <v>43423.684074074074</v>
      </c>
      <c r="O224" s="3" t="s">
        <v>44</v>
      </c>
      <c r="P224" s="3" t="s">
        <v>45</v>
      </c>
      <c r="Q224" s="3" t="s">
        <v>108</v>
      </c>
      <c r="R224" s="3" t="s">
        <v>19</v>
      </c>
      <c r="S224" s="2">
        <v>43423.680983796294</v>
      </c>
      <c r="T224" s="2">
        <v>43423.680983796294</v>
      </c>
      <c r="U224" s="2">
        <v>43423.689189814817</v>
      </c>
      <c r="V224" s="2">
        <v>43423.689189814817</v>
      </c>
      <c r="X224" s="8">
        <f t="shared" si="106"/>
        <v>43423.677164351851</v>
      </c>
      <c r="Y224" s="9">
        <f t="shared" si="107"/>
        <v>4.3749999967985786E-3</v>
      </c>
      <c r="Z224" s="9">
        <f t="shared" si="108"/>
        <v>8.7499999935971573E-3</v>
      </c>
      <c r="AA224" s="10"/>
      <c r="AB224" s="10">
        <f t="shared" si="111"/>
        <v>0</v>
      </c>
      <c r="AC224" s="10">
        <f t="shared" si="112"/>
        <v>2.534722225391306E-3</v>
      </c>
      <c r="AD224" s="30"/>
      <c r="AE224" s="30"/>
    </row>
    <row r="225" spans="1:31" s="3" customFormat="1" hidden="1" x14ac:dyDescent="0.4">
      <c r="A225" s="16" t="str">
        <f t="shared" si="121"/>
        <v>-</v>
      </c>
      <c r="B225" s="16" t="str">
        <f t="shared" si="122"/>
        <v>-</v>
      </c>
      <c r="C225" s="7">
        <v>16</v>
      </c>
      <c r="D225" s="2">
        <v>43423.678414351853</v>
      </c>
      <c r="E225" s="3" t="s">
        <v>1198</v>
      </c>
      <c r="F225" s="3">
        <v>16425</v>
      </c>
      <c r="G225" s="3" t="s">
        <v>96</v>
      </c>
      <c r="H225" s="3">
        <v>0</v>
      </c>
      <c r="I225" s="3">
        <v>52</v>
      </c>
      <c r="J225" s="3">
        <v>1</v>
      </c>
      <c r="K225" s="3">
        <v>3</v>
      </c>
      <c r="M225" s="2">
        <v>43423.680173611108</v>
      </c>
      <c r="N225" s="2">
        <v>43423.682627314818</v>
      </c>
      <c r="O225" s="3" t="s">
        <v>61</v>
      </c>
      <c r="P225" s="3" t="s">
        <v>62</v>
      </c>
      <c r="Q225" s="3" t="s">
        <v>57</v>
      </c>
      <c r="R225" s="3" t="s">
        <v>58</v>
      </c>
      <c r="S225" s="2">
        <v>43423.679745370369</v>
      </c>
      <c r="T225" s="2">
        <v>43423.679745370369</v>
      </c>
      <c r="U225" s="2">
        <v>43423.685949074075</v>
      </c>
      <c r="V225" s="2">
        <v>43423.685949074075</v>
      </c>
      <c r="X225" s="8">
        <f t="shared" si="106"/>
        <v>43423.678414351853</v>
      </c>
      <c r="Y225" s="9">
        <f t="shared" si="107"/>
        <v>2.4537037097616121E-3</v>
      </c>
      <c r="Z225" s="9">
        <f t="shared" si="108"/>
        <v>7.3611111292848364E-3</v>
      </c>
      <c r="AA225" s="10"/>
      <c r="AB225" s="10">
        <f t="shared" si="111"/>
        <v>4.2824073898373172E-4</v>
      </c>
      <c r="AC225" s="10">
        <f t="shared" si="112"/>
        <v>1.7592592557775788E-3</v>
      </c>
      <c r="AD225" s="30"/>
      <c r="AE225" s="30"/>
    </row>
    <row r="226" spans="1:31" s="3" customFormat="1" x14ac:dyDescent="0.4">
      <c r="A226" s="16" t="str">
        <f t="shared" si="121"/>
        <v>-</v>
      </c>
      <c r="B226" s="16" t="str">
        <f t="shared" si="122"/>
        <v>-</v>
      </c>
      <c r="C226" s="7">
        <v>16</v>
      </c>
      <c r="D226" s="2">
        <v>43423.679444444446</v>
      </c>
      <c r="E226" s="3" t="s">
        <v>1147</v>
      </c>
      <c r="F226" s="3">
        <v>16426</v>
      </c>
      <c r="G226" s="3" t="s">
        <v>32</v>
      </c>
      <c r="H226" s="3">
        <v>6535</v>
      </c>
      <c r="I226" s="3">
        <v>371</v>
      </c>
      <c r="J226" s="3">
        <v>10</v>
      </c>
      <c r="K226" s="3">
        <v>1</v>
      </c>
      <c r="M226" s="2">
        <v>43423.68309027778</v>
      </c>
      <c r="N226" s="2">
        <v>43423.68681712963</v>
      </c>
      <c r="O226" s="3" t="s">
        <v>57</v>
      </c>
      <c r="P226" s="3" t="s">
        <v>58</v>
      </c>
      <c r="Q226" s="3" t="s">
        <v>71</v>
      </c>
      <c r="R226" s="3" t="s">
        <v>72</v>
      </c>
      <c r="S226" s="2">
        <v>43423.682766203703</v>
      </c>
      <c r="T226" s="2">
        <v>43423.682766203703</v>
      </c>
      <c r="U226" s="2">
        <v>43423.688888888886</v>
      </c>
      <c r="V226" s="2">
        <v>43423.688888888886</v>
      </c>
      <c r="X226" s="8">
        <f t="shared" si="106"/>
        <v>43423.679444444446</v>
      </c>
      <c r="Y226" s="9">
        <f t="shared" si="107"/>
        <v>3.7268518499331549E-3</v>
      </c>
      <c r="Z226" s="9">
        <f t="shared" si="108"/>
        <v>3.7268518499331549E-3</v>
      </c>
      <c r="AA226" s="10"/>
      <c r="AB226" s="10">
        <f t="shared" si="111"/>
        <v>3.2407407707069069E-4</v>
      </c>
      <c r="AC226" s="10">
        <f t="shared" si="112"/>
        <v>3.645833334303461E-3</v>
      </c>
      <c r="AD226" s="30"/>
      <c r="AE226" s="30"/>
    </row>
    <row r="227" spans="1:31" s="3" customFormat="1" x14ac:dyDescent="0.4">
      <c r="A227" s="16" t="str">
        <f t="shared" si="121"/>
        <v>★</v>
      </c>
      <c r="B227" s="16" t="str">
        <f t="shared" si="122"/>
        <v>-</v>
      </c>
      <c r="C227" s="7">
        <v>16</v>
      </c>
      <c r="D227" s="2">
        <v>43423.681087962963</v>
      </c>
      <c r="E227" s="3" t="s">
        <v>961</v>
      </c>
      <c r="F227" s="3">
        <v>16427</v>
      </c>
      <c r="G227" s="3" t="s">
        <v>18</v>
      </c>
      <c r="H227" s="3">
        <v>5037</v>
      </c>
      <c r="I227" s="3">
        <v>856</v>
      </c>
      <c r="J227" s="3">
        <v>11</v>
      </c>
      <c r="K227" s="3">
        <v>1</v>
      </c>
      <c r="M227" s="2">
        <v>43423.687291666669</v>
      </c>
      <c r="N227" s="2">
        <v>43423.691493055558</v>
      </c>
      <c r="O227" s="3" t="s">
        <v>26</v>
      </c>
      <c r="P227" s="3" t="s">
        <v>27</v>
      </c>
      <c r="Q227" s="3" t="s">
        <v>33</v>
      </c>
      <c r="R227" s="3" t="s">
        <v>34</v>
      </c>
      <c r="S227" s="2">
        <v>43423.688020833331</v>
      </c>
      <c r="T227" s="2">
        <v>43423.688020833331</v>
      </c>
      <c r="U227" s="2">
        <v>43423.69390046296</v>
      </c>
      <c r="V227" s="2">
        <v>43423.69390046296</v>
      </c>
      <c r="W227" s="2">
        <v>43423.688020833331</v>
      </c>
      <c r="X227" s="8">
        <f t="shared" si="106"/>
        <v>43423.688020833331</v>
      </c>
      <c r="Y227" s="9">
        <f t="shared" si="107"/>
        <v>4.2013888887595385E-3</v>
      </c>
      <c r="Z227" s="9">
        <f t="shared" si="108"/>
        <v>4.2013888887595385E-3</v>
      </c>
      <c r="AA227" s="10"/>
      <c r="AB227" s="10">
        <f t="shared" si="111"/>
        <v>0</v>
      </c>
      <c r="AC227" s="10">
        <f t="shared" si="112"/>
        <v>0</v>
      </c>
      <c r="AD227" s="30"/>
      <c r="AE227" s="30"/>
    </row>
    <row r="228" spans="1:31" s="3" customFormat="1" x14ac:dyDescent="0.4">
      <c r="A228" s="16" t="str">
        <f t="shared" si="121"/>
        <v>★</v>
      </c>
      <c r="B228" s="16" t="str">
        <f t="shared" si="122"/>
        <v>-</v>
      </c>
      <c r="C228" s="7">
        <v>16</v>
      </c>
      <c r="D228" s="2">
        <v>43423.681122685186</v>
      </c>
      <c r="E228" s="3" t="s">
        <v>1181</v>
      </c>
      <c r="F228" s="3">
        <v>16428</v>
      </c>
      <c r="G228" s="3" t="s">
        <v>18</v>
      </c>
      <c r="H228" s="3">
        <v>2801</v>
      </c>
      <c r="I228" s="3">
        <v>276</v>
      </c>
      <c r="J228" s="3">
        <v>1</v>
      </c>
      <c r="K228" s="3">
        <v>2</v>
      </c>
      <c r="M228" s="2">
        <v>43423.686782407407</v>
      </c>
      <c r="N228" s="2">
        <v>43423.695567129631</v>
      </c>
      <c r="O228" s="3" t="s">
        <v>33</v>
      </c>
      <c r="P228" s="3" t="s">
        <v>34</v>
      </c>
      <c r="Q228" s="3" t="s">
        <v>48</v>
      </c>
      <c r="R228" s="3" t="s">
        <v>49</v>
      </c>
      <c r="S228" s="2">
        <v>43423.688055555554</v>
      </c>
      <c r="T228" s="2">
        <v>43423.688055555554</v>
      </c>
      <c r="U228" s="2">
        <v>43423.697268518517</v>
      </c>
      <c r="V228" s="2">
        <v>43423.697268518517</v>
      </c>
      <c r="W228" s="2">
        <v>43423.688055555554</v>
      </c>
      <c r="X228" s="8">
        <f t="shared" si="106"/>
        <v>43423.688055555554</v>
      </c>
      <c r="Y228" s="9">
        <f t="shared" si="107"/>
        <v>8.7847222239361145E-3</v>
      </c>
      <c r="Z228" s="9">
        <f t="shared" si="108"/>
        <v>1.7569444447872229E-2</v>
      </c>
      <c r="AA228" s="10"/>
      <c r="AB228" s="10">
        <f t="shared" si="111"/>
        <v>0</v>
      </c>
      <c r="AC228" s="10">
        <f t="shared" si="112"/>
        <v>0</v>
      </c>
      <c r="AD228" s="30"/>
      <c r="AE228" s="30"/>
    </row>
    <row r="229" spans="1:31" s="3" customFormat="1" x14ac:dyDescent="0.4">
      <c r="A229" s="16" t="str">
        <f t="shared" si="121"/>
        <v>-</v>
      </c>
      <c r="B229" s="16" t="str">
        <f t="shared" si="122"/>
        <v>-</v>
      </c>
      <c r="C229" s="7">
        <v>16</v>
      </c>
      <c r="D229" s="2">
        <v>43423.682280092595</v>
      </c>
      <c r="E229" s="3" t="s">
        <v>1199</v>
      </c>
      <c r="F229" s="3">
        <v>16429</v>
      </c>
      <c r="G229" s="3" t="s">
        <v>97</v>
      </c>
      <c r="H229" s="3">
        <v>6725</v>
      </c>
      <c r="I229" s="3">
        <v>324</v>
      </c>
      <c r="J229" s="3">
        <v>2</v>
      </c>
      <c r="K229" s="3">
        <v>1</v>
      </c>
      <c r="M229" s="2">
        <v>43423.684976851851</v>
      </c>
      <c r="N229" s="2">
        <v>43423.689618055556</v>
      </c>
      <c r="O229" s="3" t="s">
        <v>108</v>
      </c>
      <c r="P229" s="3" t="s">
        <v>19</v>
      </c>
      <c r="Q229" s="3" t="s">
        <v>20</v>
      </c>
      <c r="R229" s="3" t="s">
        <v>21</v>
      </c>
      <c r="S229" s="2">
        <v>43423.686249999999</v>
      </c>
      <c r="T229" s="2">
        <v>43423.686249999999</v>
      </c>
      <c r="U229" s="2">
        <v>43423.693645833337</v>
      </c>
      <c r="V229" s="2">
        <v>43423.693645833337</v>
      </c>
      <c r="X229" s="8">
        <f t="shared" si="106"/>
        <v>43423.682280092595</v>
      </c>
      <c r="Y229" s="9">
        <f t="shared" si="107"/>
        <v>4.6412037045229226E-3</v>
      </c>
      <c r="Z229" s="9">
        <f t="shared" si="108"/>
        <v>4.6412037045229226E-3</v>
      </c>
      <c r="AA229" s="10"/>
      <c r="AB229" s="10">
        <f t="shared" si="111"/>
        <v>0</v>
      </c>
      <c r="AC229" s="10">
        <f t="shared" si="112"/>
        <v>2.6967592566506937E-3</v>
      </c>
      <c r="AD229" s="30"/>
      <c r="AE229" s="30"/>
    </row>
    <row r="230" spans="1:31" s="3" customFormat="1" x14ac:dyDescent="0.4">
      <c r="A230" s="16" t="str">
        <f t="shared" si="121"/>
        <v>-</v>
      </c>
      <c r="B230" s="16" t="str">
        <f t="shared" si="122"/>
        <v>-</v>
      </c>
      <c r="C230" s="7">
        <v>16</v>
      </c>
      <c r="D230" s="2">
        <v>43423.683240740742</v>
      </c>
      <c r="E230" s="3" t="s">
        <v>1191</v>
      </c>
      <c r="F230" s="3">
        <v>16430</v>
      </c>
      <c r="G230" s="3" t="s">
        <v>32</v>
      </c>
      <c r="H230" s="3">
        <v>1310</v>
      </c>
      <c r="I230" s="3">
        <v>19</v>
      </c>
      <c r="J230" s="3">
        <v>6</v>
      </c>
      <c r="K230" s="3">
        <v>1</v>
      </c>
      <c r="M230" s="2">
        <v>43423.686990740738</v>
      </c>
      <c r="N230" s="2">
        <v>43423.691365740742</v>
      </c>
      <c r="O230" s="3" t="s">
        <v>71</v>
      </c>
      <c r="P230" s="3" t="s">
        <v>72</v>
      </c>
      <c r="Q230" s="3" t="s">
        <v>36</v>
      </c>
      <c r="R230" s="3" t="s">
        <v>37</v>
      </c>
      <c r="S230" s="2">
        <v>43423.685833333337</v>
      </c>
      <c r="T230" s="2">
        <v>43423.685833333337</v>
      </c>
      <c r="U230" s="2">
        <v>43423.694444444445</v>
      </c>
      <c r="V230" s="2">
        <v>43423.694444444445</v>
      </c>
      <c r="X230" s="8">
        <f t="shared" si="106"/>
        <v>43423.683240740742</v>
      </c>
      <c r="Y230" s="9">
        <f t="shared" si="107"/>
        <v>4.3750000040745363E-3</v>
      </c>
      <c r="Z230" s="9">
        <f t="shared" si="108"/>
        <v>4.3750000040745363E-3</v>
      </c>
      <c r="AA230" s="10"/>
      <c r="AB230" s="10">
        <f t="shared" si="111"/>
        <v>1.1574074014788494E-3</v>
      </c>
      <c r="AC230" s="10">
        <f t="shared" si="112"/>
        <v>3.749999996216502E-3</v>
      </c>
      <c r="AD230" s="30"/>
      <c r="AE230" s="30"/>
    </row>
    <row r="231" spans="1:31" s="3" customFormat="1" x14ac:dyDescent="0.4">
      <c r="A231" s="16" t="str">
        <f t="shared" si="121"/>
        <v>★</v>
      </c>
      <c r="B231" s="16" t="str">
        <f t="shared" si="122"/>
        <v>-</v>
      </c>
      <c r="C231" s="7">
        <v>16</v>
      </c>
      <c r="D231" s="2">
        <v>43423.684710648151</v>
      </c>
      <c r="E231" s="3" t="s">
        <v>1200</v>
      </c>
      <c r="F231" s="3">
        <v>16431</v>
      </c>
      <c r="G231" s="3" t="s">
        <v>65</v>
      </c>
      <c r="H231" s="3">
        <v>4381</v>
      </c>
      <c r="I231" s="3">
        <v>594</v>
      </c>
      <c r="J231" s="3">
        <v>4</v>
      </c>
      <c r="K231" s="3">
        <v>1</v>
      </c>
      <c r="M231" s="2">
        <v>43423.689189814817</v>
      </c>
      <c r="N231" s="2">
        <v>43423.697222222225</v>
      </c>
      <c r="O231" s="3" t="s">
        <v>53</v>
      </c>
      <c r="P231" s="3" t="s">
        <v>54</v>
      </c>
      <c r="Q231" s="3" t="s">
        <v>108</v>
      </c>
      <c r="R231" s="3" t="s">
        <v>19</v>
      </c>
      <c r="S231" s="2">
        <v>43423.691655092596</v>
      </c>
      <c r="T231" s="2">
        <v>43423.691655092596</v>
      </c>
      <c r="U231" s="2">
        <v>43423.702048611114</v>
      </c>
      <c r="V231" s="2">
        <v>43423.702048611114</v>
      </c>
      <c r="W231" s="2">
        <v>43423.691655092596</v>
      </c>
      <c r="X231" s="8">
        <f t="shared" si="106"/>
        <v>43423.691655092596</v>
      </c>
      <c r="Y231" s="9">
        <f t="shared" si="107"/>
        <v>8.0324074078816921E-3</v>
      </c>
      <c r="Z231" s="9">
        <f t="shared" si="108"/>
        <v>8.0324074078816921E-3</v>
      </c>
      <c r="AA231" s="10"/>
      <c r="AB231" s="10">
        <f t="shared" si="111"/>
        <v>0</v>
      </c>
      <c r="AC231" s="10">
        <f t="shared" si="112"/>
        <v>0</v>
      </c>
      <c r="AD231" s="30"/>
      <c r="AE231" s="30"/>
    </row>
    <row r="232" spans="1:31" s="3" customFormat="1" x14ac:dyDescent="0.4">
      <c r="A232" s="16" t="str">
        <f t="shared" si="121"/>
        <v>★</v>
      </c>
      <c r="B232" s="16" t="str">
        <f t="shared" si="122"/>
        <v>-</v>
      </c>
      <c r="C232" s="7">
        <v>16</v>
      </c>
      <c r="D232" s="2">
        <v>43423.686423611114</v>
      </c>
      <c r="E232" s="3" t="s">
        <v>1201</v>
      </c>
      <c r="F232" s="3">
        <v>16432</v>
      </c>
      <c r="G232" s="3" t="s">
        <v>18</v>
      </c>
      <c r="H232" s="3">
        <v>3203</v>
      </c>
      <c r="I232" s="3">
        <v>301</v>
      </c>
      <c r="J232" s="3">
        <v>3</v>
      </c>
      <c r="K232" s="3">
        <v>1</v>
      </c>
      <c r="M232" s="2">
        <v>43423.693055555559</v>
      </c>
      <c r="N232" s="2">
        <v>43423.696122685185</v>
      </c>
      <c r="O232" s="3" t="s">
        <v>63</v>
      </c>
      <c r="P232" s="3" t="s">
        <v>64</v>
      </c>
      <c r="Q232" s="3" t="s">
        <v>33</v>
      </c>
      <c r="R232" s="3" t="s">
        <v>34</v>
      </c>
      <c r="S232" s="2">
        <v>43423.693356481483</v>
      </c>
      <c r="T232" s="2">
        <v>43423.693356481483</v>
      </c>
      <c r="U232" s="2">
        <v>43423.69809027778</v>
      </c>
      <c r="V232" s="2">
        <v>43423.69809027778</v>
      </c>
      <c r="W232" s="2">
        <v>43423.693356481483</v>
      </c>
      <c r="X232" s="8">
        <f t="shared" si="106"/>
        <v>43423.693356481483</v>
      </c>
      <c r="Y232" s="9">
        <f t="shared" si="107"/>
        <v>3.0671296262880787E-3</v>
      </c>
      <c r="Z232" s="9">
        <f t="shared" si="108"/>
        <v>3.0671296262880787E-3</v>
      </c>
      <c r="AA232" s="10"/>
      <c r="AB232" s="10">
        <f t="shared" si="111"/>
        <v>0</v>
      </c>
      <c r="AC232" s="10">
        <f t="shared" si="112"/>
        <v>0</v>
      </c>
      <c r="AD232" s="30"/>
      <c r="AE232" s="30"/>
    </row>
    <row r="233" spans="1:31" s="3" customFormat="1" x14ac:dyDescent="0.4">
      <c r="A233" s="16" t="str">
        <f t="shared" si="121"/>
        <v>-</v>
      </c>
      <c r="B233" s="16" t="str">
        <f t="shared" si="122"/>
        <v>-</v>
      </c>
      <c r="C233" s="7">
        <v>16</v>
      </c>
      <c r="D233" s="2">
        <v>43423.687638888892</v>
      </c>
      <c r="E233" s="3" t="s">
        <v>770</v>
      </c>
      <c r="F233" s="3">
        <v>16433</v>
      </c>
      <c r="G233" s="3" t="s">
        <v>32</v>
      </c>
      <c r="H233" s="3">
        <v>1885</v>
      </c>
      <c r="I233" s="3">
        <v>892</v>
      </c>
      <c r="J233" s="3">
        <v>10</v>
      </c>
      <c r="K233" s="3">
        <v>1</v>
      </c>
      <c r="M233" s="2">
        <v>43423.693148148152</v>
      </c>
      <c r="N233" s="2">
        <v>43423.698125000003</v>
      </c>
      <c r="O233" s="3" t="s">
        <v>26</v>
      </c>
      <c r="P233" s="3" t="s">
        <v>27</v>
      </c>
      <c r="Q233" s="3" t="s">
        <v>36</v>
      </c>
      <c r="R233" s="3" t="s">
        <v>37</v>
      </c>
      <c r="S233" s="2">
        <v>43423.690509259257</v>
      </c>
      <c r="T233" s="2">
        <v>43423.690509259257</v>
      </c>
      <c r="U233" s="2">
        <v>43423.699502314812</v>
      </c>
      <c r="V233" s="2">
        <v>43423.699502314812</v>
      </c>
      <c r="X233" s="8">
        <f t="shared" si="106"/>
        <v>43423.687638888892</v>
      </c>
      <c r="Y233" s="9">
        <f t="shared" si="107"/>
        <v>4.9768518510973081E-3</v>
      </c>
      <c r="Z233" s="9">
        <f t="shared" si="108"/>
        <v>4.9768518510973081E-3</v>
      </c>
      <c r="AA233" s="10"/>
      <c r="AB233" s="10">
        <f t="shared" si="111"/>
        <v>2.6388888945803046E-3</v>
      </c>
      <c r="AC233" s="10">
        <f t="shared" si="112"/>
        <v>5.5092592592700385E-3</v>
      </c>
      <c r="AD233" s="30"/>
      <c r="AE233" s="30"/>
    </row>
    <row r="234" spans="1:31" s="3" customFormat="1" hidden="1" x14ac:dyDescent="0.4">
      <c r="A234" s="16" t="str">
        <f t="shared" si="121"/>
        <v>-</v>
      </c>
      <c r="B234" s="16" t="str">
        <f t="shared" si="122"/>
        <v>-</v>
      </c>
      <c r="C234" s="7">
        <v>16</v>
      </c>
      <c r="D234" s="2">
        <v>43423.688634259262</v>
      </c>
      <c r="E234" s="3" t="s">
        <v>1202</v>
      </c>
      <c r="F234" s="3">
        <v>16434</v>
      </c>
      <c r="G234" s="3" t="s">
        <v>96</v>
      </c>
      <c r="H234" s="3">
        <v>0</v>
      </c>
      <c r="I234" s="3">
        <v>748</v>
      </c>
      <c r="J234" s="3">
        <v>5</v>
      </c>
      <c r="K234" s="3">
        <v>4</v>
      </c>
      <c r="M234" s="2">
        <v>43423.690983796296</v>
      </c>
      <c r="N234" s="2">
        <v>43423.697141203702</v>
      </c>
      <c r="O234" s="3" t="s">
        <v>44</v>
      </c>
      <c r="P234" s="3" t="s">
        <v>45</v>
      </c>
      <c r="Q234" s="3" t="s">
        <v>26</v>
      </c>
      <c r="R234" s="3" t="s">
        <v>27</v>
      </c>
      <c r="S234" s="2">
        <v>43423.690868055557</v>
      </c>
      <c r="T234" s="2">
        <v>43423.690868055557</v>
      </c>
      <c r="U234" s="2">
        <v>43423.700682870367</v>
      </c>
      <c r="V234" s="2">
        <v>43423.700682870367</v>
      </c>
      <c r="X234" s="8">
        <f t="shared" si="106"/>
        <v>43423.688634259262</v>
      </c>
      <c r="Y234" s="9">
        <f t="shared" si="107"/>
        <v>6.1574074061354622E-3</v>
      </c>
      <c r="Z234" s="9">
        <f t="shared" si="108"/>
        <v>2.4629629624541849E-2</v>
      </c>
      <c r="AA234" s="10"/>
      <c r="AB234" s="10">
        <f t="shared" si="111"/>
        <v>1.1574073869269341E-4</v>
      </c>
      <c r="AC234" s="10">
        <f t="shared" si="112"/>
        <v>2.3495370332966559E-3</v>
      </c>
      <c r="AD234" s="30"/>
      <c r="AE234" s="30"/>
    </row>
    <row r="235" spans="1:31" s="3" customFormat="1" x14ac:dyDescent="0.4">
      <c r="A235" s="16" t="str">
        <f t="shared" si="121"/>
        <v>-</v>
      </c>
      <c r="B235" s="16" t="str">
        <f t="shared" si="122"/>
        <v>-</v>
      </c>
      <c r="C235" s="7">
        <v>16</v>
      </c>
      <c r="D235" s="2">
        <v>43423.688773148147</v>
      </c>
      <c r="E235" s="3" t="s">
        <v>1203</v>
      </c>
      <c r="F235" s="3">
        <v>16435</v>
      </c>
      <c r="G235" s="3" t="s">
        <v>32</v>
      </c>
      <c r="H235" s="3">
        <v>2526</v>
      </c>
      <c r="I235" s="3">
        <v>573</v>
      </c>
      <c r="J235" s="3">
        <v>8</v>
      </c>
      <c r="K235" s="3">
        <v>1</v>
      </c>
      <c r="M235" s="2">
        <v>43423.690752314818</v>
      </c>
      <c r="N235" s="2">
        <v>43423.695925925924</v>
      </c>
      <c r="O235" s="3" t="s">
        <v>55</v>
      </c>
      <c r="P235" s="3" t="s">
        <v>56</v>
      </c>
      <c r="Q235" s="3" t="s">
        <v>46</v>
      </c>
      <c r="R235" s="3" t="s">
        <v>47</v>
      </c>
      <c r="S235" s="2">
        <v>43423.690879629627</v>
      </c>
      <c r="T235" s="2">
        <v>43423.690879629627</v>
      </c>
      <c r="U235" s="2">
        <v>43423.702048611114</v>
      </c>
      <c r="V235" s="2">
        <v>43423.702048611114</v>
      </c>
      <c r="X235" s="8">
        <f t="shared" si="106"/>
        <v>43423.688773148147</v>
      </c>
      <c r="Y235" s="9">
        <f t="shared" si="107"/>
        <v>5.1736111054196954E-3</v>
      </c>
      <c r="Z235" s="9">
        <f t="shared" si="108"/>
        <v>5.1736111054196954E-3</v>
      </c>
      <c r="AA235" s="10"/>
      <c r="AB235" s="10">
        <f t="shared" si="111"/>
        <v>0</v>
      </c>
      <c r="AC235" s="10">
        <f t="shared" si="112"/>
        <v>1.9791666709352285E-3</v>
      </c>
      <c r="AD235" s="30"/>
      <c r="AE235" s="30"/>
    </row>
    <row r="236" spans="1:31" s="7" customFormat="1" x14ac:dyDescent="0.4">
      <c r="A236" s="16" t="str">
        <f t="shared" ref="A236:A238" si="123">IF(W236&gt;0, "★", "-")</f>
        <v>-</v>
      </c>
      <c r="B236" s="16" t="str">
        <f t="shared" ref="B236:B238" si="124">IF(L236&gt;0, "☆", "-")</f>
        <v>-</v>
      </c>
      <c r="C236" s="7">
        <v>16</v>
      </c>
      <c r="D236" s="2">
        <v>43423.691631944443</v>
      </c>
      <c r="E236" s="3" t="s">
        <v>1204</v>
      </c>
      <c r="F236" s="3">
        <v>16436</v>
      </c>
      <c r="G236" s="3" t="s">
        <v>32</v>
      </c>
      <c r="H236" s="3">
        <v>6727</v>
      </c>
      <c r="I236" s="3">
        <v>424</v>
      </c>
      <c r="J236" s="3">
        <v>9</v>
      </c>
      <c r="K236" s="3">
        <v>1</v>
      </c>
      <c r="L236" s="3"/>
      <c r="M236" s="2">
        <v>43423.693877314814</v>
      </c>
      <c r="N236" s="2">
        <v>43423.700983796298</v>
      </c>
      <c r="O236" s="3" t="s">
        <v>22</v>
      </c>
      <c r="P236" s="3" t="s">
        <v>23</v>
      </c>
      <c r="Q236" s="3" t="s">
        <v>26</v>
      </c>
      <c r="R236" s="3" t="s">
        <v>27</v>
      </c>
      <c r="S236" s="2">
        <v>43423.694201388891</v>
      </c>
      <c r="T236" s="2">
        <v>43423.694201388891</v>
      </c>
      <c r="U236" s="2">
        <v>43423.70648148148</v>
      </c>
      <c r="V236" s="2">
        <v>43423.70648148148</v>
      </c>
      <c r="W236" s="3"/>
      <c r="X236" s="8">
        <f t="shared" si="106"/>
        <v>43423.691631944443</v>
      </c>
      <c r="Y236" s="9">
        <f t="shared" si="107"/>
        <v>7.1064814837882295E-3</v>
      </c>
      <c r="Z236" s="9">
        <f t="shared" si="108"/>
        <v>7.1064814837882295E-3</v>
      </c>
      <c r="AA236" s="10"/>
      <c r="AB236" s="10">
        <f t="shared" si="111"/>
        <v>0</v>
      </c>
      <c r="AC236" s="10">
        <f t="shared" si="112"/>
        <v>2.2453703713836148E-3</v>
      </c>
      <c r="AD236" s="10"/>
      <c r="AE236" s="10"/>
    </row>
    <row r="237" spans="1:31" s="3" customFormat="1" hidden="1" x14ac:dyDescent="0.4">
      <c r="A237" s="16" t="str">
        <f t="shared" si="123"/>
        <v>-</v>
      </c>
      <c r="B237" s="16" t="str">
        <f t="shared" si="124"/>
        <v>-</v>
      </c>
      <c r="C237" s="7">
        <v>16</v>
      </c>
      <c r="D237" s="2">
        <v>43423.692407407405</v>
      </c>
      <c r="E237" s="3" t="s">
        <v>1205</v>
      </c>
      <c r="F237" s="3">
        <v>16437</v>
      </c>
      <c r="G237" s="3" t="s">
        <v>96</v>
      </c>
      <c r="H237" s="3">
        <v>0</v>
      </c>
      <c r="I237" s="3">
        <v>278</v>
      </c>
      <c r="J237" s="3">
        <v>6</v>
      </c>
      <c r="K237" s="3">
        <v>1</v>
      </c>
      <c r="M237" s="2">
        <v>43423.696400462963</v>
      </c>
      <c r="N237" s="2">
        <v>43423.700613425928</v>
      </c>
      <c r="O237" s="3" t="s">
        <v>61</v>
      </c>
      <c r="P237" s="3" t="s">
        <v>62</v>
      </c>
      <c r="Q237" s="3" t="s">
        <v>36</v>
      </c>
      <c r="R237" s="3" t="s">
        <v>37</v>
      </c>
      <c r="S237" s="2">
        <v>43423.69771990741</v>
      </c>
      <c r="T237" s="2">
        <v>43423.69771990741</v>
      </c>
      <c r="U237" s="2">
        <v>43423.704432870371</v>
      </c>
      <c r="V237" s="2">
        <v>43423.704432870371</v>
      </c>
      <c r="X237" s="8">
        <f t="shared" si="106"/>
        <v>43423.692407407405</v>
      </c>
      <c r="Y237" s="9">
        <f t="shared" si="107"/>
        <v>4.2129629655391909E-3</v>
      </c>
      <c r="Z237" s="9">
        <f t="shared" si="108"/>
        <v>4.2129629655391909E-3</v>
      </c>
      <c r="AA237" s="10"/>
      <c r="AB237" s="10">
        <f t="shared" si="111"/>
        <v>0</v>
      </c>
      <c r="AC237" s="10">
        <f t="shared" si="112"/>
        <v>3.9930555576574989E-3</v>
      </c>
      <c r="AD237" s="30"/>
      <c r="AE237" s="30"/>
    </row>
    <row r="238" spans="1:31" s="3" customFormat="1" x14ac:dyDescent="0.4">
      <c r="A238" s="16" t="str">
        <f t="shared" si="123"/>
        <v>★</v>
      </c>
      <c r="B238" s="16" t="str">
        <f t="shared" si="124"/>
        <v>-</v>
      </c>
      <c r="C238" s="7">
        <v>16</v>
      </c>
      <c r="D238" s="2">
        <v>43423.698310185187</v>
      </c>
      <c r="E238" s="3" t="s">
        <v>1207</v>
      </c>
      <c r="F238" s="3">
        <v>16439</v>
      </c>
      <c r="G238" s="3" t="s">
        <v>32</v>
      </c>
      <c r="H238" s="3">
        <v>4708</v>
      </c>
      <c r="I238" s="3">
        <v>37</v>
      </c>
      <c r="J238" s="3">
        <v>6</v>
      </c>
      <c r="K238" s="3">
        <v>3</v>
      </c>
      <c r="M238" s="2">
        <v>43423.703750000001</v>
      </c>
      <c r="N238" s="2">
        <v>43423.710625</v>
      </c>
      <c r="O238" s="3" t="s">
        <v>61</v>
      </c>
      <c r="P238" s="3" t="s">
        <v>62</v>
      </c>
      <c r="Q238" s="3" t="s">
        <v>75</v>
      </c>
      <c r="R238" s="3" t="s">
        <v>76</v>
      </c>
      <c r="S238" s="2">
        <v>43423.705231481479</v>
      </c>
      <c r="T238" s="2">
        <v>43423.705231481479</v>
      </c>
      <c r="U238" s="2">
        <v>43423.723321759258</v>
      </c>
      <c r="V238" s="2">
        <v>43423.723321759258</v>
      </c>
      <c r="W238" s="2">
        <v>43423.705231481479</v>
      </c>
      <c r="X238" s="8">
        <f t="shared" si="106"/>
        <v>43423.705231481479</v>
      </c>
      <c r="Y238" s="9">
        <f t="shared" si="107"/>
        <v>6.8749999991268851E-3</v>
      </c>
      <c r="Z238" s="9">
        <f t="shared" si="108"/>
        <v>2.0624999997380655E-2</v>
      </c>
      <c r="AA238" s="10"/>
      <c r="AB238" s="10">
        <f t="shared" si="111"/>
        <v>0</v>
      </c>
      <c r="AC238" s="10">
        <f t="shared" si="112"/>
        <v>0</v>
      </c>
      <c r="AD238" s="30"/>
      <c r="AE238" s="30"/>
    </row>
    <row r="239" spans="1:31" s="3" customFormat="1" x14ac:dyDescent="0.4">
      <c r="A239" s="16" t="str">
        <f t="shared" ref="A239:A305" si="125">IF(W239&gt;0, "★", "-")</f>
        <v>-</v>
      </c>
      <c r="B239" s="16" t="str">
        <f t="shared" ref="B239:B305" si="126">IF(L239&gt;0, "☆", "-")</f>
        <v>-</v>
      </c>
      <c r="C239" s="7">
        <v>16</v>
      </c>
      <c r="D239" s="2">
        <v>43423.699444444443</v>
      </c>
      <c r="E239" s="3" t="s">
        <v>1208</v>
      </c>
      <c r="F239" s="3">
        <v>16440</v>
      </c>
      <c r="G239" s="3" t="s">
        <v>18</v>
      </c>
      <c r="H239" s="3">
        <v>4647</v>
      </c>
      <c r="I239" s="3">
        <v>969</v>
      </c>
      <c r="J239" s="3">
        <v>8</v>
      </c>
      <c r="K239" s="3">
        <v>1</v>
      </c>
      <c r="M239" s="2">
        <v>43423.701956018522</v>
      </c>
      <c r="N239" s="2">
        <v>43423.706192129626</v>
      </c>
      <c r="O239" s="3" t="s">
        <v>63</v>
      </c>
      <c r="P239" s="3" t="s">
        <v>64</v>
      </c>
      <c r="Q239" s="3" t="s">
        <v>108</v>
      </c>
      <c r="R239" s="3" t="s">
        <v>19</v>
      </c>
      <c r="S239" s="2">
        <v>43423.701458333337</v>
      </c>
      <c r="T239" s="2">
        <v>43423.701458333337</v>
      </c>
      <c r="U239" s="2">
        <v>43423.70689814815</v>
      </c>
      <c r="V239" s="2">
        <v>43423.70689814815</v>
      </c>
      <c r="X239" s="8">
        <f t="shared" si="106"/>
        <v>43423.699444444443</v>
      </c>
      <c r="Y239" s="9">
        <f t="shared" si="107"/>
        <v>4.2361111045465805E-3</v>
      </c>
      <c r="Z239" s="9">
        <f t="shared" si="108"/>
        <v>4.2361111045465805E-3</v>
      </c>
      <c r="AA239" s="10"/>
      <c r="AB239" s="10">
        <f t="shared" si="111"/>
        <v>4.9768518510973081E-4</v>
      </c>
      <c r="AC239" s="10">
        <f t="shared" si="112"/>
        <v>2.5115740791079588E-3</v>
      </c>
      <c r="AD239" s="30"/>
      <c r="AE239" s="30"/>
    </row>
    <row r="240" spans="1:31" s="3" customFormat="1" hidden="1" x14ac:dyDescent="0.4">
      <c r="A240" s="16" t="str">
        <f t="shared" si="125"/>
        <v>-</v>
      </c>
      <c r="B240" s="16" t="str">
        <f t="shared" si="126"/>
        <v>-</v>
      </c>
      <c r="C240" s="7">
        <v>16</v>
      </c>
      <c r="D240" s="2">
        <v>43423.701793981483</v>
      </c>
      <c r="E240" s="3" t="s">
        <v>1209</v>
      </c>
      <c r="F240" s="3">
        <v>16441</v>
      </c>
      <c r="G240" s="3" t="s">
        <v>96</v>
      </c>
      <c r="H240" s="3">
        <v>0</v>
      </c>
      <c r="I240" s="3">
        <v>801</v>
      </c>
      <c r="J240" s="3">
        <v>11</v>
      </c>
      <c r="K240" s="3">
        <v>1</v>
      </c>
      <c r="M240" s="2">
        <v>43423.704768518517</v>
      </c>
      <c r="N240" s="2">
        <v>43423.708495370367</v>
      </c>
      <c r="O240" s="3" t="s">
        <v>24</v>
      </c>
      <c r="P240" s="3" t="s">
        <v>25</v>
      </c>
      <c r="Q240" s="3" t="s">
        <v>63</v>
      </c>
      <c r="R240" s="3" t="s">
        <v>64</v>
      </c>
      <c r="S240" s="2">
        <v>43423.703761574077</v>
      </c>
      <c r="T240" s="2">
        <v>43423.703761574077</v>
      </c>
      <c r="U240" s="2">
        <v>43423.710810185185</v>
      </c>
      <c r="V240" s="2">
        <v>43423.710810185185</v>
      </c>
      <c r="X240" s="8">
        <f t="shared" si="106"/>
        <v>43423.701793981483</v>
      </c>
      <c r="Y240" s="9">
        <f t="shared" si="107"/>
        <v>3.7268518499331549E-3</v>
      </c>
      <c r="Z240" s="9">
        <f t="shared" si="108"/>
        <v>3.7268518499331549E-3</v>
      </c>
      <c r="AA240" s="10"/>
      <c r="AB240" s="10">
        <f t="shared" si="111"/>
        <v>1.0069444397231564E-3</v>
      </c>
      <c r="AC240" s="10">
        <f t="shared" si="112"/>
        <v>2.9745370338787325E-3</v>
      </c>
      <c r="AD240" s="30"/>
      <c r="AE240" s="30"/>
    </row>
    <row r="241" spans="1:31" s="3" customFormat="1" x14ac:dyDescent="0.4">
      <c r="A241" s="16" t="str">
        <f t="shared" si="125"/>
        <v>-</v>
      </c>
      <c r="B241" s="16" t="str">
        <f t="shared" si="126"/>
        <v>-</v>
      </c>
      <c r="C241" s="7">
        <v>16</v>
      </c>
      <c r="D241" s="2">
        <v>43423.702743055554</v>
      </c>
      <c r="E241" s="3" t="s">
        <v>1210</v>
      </c>
      <c r="F241" s="3">
        <v>16442</v>
      </c>
      <c r="G241" s="3" t="s">
        <v>18</v>
      </c>
      <c r="H241" s="3">
        <v>6732</v>
      </c>
      <c r="I241" s="3">
        <v>605</v>
      </c>
      <c r="J241" s="3">
        <v>9</v>
      </c>
      <c r="K241" s="3">
        <v>2</v>
      </c>
      <c r="M241" s="2">
        <v>43423.704629629632</v>
      </c>
      <c r="N241" s="2">
        <v>43423.706493055557</v>
      </c>
      <c r="O241" s="3" t="s">
        <v>71</v>
      </c>
      <c r="P241" s="3" t="s">
        <v>72</v>
      </c>
      <c r="Q241" s="3" t="s">
        <v>108</v>
      </c>
      <c r="R241" s="3" t="s">
        <v>19</v>
      </c>
      <c r="S241" s="2">
        <v>43423.704652777778</v>
      </c>
      <c r="T241" s="2">
        <v>43423.704652777778</v>
      </c>
      <c r="U241" s="2">
        <v>43423.709247685183</v>
      </c>
      <c r="V241" s="2">
        <v>43423.709247685183</v>
      </c>
      <c r="X241" s="8">
        <f t="shared" si="106"/>
        <v>43423.702743055554</v>
      </c>
      <c r="Y241" s="9">
        <f t="shared" si="107"/>
        <v>1.8634259249665774E-3</v>
      </c>
      <c r="Z241" s="9">
        <f t="shared" si="108"/>
        <v>3.7268518499331549E-3</v>
      </c>
      <c r="AA241" s="10"/>
      <c r="AB241" s="10">
        <f t="shared" si="111"/>
        <v>0</v>
      </c>
      <c r="AC241" s="10">
        <f t="shared" si="112"/>
        <v>1.8865740785258822E-3</v>
      </c>
      <c r="AD241" s="30"/>
      <c r="AE241" s="30"/>
    </row>
    <row r="242" spans="1:31" s="3" customFormat="1" x14ac:dyDescent="0.4">
      <c r="A242" s="16" t="str">
        <f t="shared" si="125"/>
        <v>-</v>
      </c>
      <c r="B242" s="16" t="str">
        <f t="shared" si="126"/>
        <v>-</v>
      </c>
      <c r="C242" s="7">
        <v>16</v>
      </c>
      <c r="D242" s="2">
        <v>43423.704282407409</v>
      </c>
      <c r="E242" s="3" t="s">
        <v>1211</v>
      </c>
      <c r="F242" s="3">
        <v>16443</v>
      </c>
      <c r="G242" s="3" t="s">
        <v>32</v>
      </c>
      <c r="H242" s="3">
        <v>6053</v>
      </c>
      <c r="I242" s="3">
        <v>399</v>
      </c>
      <c r="J242" s="3">
        <v>5</v>
      </c>
      <c r="K242" s="3">
        <v>1</v>
      </c>
      <c r="M242" s="2">
        <v>43423.707453703704</v>
      </c>
      <c r="N242" s="2">
        <v>43423.713263888887</v>
      </c>
      <c r="O242" s="3" t="s">
        <v>66</v>
      </c>
      <c r="P242" s="3" t="s">
        <v>67</v>
      </c>
      <c r="Q242" s="3" t="s">
        <v>36</v>
      </c>
      <c r="R242" s="3" t="s">
        <v>37</v>
      </c>
      <c r="S242" s="2">
        <v>43423.706377314818</v>
      </c>
      <c r="T242" s="2">
        <v>43423.706377314818</v>
      </c>
      <c r="U242" s="2">
        <v>43423.715474537035</v>
      </c>
      <c r="V242" s="2">
        <v>43423.715474537035</v>
      </c>
      <c r="X242" s="8">
        <f t="shared" si="106"/>
        <v>43423.704282407409</v>
      </c>
      <c r="Y242" s="9">
        <f t="shared" si="107"/>
        <v>5.8101851827814244E-3</v>
      </c>
      <c r="Z242" s="9">
        <f t="shared" si="108"/>
        <v>5.8101851827814244E-3</v>
      </c>
      <c r="AA242" s="10"/>
      <c r="AB242" s="10">
        <f t="shared" si="111"/>
        <v>1.0763888858491555E-3</v>
      </c>
      <c r="AC242" s="10">
        <f t="shared" si="112"/>
        <v>3.1712962954770774E-3</v>
      </c>
      <c r="AD242" s="30"/>
      <c r="AE242" s="30"/>
    </row>
    <row r="243" spans="1:31" s="3" customFormat="1" hidden="1" x14ac:dyDescent="0.4">
      <c r="A243" s="16" t="str">
        <f t="shared" si="125"/>
        <v>-</v>
      </c>
      <c r="B243" s="16" t="str">
        <f t="shared" si="126"/>
        <v>-</v>
      </c>
      <c r="C243" s="7">
        <v>16</v>
      </c>
      <c r="D243" s="2">
        <v>43423.704502314817</v>
      </c>
      <c r="E243" s="3" t="s">
        <v>1212</v>
      </c>
      <c r="F243" s="3">
        <v>16444</v>
      </c>
      <c r="G243" s="3" t="s">
        <v>96</v>
      </c>
      <c r="H243" s="3">
        <v>0</v>
      </c>
      <c r="I243" s="3">
        <v>920</v>
      </c>
      <c r="J243" s="3">
        <v>10</v>
      </c>
      <c r="K243" s="3">
        <v>1</v>
      </c>
      <c r="M243" s="2">
        <v>43423.707337962966</v>
      </c>
      <c r="N243" s="2">
        <v>43423.713750000003</v>
      </c>
      <c r="O243" s="3" t="s">
        <v>38</v>
      </c>
      <c r="P243" s="3" t="s">
        <v>126</v>
      </c>
      <c r="Q243" s="3" t="s">
        <v>26</v>
      </c>
      <c r="R243" s="3" t="s">
        <v>27</v>
      </c>
      <c r="S243" s="2">
        <v>43423.707777777781</v>
      </c>
      <c r="T243" s="2">
        <v>43423.707777777781</v>
      </c>
      <c r="U243" s="2">
        <v>43423.715196759258</v>
      </c>
      <c r="V243" s="2">
        <v>43423.715196759258</v>
      </c>
      <c r="X243" s="8">
        <f t="shared" si="106"/>
        <v>43423.704502314817</v>
      </c>
      <c r="Y243" s="9">
        <f t="shared" si="107"/>
        <v>6.4120370370801538E-3</v>
      </c>
      <c r="Z243" s="9">
        <f t="shared" si="108"/>
        <v>6.4120370370801538E-3</v>
      </c>
      <c r="AA243" s="10"/>
      <c r="AB243" s="10">
        <f t="shared" si="111"/>
        <v>0</v>
      </c>
      <c r="AC243" s="10">
        <f t="shared" si="112"/>
        <v>2.8356481489026919E-3</v>
      </c>
      <c r="AD243" s="30"/>
      <c r="AE243" s="30"/>
    </row>
    <row r="244" spans="1:31" s="3" customFormat="1" x14ac:dyDescent="0.4">
      <c r="A244" s="16" t="str">
        <f t="shared" si="125"/>
        <v>-</v>
      </c>
      <c r="B244" s="16" t="str">
        <f t="shared" si="126"/>
        <v>-</v>
      </c>
      <c r="C244" s="7">
        <v>16</v>
      </c>
      <c r="D244" s="2">
        <v>43423.705625000002</v>
      </c>
      <c r="E244" s="3" t="s">
        <v>1169</v>
      </c>
      <c r="F244" s="3">
        <v>16446</v>
      </c>
      <c r="G244" s="3" t="s">
        <v>97</v>
      </c>
      <c r="H244" s="3">
        <v>6697</v>
      </c>
      <c r="I244" s="3">
        <v>687</v>
      </c>
      <c r="J244" s="3">
        <v>1</v>
      </c>
      <c r="K244" s="3">
        <v>2</v>
      </c>
      <c r="M244" s="2">
        <v>43423.711782407408</v>
      </c>
      <c r="N244" s="2">
        <v>43423.716215277775</v>
      </c>
      <c r="O244" s="3" t="s">
        <v>30</v>
      </c>
      <c r="P244" s="3" t="s">
        <v>31</v>
      </c>
      <c r="Q244" s="3" t="s">
        <v>22</v>
      </c>
      <c r="R244" s="3" t="s">
        <v>23</v>
      </c>
      <c r="S244" s="2">
        <v>43423.710462962961</v>
      </c>
      <c r="T244" s="2">
        <v>43423.710462962961</v>
      </c>
      <c r="U244" s="2">
        <v>43423.719930555555</v>
      </c>
      <c r="V244" s="2">
        <v>43423.719930555555</v>
      </c>
      <c r="X244" s="8">
        <f t="shared" si="106"/>
        <v>43423.705625000002</v>
      </c>
      <c r="Y244" s="9">
        <f t="shared" si="107"/>
        <v>4.4328703661449254E-3</v>
      </c>
      <c r="Z244" s="9">
        <f t="shared" si="108"/>
        <v>8.8657407322898507E-3</v>
      </c>
      <c r="AA244" s="10"/>
      <c r="AB244" s="10">
        <f t="shared" si="111"/>
        <v>1.3194444472901523E-3</v>
      </c>
      <c r="AC244" s="10">
        <f t="shared" si="112"/>
        <v>6.1574074061354622E-3</v>
      </c>
      <c r="AD244" s="30"/>
      <c r="AE244" s="30"/>
    </row>
    <row r="245" spans="1:31" s="7" customFormat="1" x14ac:dyDescent="0.4">
      <c r="A245" s="16" t="str">
        <f t="shared" ref="A245:A256" si="127">IF(W245&gt;0, "★", "-")</f>
        <v>-</v>
      </c>
      <c r="B245" s="16" t="str">
        <f t="shared" ref="B245:B256" si="128">IF(L245&gt;0, "☆", "-")</f>
        <v>-</v>
      </c>
      <c r="C245" s="7">
        <v>16</v>
      </c>
      <c r="D245" s="2">
        <v>43423.706701388888</v>
      </c>
      <c r="E245" s="3" t="s">
        <v>1215</v>
      </c>
      <c r="F245" s="3">
        <v>16449</v>
      </c>
      <c r="G245" s="3" t="s">
        <v>32</v>
      </c>
      <c r="H245" s="3">
        <v>3880</v>
      </c>
      <c r="I245" s="3">
        <v>649</v>
      </c>
      <c r="J245" s="3">
        <v>11</v>
      </c>
      <c r="K245" s="3">
        <v>1</v>
      </c>
      <c r="L245" s="3"/>
      <c r="M245" s="2">
        <v>43423.708796296298</v>
      </c>
      <c r="N245" s="2">
        <v>43423.722199074073</v>
      </c>
      <c r="O245" s="3" t="s">
        <v>63</v>
      </c>
      <c r="P245" s="3" t="s">
        <v>64</v>
      </c>
      <c r="Q245" s="3" t="s">
        <v>26</v>
      </c>
      <c r="R245" s="3" t="s">
        <v>27</v>
      </c>
      <c r="S245" s="2">
        <v>43423.710173611114</v>
      </c>
      <c r="T245" s="2">
        <v>43423.710173611114</v>
      </c>
      <c r="U245" s="2">
        <v>43423.719733796293</v>
      </c>
      <c r="V245" s="2">
        <v>43423.719733796293</v>
      </c>
      <c r="W245" s="3"/>
      <c r="X245" s="8">
        <f t="shared" si="106"/>
        <v>43423.706701388888</v>
      </c>
      <c r="Y245" s="9">
        <f t="shared" si="107"/>
        <v>1.3402777774899732E-2</v>
      </c>
      <c r="Z245" s="9">
        <f t="shared" si="108"/>
        <v>1.3402777774899732E-2</v>
      </c>
      <c r="AA245" s="10"/>
      <c r="AB245" s="10">
        <f t="shared" si="111"/>
        <v>0</v>
      </c>
      <c r="AC245" s="10">
        <f t="shared" si="112"/>
        <v>2.0949074096279219E-3</v>
      </c>
      <c r="AD245" s="10"/>
      <c r="AE245" s="10"/>
    </row>
    <row r="246" spans="1:31" s="3" customFormat="1" hidden="1" x14ac:dyDescent="0.4">
      <c r="A246" s="16" t="str">
        <f t="shared" si="127"/>
        <v>-</v>
      </c>
      <c r="B246" s="16" t="str">
        <f t="shared" si="128"/>
        <v>-</v>
      </c>
      <c r="C246" s="7">
        <v>16</v>
      </c>
      <c r="D246" s="2">
        <v>43423.706736111111</v>
      </c>
      <c r="E246" s="3" t="s">
        <v>1216</v>
      </c>
      <c r="F246" s="3">
        <v>16450</v>
      </c>
      <c r="G246" s="3" t="s">
        <v>96</v>
      </c>
      <c r="H246" s="3">
        <v>0</v>
      </c>
      <c r="I246" s="3">
        <v>71</v>
      </c>
      <c r="J246" s="3">
        <v>2</v>
      </c>
      <c r="K246" s="3">
        <v>1</v>
      </c>
      <c r="M246" s="2">
        <v>43423.709479166668</v>
      </c>
      <c r="N246" s="2">
        <v>43423.714895833335</v>
      </c>
      <c r="O246" s="3" t="s">
        <v>44</v>
      </c>
      <c r="P246" s="3" t="s">
        <v>45</v>
      </c>
      <c r="Q246" s="3" t="s">
        <v>33</v>
      </c>
      <c r="R246" s="3" t="s">
        <v>34</v>
      </c>
      <c r="S246" s="2">
        <v>43423.7109837963</v>
      </c>
      <c r="T246" s="2">
        <v>43423.7109837963</v>
      </c>
      <c r="U246" s="2">
        <v>43423.719293981485</v>
      </c>
      <c r="V246" s="2">
        <v>43423.719293981485</v>
      </c>
      <c r="X246" s="8">
        <f t="shared" si="106"/>
        <v>43423.706736111111</v>
      </c>
      <c r="Y246" s="9">
        <f t="shared" si="107"/>
        <v>5.4166666668606922E-3</v>
      </c>
      <c r="Z246" s="9">
        <f t="shared" si="108"/>
        <v>5.4166666668606922E-3</v>
      </c>
      <c r="AA246" s="10"/>
      <c r="AB246" s="10">
        <f t="shared" si="111"/>
        <v>0</v>
      </c>
      <c r="AC246" s="10">
        <f t="shared" si="112"/>
        <v>2.7430555564933456E-3</v>
      </c>
      <c r="AD246" s="30"/>
      <c r="AE246" s="30"/>
    </row>
    <row r="247" spans="1:31" s="3" customFormat="1" x14ac:dyDescent="0.4">
      <c r="A247" s="16" t="str">
        <f t="shared" si="127"/>
        <v>-</v>
      </c>
      <c r="B247" s="16" t="str">
        <f t="shared" si="128"/>
        <v>-</v>
      </c>
      <c r="C247" s="7">
        <v>16</v>
      </c>
      <c r="D247" s="2">
        <v>43423.707488425927</v>
      </c>
      <c r="E247" s="3" t="s">
        <v>1172</v>
      </c>
      <c r="F247" s="3">
        <v>16451</v>
      </c>
      <c r="G247" s="3" t="s">
        <v>32</v>
      </c>
      <c r="H247" s="3">
        <v>1742</v>
      </c>
      <c r="I247" s="3">
        <v>601</v>
      </c>
      <c r="J247" s="3">
        <v>3</v>
      </c>
      <c r="K247" s="3">
        <v>1</v>
      </c>
      <c r="M247" s="2">
        <v>43423.712372685186</v>
      </c>
      <c r="N247" s="2">
        <v>43423.717766203707</v>
      </c>
      <c r="O247" s="3" t="s">
        <v>70</v>
      </c>
      <c r="P247" s="3" t="s">
        <v>125</v>
      </c>
      <c r="Q247" s="3" t="s">
        <v>46</v>
      </c>
      <c r="R247" s="3" t="s">
        <v>47</v>
      </c>
      <c r="S247" s="2">
        <v>43423.710196759261</v>
      </c>
      <c r="T247" s="2">
        <v>43423.710196759261</v>
      </c>
      <c r="U247" s="2">
        <v>43423.718344907407</v>
      </c>
      <c r="V247" s="2">
        <v>43423.718344907407</v>
      </c>
      <c r="X247" s="8">
        <f t="shared" si="106"/>
        <v>43423.707488425927</v>
      </c>
      <c r="Y247" s="9">
        <f t="shared" si="107"/>
        <v>5.393518520577345E-3</v>
      </c>
      <c r="Z247" s="9">
        <f t="shared" si="108"/>
        <v>5.393518520577345E-3</v>
      </c>
      <c r="AA247" s="10"/>
      <c r="AB247" s="10">
        <f t="shared" si="111"/>
        <v>2.1759259252576157E-3</v>
      </c>
      <c r="AC247" s="10">
        <f t="shared" si="112"/>
        <v>4.8842592586879618E-3</v>
      </c>
      <c r="AD247" s="30"/>
      <c r="AE247" s="30"/>
    </row>
    <row r="248" spans="1:31" s="7" customFormat="1" hidden="1" x14ac:dyDescent="0.4">
      <c r="A248" s="16" t="str">
        <f t="shared" ref="A248:A253" si="129">IF(W248&gt;0, "★", "-")</f>
        <v>★</v>
      </c>
      <c r="B248" s="16" t="str">
        <f t="shared" ref="B248:B253" si="130">IF(L248&gt;0, "☆", "-")</f>
        <v>☆</v>
      </c>
      <c r="C248" s="7">
        <v>16</v>
      </c>
      <c r="D248" s="2">
        <v>43423.676168981481</v>
      </c>
      <c r="E248" s="3" t="s">
        <v>1193</v>
      </c>
      <c r="F248" s="3">
        <v>16420</v>
      </c>
      <c r="G248" s="3" t="s">
        <v>50</v>
      </c>
      <c r="H248" s="3">
        <v>6723</v>
      </c>
      <c r="I248" s="3">
        <v>596</v>
      </c>
      <c r="J248" s="3">
        <v>11</v>
      </c>
      <c r="K248" s="3">
        <v>1</v>
      </c>
      <c r="L248" s="2">
        <v>43423.676412037035</v>
      </c>
      <c r="M248" s="3"/>
      <c r="N248" s="3"/>
      <c r="O248" s="3" t="s">
        <v>26</v>
      </c>
      <c r="P248" s="3" t="s">
        <v>27</v>
      </c>
      <c r="Q248" s="3" t="s">
        <v>73</v>
      </c>
      <c r="R248" s="3" t="s">
        <v>74</v>
      </c>
      <c r="S248" s="2">
        <v>43423.717361111114</v>
      </c>
      <c r="T248" s="3"/>
      <c r="U248" s="2">
        <v>43423.727743055555</v>
      </c>
      <c r="V248" s="3"/>
      <c r="W248" s="2">
        <v>43423.717361111114</v>
      </c>
      <c r="X248" s="8">
        <f t="shared" ref="X248:X253" si="131">IF(W248&gt;0,W248,D248)</f>
        <v>43423.717361111114</v>
      </c>
      <c r="Y248" s="9">
        <f t="shared" ref="Y248:Y253" si="132">N248-M248</f>
        <v>0</v>
      </c>
      <c r="Z248" s="9">
        <f t="shared" ref="Z248:Z253" si="133">Y248*K248</f>
        <v>0</v>
      </c>
      <c r="AA248" s="10"/>
      <c r="AB248" s="10">
        <f t="shared" ref="AB248:AB253" si="134">IF(IF(A248="☆",L248-S248,M248-S248)&lt;0,0,IF(A248="☆",L248-S248,M248-S248))</f>
        <v>0</v>
      </c>
      <c r="AC248" s="10">
        <f t="shared" ref="AC248:AC253" si="135">IF(IF(B248="☆",(IF(L248&gt;S248,L248-X248,S248-X248)),M248-X248)&lt;0,0,IF(B248="☆",(IF(L248&gt;S248,L248-X248,S248-X248)),M248-X248))</f>
        <v>0</v>
      </c>
      <c r="AD248" s="10"/>
      <c r="AE248" s="10"/>
    </row>
    <row r="249" spans="1:31" s="5" customFormat="1" hidden="1" x14ac:dyDescent="0.4">
      <c r="A249" s="17" t="str">
        <f t="shared" si="129"/>
        <v>★</v>
      </c>
      <c r="B249" s="17" t="str">
        <f t="shared" si="130"/>
        <v>☆</v>
      </c>
      <c r="C249" s="12">
        <v>16</v>
      </c>
      <c r="D249" s="4">
        <v>43423.705150462964</v>
      </c>
      <c r="E249" s="5" t="s">
        <v>772</v>
      </c>
      <c r="F249" s="5">
        <v>16445</v>
      </c>
      <c r="G249" s="5" t="s">
        <v>18</v>
      </c>
      <c r="H249" s="5">
        <v>4442</v>
      </c>
      <c r="I249" s="5">
        <v>397</v>
      </c>
      <c r="J249" s="5">
        <v>11</v>
      </c>
      <c r="K249" s="5">
        <v>1</v>
      </c>
      <c r="L249" s="4">
        <v>43423.747928240744</v>
      </c>
      <c r="O249" s="5" t="s">
        <v>63</v>
      </c>
      <c r="P249" s="5" t="s">
        <v>64</v>
      </c>
      <c r="Q249" s="5" t="s">
        <v>66</v>
      </c>
      <c r="R249" s="5" t="s">
        <v>67</v>
      </c>
      <c r="S249" s="4">
        <v>43423.746805555558</v>
      </c>
      <c r="U249" s="4">
        <v>43423.754259259258</v>
      </c>
      <c r="W249" s="4">
        <v>43423.746805555558</v>
      </c>
      <c r="X249" s="13">
        <f t="shared" si="131"/>
        <v>43423.746805555558</v>
      </c>
      <c r="Y249" s="18">
        <f t="shared" si="132"/>
        <v>0</v>
      </c>
      <c r="Z249" s="18">
        <f t="shared" si="133"/>
        <v>0</v>
      </c>
      <c r="AA249" s="19"/>
      <c r="AB249" s="19">
        <f t="shared" si="134"/>
        <v>0</v>
      </c>
      <c r="AC249" s="19">
        <f t="shared" si="135"/>
        <v>1.1226851856918074E-3</v>
      </c>
      <c r="AD249" s="31"/>
      <c r="AE249" s="31"/>
    </row>
    <row r="250" spans="1:31" s="21" customFormat="1" hidden="1" x14ac:dyDescent="0.4">
      <c r="A250" s="20" t="str">
        <f t="shared" si="129"/>
        <v>★</v>
      </c>
      <c r="B250" s="20" t="str">
        <f t="shared" si="130"/>
        <v>-</v>
      </c>
      <c r="C250" s="23">
        <v>17</v>
      </c>
      <c r="D250" s="22">
        <v>43423.676249999997</v>
      </c>
      <c r="E250" s="21" t="s">
        <v>1194</v>
      </c>
      <c r="F250" s="21">
        <v>16421</v>
      </c>
      <c r="G250" s="21" t="s">
        <v>95</v>
      </c>
      <c r="H250" s="21">
        <v>0</v>
      </c>
      <c r="I250" s="21">
        <v>40</v>
      </c>
      <c r="J250" s="21">
        <v>7</v>
      </c>
      <c r="K250" s="21">
        <v>2</v>
      </c>
      <c r="M250" s="22">
        <v>43423.715497685182</v>
      </c>
      <c r="N250" s="22">
        <v>43423.720046296294</v>
      </c>
      <c r="O250" s="21" t="s">
        <v>30</v>
      </c>
      <c r="P250" s="21" t="s">
        <v>31</v>
      </c>
      <c r="Q250" s="21" t="s">
        <v>70</v>
      </c>
      <c r="R250" s="21" t="s">
        <v>125</v>
      </c>
      <c r="S250" s="22">
        <v>43423.717326388891</v>
      </c>
      <c r="T250" s="22">
        <v>43423.717326388891</v>
      </c>
      <c r="U250" s="22">
        <v>43423.725011574075</v>
      </c>
      <c r="V250" s="22">
        <v>43423.725011574075</v>
      </c>
      <c r="W250" s="22">
        <v>43423.717326388891</v>
      </c>
      <c r="X250" s="24">
        <f t="shared" si="131"/>
        <v>43423.717326388891</v>
      </c>
      <c r="Y250" s="25">
        <f t="shared" si="132"/>
        <v>4.5486111121135764E-3</v>
      </c>
      <c r="Z250" s="25">
        <f t="shared" si="133"/>
        <v>9.0972222242271528E-3</v>
      </c>
      <c r="AA250" s="26">
        <f>SUM(Z250:Z299)</f>
        <v>0.42928240743640345</v>
      </c>
      <c r="AB250" s="26">
        <f t="shared" si="134"/>
        <v>0</v>
      </c>
      <c r="AC250" s="26">
        <f t="shared" si="135"/>
        <v>0</v>
      </c>
      <c r="AD250" s="32">
        <f>AVERAGE(AC250:AC299)</f>
        <v>6.7508198305101059E-3</v>
      </c>
      <c r="AE250" s="32">
        <f>MEDIAN(AC250:AC299)</f>
        <v>5.2488425935734995E-3</v>
      </c>
    </row>
    <row r="251" spans="1:31" s="3" customFormat="1" x14ac:dyDescent="0.4">
      <c r="A251" s="16" t="str">
        <f t="shared" si="129"/>
        <v>★</v>
      </c>
      <c r="B251" s="16" t="str">
        <f t="shared" si="130"/>
        <v>-</v>
      </c>
      <c r="C251" s="7">
        <v>17</v>
      </c>
      <c r="D251" s="2">
        <v>43423.69321759259</v>
      </c>
      <c r="E251" s="3" t="s">
        <v>1206</v>
      </c>
      <c r="F251" s="3">
        <v>16438</v>
      </c>
      <c r="G251" s="3" t="s">
        <v>32</v>
      </c>
      <c r="H251" s="3">
        <v>1478</v>
      </c>
      <c r="I251" s="3">
        <v>533</v>
      </c>
      <c r="J251" s="3">
        <v>7</v>
      </c>
      <c r="K251" s="3">
        <v>4</v>
      </c>
      <c r="M251" s="2">
        <v>43423.731354166666</v>
      </c>
      <c r="N251" s="2">
        <v>43423.738703703704</v>
      </c>
      <c r="O251" s="3" t="s">
        <v>66</v>
      </c>
      <c r="P251" s="3" t="s">
        <v>67</v>
      </c>
      <c r="Q251" s="3" t="s">
        <v>61</v>
      </c>
      <c r="R251" s="3" t="s">
        <v>62</v>
      </c>
      <c r="S251" s="2">
        <v>43423.734861111108</v>
      </c>
      <c r="T251" s="2">
        <v>43423.734861111108</v>
      </c>
      <c r="U251" s="2">
        <v>43423.747060185182</v>
      </c>
      <c r="V251" s="2">
        <v>43423.747060185182</v>
      </c>
      <c r="W251" s="2">
        <v>43423.734861111108</v>
      </c>
      <c r="X251" s="8">
        <f t="shared" si="131"/>
        <v>43423.734861111108</v>
      </c>
      <c r="Y251" s="9">
        <f t="shared" si="132"/>
        <v>7.3495370379532687E-3</v>
      </c>
      <c r="Z251" s="9">
        <f t="shared" si="133"/>
        <v>2.9398148151813075E-2</v>
      </c>
      <c r="AA251" s="10"/>
      <c r="AB251" s="10">
        <f t="shared" si="134"/>
        <v>0</v>
      </c>
      <c r="AC251" s="10">
        <f t="shared" si="135"/>
        <v>0</v>
      </c>
      <c r="AD251" s="30"/>
      <c r="AE251" s="30"/>
    </row>
    <row r="252" spans="1:31" s="7" customFormat="1" x14ac:dyDescent="0.4">
      <c r="A252" s="16" t="str">
        <f t="shared" si="129"/>
        <v>★</v>
      </c>
      <c r="B252" s="16" t="str">
        <f t="shared" si="130"/>
        <v>-</v>
      </c>
      <c r="C252" s="7">
        <v>17</v>
      </c>
      <c r="D252" s="2">
        <v>43423.705972222226</v>
      </c>
      <c r="E252" s="3" t="s">
        <v>1213</v>
      </c>
      <c r="F252" s="3">
        <v>16447</v>
      </c>
      <c r="G252" s="3" t="s">
        <v>32</v>
      </c>
      <c r="H252" s="3">
        <v>6733</v>
      </c>
      <c r="I252" s="3">
        <v>560</v>
      </c>
      <c r="J252" s="3">
        <v>15</v>
      </c>
      <c r="K252" s="3">
        <v>2</v>
      </c>
      <c r="L252" s="3"/>
      <c r="M252" s="2">
        <v>43423.710196759261</v>
      </c>
      <c r="N252" s="2">
        <v>43423.720833333333</v>
      </c>
      <c r="O252" s="3" t="s">
        <v>22</v>
      </c>
      <c r="P252" s="3" t="s">
        <v>23</v>
      </c>
      <c r="Q252" s="3" t="s">
        <v>30</v>
      </c>
      <c r="R252" s="3" t="s">
        <v>31</v>
      </c>
      <c r="S252" s="2">
        <v>43423.712905092594</v>
      </c>
      <c r="T252" s="2">
        <v>43423.712905092594</v>
      </c>
      <c r="U252" s="2">
        <v>43423.721134259256</v>
      </c>
      <c r="V252" s="2">
        <v>43423.725069444445</v>
      </c>
      <c r="W252" s="2">
        <v>43423.712905092594</v>
      </c>
      <c r="X252" s="8">
        <f t="shared" si="131"/>
        <v>43423.712905092594</v>
      </c>
      <c r="Y252" s="9">
        <f t="shared" si="132"/>
        <v>1.063657407212304E-2</v>
      </c>
      <c r="Z252" s="9">
        <f t="shared" si="133"/>
        <v>2.1273148144246079E-2</v>
      </c>
      <c r="AA252" s="10"/>
      <c r="AB252" s="10">
        <f t="shared" si="134"/>
        <v>0</v>
      </c>
      <c r="AC252" s="10">
        <f t="shared" si="135"/>
        <v>0</v>
      </c>
      <c r="AD252" s="10"/>
      <c r="AE252" s="10"/>
    </row>
    <row r="253" spans="1:31" s="3" customFormat="1" x14ac:dyDescent="0.4">
      <c r="A253" s="16" t="str">
        <f t="shared" si="129"/>
        <v>★</v>
      </c>
      <c r="B253" s="16" t="str">
        <f t="shared" si="130"/>
        <v>-</v>
      </c>
      <c r="C253" s="7">
        <v>17</v>
      </c>
      <c r="D253" s="2">
        <v>43423.706446759257</v>
      </c>
      <c r="E253" s="3" t="s">
        <v>1214</v>
      </c>
      <c r="F253" s="3">
        <v>16448</v>
      </c>
      <c r="G253" s="3" t="s">
        <v>18</v>
      </c>
      <c r="H253" s="3">
        <v>2269</v>
      </c>
      <c r="I253" s="3">
        <v>214</v>
      </c>
      <c r="J253" s="3">
        <v>13</v>
      </c>
      <c r="K253" s="3">
        <v>1</v>
      </c>
      <c r="M253" s="2">
        <v>43423.746168981481</v>
      </c>
      <c r="N253" s="2">
        <v>43423.749884259261</v>
      </c>
      <c r="O253" s="3" t="s">
        <v>51</v>
      </c>
      <c r="P253" s="3" t="s">
        <v>52</v>
      </c>
      <c r="Q253" s="3" t="s">
        <v>33</v>
      </c>
      <c r="R253" s="3" t="s">
        <v>34</v>
      </c>
      <c r="S253" s="2">
        <v>43423.748101851852</v>
      </c>
      <c r="T253" s="2">
        <v>43423.748101851852</v>
      </c>
      <c r="U253" s="2">
        <v>43423.75677083333</v>
      </c>
      <c r="V253" s="2">
        <v>43423.75677083333</v>
      </c>
      <c r="W253" s="2">
        <v>43423.748101851852</v>
      </c>
      <c r="X253" s="8">
        <f t="shared" si="131"/>
        <v>43423.748101851852</v>
      </c>
      <c r="Y253" s="9">
        <f t="shared" si="132"/>
        <v>3.7152777804294601E-3</v>
      </c>
      <c r="Z253" s="9">
        <f t="shared" si="133"/>
        <v>3.7152777804294601E-3</v>
      </c>
      <c r="AA253" s="10"/>
      <c r="AB253" s="10">
        <f t="shared" si="134"/>
        <v>0</v>
      </c>
      <c r="AC253" s="10">
        <f t="shared" si="135"/>
        <v>0</v>
      </c>
      <c r="AD253" s="30"/>
      <c r="AE253" s="30"/>
    </row>
    <row r="254" spans="1:31" s="3" customFormat="1" x14ac:dyDescent="0.4">
      <c r="A254" s="16" t="str">
        <f t="shared" si="127"/>
        <v>★</v>
      </c>
      <c r="B254" s="16" t="str">
        <f t="shared" si="128"/>
        <v>-</v>
      </c>
      <c r="C254" s="7">
        <v>17</v>
      </c>
      <c r="D254" s="2">
        <v>43423.708599537036</v>
      </c>
      <c r="E254" s="3" t="s">
        <v>1217</v>
      </c>
      <c r="F254" s="3">
        <v>16452</v>
      </c>
      <c r="G254" s="3" t="s">
        <v>18</v>
      </c>
      <c r="H254" s="3">
        <v>3014</v>
      </c>
      <c r="I254" s="3">
        <v>623</v>
      </c>
      <c r="J254" s="3">
        <v>15</v>
      </c>
      <c r="K254" s="3">
        <v>1</v>
      </c>
      <c r="M254" s="2">
        <v>43423.715057870373</v>
      </c>
      <c r="N254" s="2">
        <v>43423.717951388891</v>
      </c>
      <c r="O254" s="3" t="s">
        <v>22</v>
      </c>
      <c r="P254" s="3" t="s">
        <v>23</v>
      </c>
      <c r="Q254" s="3" t="s">
        <v>28</v>
      </c>
      <c r="R254" s="3" t="s">
        <v>29</v>
      </c>
      <c r="S254" s="2">
        <v>43423.715532407405</v>
      </c>
      <c r="T254" s="2">
        <v>43423.715532407405</v>
      </c>
      <c r="U254" s="2">
        <v>43423.719097222223</v>
      </c>
      <c r="V254" s="2">
        <v>43423.719097222223</v>
      </c>
      <c r="W254" s="2">
        <v>43423.715532407405</v>
      </c>
      <c r="X254" s="8">
        <f t="shared" si="106"/>
        <v>43423.715532407405</v>
      </c>
      <c r="Y254" s="9">
        <f t="shared" si="107"/>
        <v>2.8935185182490386E-3</v>
      </c>
      <c r="Z254" s="9">
        <f t="shared" si="108"/>
        <v>2.8935185182490386E-3</v>
      </c>
      <c r="AA254" s="10"/>
      <c r="AB254" s="10">
        <f t="shared" si="111"/>
        <v>0</v>
      </c>
      <c r="AC254" s="10">
        <f t="shared" si="112"/>
        <v>0</v>
      </c>
      <c r="AD254" s="30"/>
      <c r="AE254" s="30"/>
    </row>
    <row r="255" spans="1:31" s="3" customFormat="1" hidden="1" x14ac:dyDescent="0.4">
      <c r="A255" s="16" t="str">
        <f t="shared" si="127"/>
        <v>-</v>
      </c>
      <c r="B255" s="16" t="str">
        <f t="shared" si="128"/>
        <v>-</v>
      </c>
      <c r="C255" s="7">
        <v>17</v>
      </c>
      <c r="D255" s="2">
        <v>43423.708692129629</v>
      </c>
      <c r="E255" s="3" t="s">
        <v>1218</v>
      </c>
      <c r="F255" s="3">
        <v>16453</v>
      </c>
      <c r="G255" s="3" t="s">
        <v>96</v>
      </c>
      <c r="H255" s="3">
        <v>0</v>
      </c>
      <c r="I255" s="3">
        <v>511</v>
      </c>
      <c r="J255" s="3">
        <v>9</v>
      </c>
      <c r="K255" s="3">
        <v>1</v>
      </c>
      <c r="M255" s="2">
        <v>43423.713564814818</v>
      </c>
      <c r="N255" s="2">
        <v>43423.717986111114</v>
      </c>
      <c r="O255" s="3" t="s">
        <v>33</v>
      </c>
      <c r="P255" s="3" t="s">
        <v>34</v>
      </c>
      <c r="Q255" s="3" t="s">
        <v>63</v>
      </c>
      <c r="R255" s="3" t="s">
        <v>64</v>
      </c>
      <c r="S255" s="2">
        <v>43423.714259259257</v>
      </c>
      <c r="T255" s="2">
        <v>43423.714259259257</v>
      </c>
      <c r="U255" s="2">
        <v>43423.720625000002</v>
      </c>
      <c r="V255" s="2">
        <v>43423.720625000002</v>
      </c>
      <c r="X255" s="8">
        <f t="shared" si="106"/>
        <v>43423.708692129629</v>
      </c>
      <c r="Y255" s="9">
        <f t="shared" si="107"/>
        <v>4.4212962966412306E-3</v>
      </c>
      <c r="Z255" s="9">
        <f t="shared" si="108"/>
        <v>4.4212962966412306E-3</v>
      </c>
      <c r="AA255" s="10"/>
      <c r="AB255" s="10">
        <f t="shared" si="111"/>
        <v>0</v>
      </c>
      <c r="AC255" s="10">
        <f t="shared" si="112"/>
        <v>4.8726851891842671E-3</v>
      </c>
      <c r="AD255" s="30"/>
      <c r="AE255" s="30"/>
    </row>
    <row r="256" spans="1:31" s="3" customFormat="1" x14ac:dyDescent="0.4">
      <c r="A256" s="16" t="str">
        <f t="shared" si="127"/>
        <v>-</v>
      </c>
      <c r="B256" s="16" t="str">
        <f t="shared" si="128"/>
        <v>-</v>
      </c>
      <c r="C256" s="7">
        <v>17</v>
      </c>
      <c r="D256" s="2">
        <v>43423.708981481483</v>
      </c>
      <c r="E256" s="3" t="s">
        <v>1210</v>
      </c>
      <c r="F256" s="3">
        <v>16454</v>
      </c>
      <c r="G256" s="3" t="s">
        <v>18</v>
      </c>
      <c r="H256" s="3">
        <v>6732</v>
      </c>
      <c r="I256" s="3">
        <v>297</v>
      </c>
      <c r="J256" s="3">
        <v>4</v>
      </c>
      <c r="K256" s="3">
        <v>2</v>
      </c>
      <c r="M256" s="2">
        <v>43423.712592592594</v>
      </c>
      <c r="N256" s="2">
        <v>43423.716678240744</v>
      </c>
      <c r="O256" s="3" t="s">
        <v>108</v>
      </c>
      <c r="P256" s="3" t="s">
        <v>19</v>
      </c>
      <c r="Q256" s="3" t="s">
        <v>71</v>
      </c>
      <c r="R256" s="3" t="s">
        <v>72</v>
      </c>
      <c r="S256" s="2">
        <v>43423.713078703702</v>
      </c>
      <c r="T256" s="2">
        <v>43423.713078703702</v>
      </c>
      <c r="U256" s="2">
        <v>43423.718159722222</v>
      </c>
      <c r="V256" s="2">
        <v>43423.718159722222</v>
      </c>
      <c r="X256" s="8">
        <f t="shared" si="106"/>
        <v>43423.708981481483</v>
      </c>
      <c r="Y256" s="9">
        <f t="shared" si="107"/>
        <v>4.0856481500668451E-3</v>
      </c>
      <c r="Z256" s="9">
        <f t="shared" si="108"/>
        <v>8.1712963001336902E-3</v>
      </c>
      <c r="AA256" s="10"/>
      <c r="AB256" s="10">
        <f t="shared" si="111"/>
        <v>0</v>
      </c>
      <c r="AC256" s="10">
        <f t="shared" si="112"/>
        <v>3.6111111112404615E-3</v>
      </c>
      <c r="AD256" s="30"/>
      <c r="AE256" s="30"/>
    </row>
    <row r="257" spans="1:31" s="3" customFormat="1" hidden="1" x14ac:dyDescent="0.4">
      <c r="A257" s="16" t="str">
        <f t="shared" si="125"/>
        <v>-</v>
      </c>
      <c r="B257" s="16" t="str">
        <f t="shared" si="126"/>
        <v>-</v>
      </c>
      <c r="C257" s="7">
        <v>17</v>
      </c>
      <c r="D257" s="2">
        <v>43423.709039351852</v>
      </c>
      <c r="E257" s="3" t="s">
        <v>1219</v>
      </c>
      <c r="F257" s="3">
        <v>16455</v>
      </c>
      <c r="G257" s="3" t="s">
        <v>96</v>
      </c>
      <c r="H257" s="3">
        <v>0</v>
      </c>
      <c r="I257" s="3">
        <v>90</v>
      </c>
      <c r="J257" s="3">
        <v>8</v>
      </c>
      <c r="K257" s="3">
        <v>3</v>
      </c>
      <c r="M257" s="2">
        <v>43423.713854166665</v>
      </c>
      <c r="N257" s="2">
        <v>43423.721435185187</v>
      </c>
      <c r="O257" s="3" t="s">
        <v>63</v>
      </c>
      <c r="P257" s="3" t="s">
        <v>64</v>
      </c>
      <c r="Q257" s="3" t="s">
        <v>26</v>
      </c>
      <c r="R257" s="3" t="s">
        <v>27</v>
      </c>
      <c r="S257" s="2">
        <v>43423.71634259259</v>
      </c>
      <c r="T257" s="2">
        <v>43423.71634259259</v>
      </c>
      <c r="U257" s="2">
        <v>43423.72729166667</v>
      </c>
      <c r="V257" s="2">
        <v>43423.72729166667</v>
      </c>
      <c r="X257" s="8">
        <f t="shared" si="106"/>
        <v>43423.709039351852</v>
      </c>
      <c r="Y257" s="9">
        <f t="shared" si="107"/>
        <v>7.5810185226146132E-3</v>
      </c>
      <c r="Z257" s="9">
        <f t="shared" si="108"/>
        <v>2.274305556784384E-2</v>
      </c>
      <c r="AA257" s="10"/>
      <c r="AB257" s="10">
        <f t="shared" si="111"/>
        <v>0</v>
      </c>
      <c r="AC257" s="10">
        <f t="shared" si="112"/>
        <v>4.8148148125619628E-3</v>
      </c>
      <c r="AD257" s="30"/>
      <c r="AE257" s="30"/>
    </row>
    <row r="258" spans="1:31" s="3" customFormat="1" x14ac:dyDescent="0.4">
      <c r="A258" s="16" t="str">
        <f t="shared" si="125"/>
        <v>★</v>
      </c>
      <c r="B258" s="16" t="str">
        <f t="shared" si="126"/>
        <v>-</v>
      </c>
      <c r="C258" s="7">
        <v>17</v>
      </c>
      <c r="D258" s="2">
        <v>43423.710844907408</v>
      </c>
      <c r="E258" s="3" t="s">
        <v>1220</v>
      </c>
      <c r="F258" s="3">
        <v>16456</v>
      </c>
      <c r="G258" s="3" t="s">
        <v>18</v>
      </c>
      <c r="H258" s="3">
        <v>4256</v>
      </c>
      <c r="I258" s="3">
        <v>174</v>
      </c>
      <c r="J258" s="3">
        <v>11</v>
      </c>
      <c r="K258" s="3">
        <v>1</v>
      </c>
      <c r="M258" s="2">
        <v>43423.714803240742</v>
      </c>
      <c r="N258" s="2">
        <v>43423.729178240741</v>
      </c>
      <c r="O258" s="3" t="s">
        <v>46</v>
      </c>
      <c r="P258" s="3" t="s">
        <v>47</v>
      </c>
      <c r="Q258" s="3" t="s">
        <v>38</v>
      </c>
      <c r="R258" s="3" t="s">
        <v>126</v>
      </c>
      <c r="S258" s="2">
        <v>43423.717743055553</v>
      </c>
      <c r="T258" s="2">
        <v>43423.717743055553</v>
      </c>
      <c r="U258" s="2">
        <v>43423.733020833337</v>
      </c>
      <c r="V258" s="2">
        <v>43423.733020833337</v>
      </c>
      <c r="W258" s="2">
        <v>43423.717743055553</v>
      </c>
      <c r="X258" s="8">
        <f t="shared" ref="X258:X310" si="136">IF(W258&gt;0,W258,D258)</f>
        <v>43423.717743055553</v>
      </c>
      <c r="Y258" s="9">
        <f t="shared" ref="Y258:Y310" si="137">N258-M258</f>
        <v>1.4374999998835847E-2</v>
      </c>
      <c r="Z258" s="9">
        <f t="shared" ref="Z258:Z310" si="138">Y258*K258</f>
        <v>1.4374999998835847E-2</v>
      </c>
      <c r="AA258" s="10"/>
      <c r="AB258" s="10">
        <f t="shared" si="111"/>
        <v>0</v>
      </c>
      <c r="AC258" s="10">
        <f t="shared" si="112"/>
        <v>0</v>
      </c>
      <c r="AD258" s="30"/>
      <c r="AE258" s="30"/>
    </row>
    <row r="259" spans="1:31" s="3" customFormat="1" x14ac:dyDescent="0.4">
      <c r="A259" s="16" t="str">
        <f t="shared" si="125"/>
        <v>-</v>
      </c>
      <c r="B259" s="16" t="str">
        <f t="shared" si="126"/>
        <v>-</v>
      </c>
      <c r="C259" s="7">
        <v>17</v>
      </c>
      <c r="D259" s="2">
        <v>43423.715740740743</v>
      </c>
      <c r="E259" s="3" t="s">
        <v>1222</v>
      </c>
      <c r="F259" s="3">
        <v>16458</v>
      </c>
      <c r="G259" s="3" t="s">
        <v>97</v>
      </c>
      <c r="H259" s="3">
        <v>6737</v>
      </c>
      <c r="I259" s="3">
        <v>367</v>
      </c>
      <c r="J259" s="3">
        <v>2</v>
      </c>
      <c r="K259" s="3">
        <v>2</v>
      </c>
      <c r="M259" s="2">
        <v>43423.7187037037</v>
      </c>
      <c r="N259" s="2">
        <v>43423.722025462965</v>
      </c>
      <c r="O259" s="3" t="s">
        <v>108</v>
      </c>
      <c r="P259" s="3" t="s">
        <v>19</v>
      </c>
      <c r="Q259" s="3" t="s">
        <v>88</v>
      </c>
      <c r="R259" s="3" t="s">
        <v>35</v>
      </c>
      <c r="S259" s="2">
        <v>43423.718611111108</v>
      </c>
      <c r="T259" s="2">
        <v>43423.718611111108</v>
      </c>
      <c r="U259" s="2">
        <v>43423.725543981483</v>
      </c>
      <c r="V259" s="2">
        <v>43423.725543981483</v>
      </c>
      <c r="X259" s="8">
        <f t="shared" si="136"/>
        <v>43423.715740740743</v>
      </c>
      <c r="Y259" s="9">
        <f t="shared" si="137"/>
        <v>3.3217592645087279E-3</v>
      </c>
      <c r="Z259" s="9">
        <f t="shared" si="138"/>
        <v>6.6435185290174559E-3</v>
      </c>
      <c r="AA259" s="10"/>
      <c r="AB259" s="10">
        <f t="shared" si="111"/>
        <v>9.2592592409346253E-5</v>
      </c>
      <c r="AC259" s="10">
        <f t="shared" si="112"/>
        <v>2.9629629570990801E-3</v>
      </c>
      <c r="AD259" s="30"/>
      <c r="AE259" s="30"/>
    </row>
    <row r="260" spans="1:31" s="3" customFormat="1" hidden="1" x14ac:dyDescent="0.4">
      <c r="A260" s="16" t="str">
        <f t="shared" si="125"/>
        <v>-</v>
      </c>
      <c r="B260" s="16" t="str">
        <f t="shared" si="126"/>
        <v>-</v>
      </c>
      <c r="C260" s="7">
        <v>17</v>
      </c>
      <c r="D260" s="2">
        <v>43423.715949074074</v>
      </c>
      <c r="E260" s="3" t="s">
        <v>1223</v>
      </c>
      <c r="F260" s="3">
        <v>16459</v>
      </c>
      <c r="G260" s="3" t="s">
        <v>96</v>
      </c>
      <c r="H260" s="3">
        <v>0</v>
      </c>
      <c r="I260" s="3">
        <v>50</v>
      </c>
      <c r="J260" s="3">
        <v>6</v>
      </c>
      <c r="K260" s="3">
        <v>2</v>
      </c>
      <c r="M260" s="2">
        <v>43423.71875</v>
      </c>
      <c r="N260" s="2">
        <v>43423.723310185182</v>
      </c>
      <c r="O260" s="3" t="s">
        <v>51</v>
      </c>
      <c r="P260" s="3" t="s">
        <v>52</v>
      </c>
      <c r="Q260" s="3" t="s">
        <v>108</v>
      </c>
      <c r="R260" s="3" t="s">
        <v>19</v>
      </c>
      <c r="S260" s="2">
        <v>43423.717604166668</v>
      </c>
      <c r="T260" s="2">
        <v>43423.717604166668</v>
      </c>
      <c r="U260" s="2">
        <v>43423.726134259261</v>
      </c>
      <c r="V260" s="2">
        <v>43423.726134259261</v>
      </c>
      <c r="X260" s="8">
        <f t="shared" si="136"/>
        <v>43423.715949074074</v>
      </c>
      <c r="Y260" s="9">
        <f t="shared" si="137"/>
        <v>4.5601851816172712E-3</v>
      </c>
      <c r="Z260" s="9">
        <f t="shared" si="138"/>
        <v>9.1203703632345423E-3</v>
      </c>
      <c r="AA260" s="10"/>
      <c r="AB260" s="10">
        <f t="shared" si="111"/>
        <v>1.1458333319751546E-3</v>
      </c>
      <c r="AC260" s="10">
        <f t="shared" si="112"/>
        <v>2.8009259258396924E-3</v>
      </c>
      <c r="AD260" s="30"/>
      <c r="AE260" s="30"/>
    </row>
    <row r="261" spans="1:31" s="3" customFormat="1" x14ac:dyDescent="0.4">
      <c r="A261" s="16" t="str">
        <f t="shared" si="125"/>
        <v>-</v>
      </c>
      <c r="B261" s="16" t="str">
        <f t="shared" si="126"/>
        <v>-</v>
      </c>
      <c r="C261" s="7">
        <v>17</v>
      </c>
      <c r="D261" s="2">
        <v>43423.716099537036</v>
      </c>
      <c r="E261" s="3" t="s">
        <v>1166</v>
      </c>
      <c r="F261" s="3">
        <v>16460</v>
      </c>
      <c r="G261" s="3" t="s">
        <v>18</v>
      </c>
      <c r="H261" s="3">
        <v>1328</v>
      </c>
      <c r="I261" s="3">
        <v>645</v>
      </c>
      <c r="J261" s="3">
        <v>10</v>
      </c>
      <c r="K261" s="3">
        <v>1</v>
      </c>
      <c r="M261" s="2">
        <v>43423.721851851849</v>
      </c>
      <c r="N261" s="2">
        <v>43423.731979166667</v>
      </c>
      <c r="O261" s="3" t="s">
        <v>26</v>
      </c>
      <c r="P261" s="3" t="s">
        <v>27</v>
      </c>
      <c r="Q261" s="3" t="s">
        <v>73</v>
      </c>
      <c r="R261" s="3" t="s">
        <v>74</v>
      </c>
      <c r="S261" s="2">
        <v>43423.718958333331</v>
      </c>
      <c r="T261" s="2">
        <v>43423.718958333331</v>
      </c>
      <c r="U261" s="2">
        <v>43423.72934027778</v>
      </c>
      <c r="V261" s="2">
        <v>43423.72934027778</v>
      </c>
      <c r="X261" s="8">
        <f t="shared" si="136"/>
        <v>43423.716099537036</v>
      </c>
      <c r="Y261" s="9">
        <f t="shared" si="137"/>
        <v>1.0127314817509614E-2</v>
      </c>
      <c r="Z261" s="9">
        <f t="shared" si="138"/>
        <v>1.0127314817509614E-2</v>
      </c>
      <c r="AA261" s="10"/>
      <c r="AB261" s="10">
        <f t="shared" ref="AB261:AB313" si="139">IF(IF(A261="☆",L261-S261,M261-S261)&lt;0,0,IF(A261="☆",L261-S261,M261-S261))</f>
        <v>2.8935185182490386E-3</v>
      </c>
      <c r="AC261" s="10">
        <f t="shared" ref="AC261:AC313" si="140">IF(IF(B261="☆",(IF(L261&gt;S261,L261-X261,S261-X261)),M261-X261)&lt;0,0,IF(B261="☆",(IF(L261&gt;S261,L261-X261,S261-X261)),M261-X261))</f>
        <v>5.7523148134350777E-3</v>
      </c>
      <c r="AD261" s="30"/>
      <c r="AE261" s="30"/>
    </row>
    <row r="262" spans="1:31" s="3" customFormat="1" x14ac:dyDescent="0.4">
      <c r="A262" s="16" t="str">
        <f t="shared" si="125"/>
        <v>-</v>
      </c>
      <c r="B262" s="16" t="str">
        <f t="shared" si="126"/>
        <v>-</v>
      </c>
      <c r="C262" s="7">
        <v>17</v>
      </c>
      <c r="D262" s="2">
        <v>43423.716643518521</v>
      </c>
      <c r="E262" s="3" t="s">
        <v>970</v>
      </c>
      <c r="F262" s="3">
        <v>16461</v>
      </c>
      <c r="G262" s="3" t="s">
        <v>18</v>
      </c>
      <c r="H262" s="3">
        <v>6191</v>
      </c>
      <c r="I262" s="3">
        <v>867</v>
      </c>
      <c r="J262" s="3">
        <v>13</v>
      </c>
      <c r="K262" s="3">
        <v>2</v>
      </c>
      <c r="M262" s="2">
        <v>43423.719895833332</v>
      </c>
      <c r="N262" s="2">
        <v>43423.721064814818</v>
      </c>
      <c r="O262" s="3" t="s">
        <v>77</v>
      </c>
      <c r="P262" s="3" t="s">
        <v>78</v>
      </c>
      <c r="Q262" s="3" t="s">
        <v>75</v>
      </c>
      <c r="R262" s="3" t="s">
        <v>76</v>
      </c>
      <c r="S262" s="2">
        <v>43423.72111111111</v>
      </c>
      <c r="T262" s="2">
        <v>43423.72111111111</v>
      </c>
      <c r="U262" s="2">
        <v>43423.723923611113</v>
      </c>
      <c r="V262" s="2">
        <v>43423.723923611113</v>
      </c>
      <c r="X262" s="8">
        <f t="shared" si="136"/>
        <v>43423.716643518521</v>
      </c>
      <c r="Y262" s="9">
        <f t="shared" si="137"/>
        <v>1.1689814855344594E-3</v>
      </c>
      <c r="Z262" s="9">
        <f t="shared" si="138"/>
        <v>2.3379629710689187E-3</v>
      </c>
      <c r="AA262" s="10"/>
      <c r="AB262" s="10">
        <f t="shared" si="139"/>
        <v>0</v>
      </c>
      <c r="AC262" s="10">
        <f t="shared" si="140"/>
        <v>3.2523148111067712E-3</v>
      </c>
      <c r="AD262" s="30"/>
      <c r="AE262" s="30"/>
    </row>
    <row r="263" spans="1:31" s="3" customFormat="1" hidden="1" x14ac:dyDescent="0.4">
      <c r="A263" s="16" t="str">
        <f t="shared" si="125"/>
        <v>-</v>
      </c>
      <c r="B263" s="16" t="str">
        <f t="shared" si="126"/>
        <v>-</v>
      </c>
      <c r="C263" s="7">
        <v>17</v>
      </c>
      <c r="D263" s="2">
        <v>43423.717847222222</v>
      </c>
      <c r="E263" s="3" t="s">
        <v>1225</v>
      </c>
      <c r="F263" s="3">
        <v>16463</v>
      </c>
      <c r="G263" s="3" t="s">
        <v>95</v>
      </c>
      <c r="H263" s="3">
        <v>0</v>
      </c>
      <c r="I263" s="3">
        <v>870</v>
      </c>
      <c r="J263" s="3">
        <v>5</v>
      </c>
      <c r="K263" s="3">
        <v>2</v>
      </c>
      <c r="M263" s="2">
        <v>43423.723124999997</v>
      </c>
      <c r="N263" s="2">
        <v>43423.727893518517</v>
      </c>
      <c r="O263" s="3" t="s">
        <v>44</v>
      </c>
      <c r="P263" s="3" t="s">
        <v>45</v>
      </c>
      <c r="Q263" s="3" t="s">
        <v>26</v>
      </c>
      <c r="R263" s="3" t="s">
        <v>27</v>
      </c>
      <c r="S263" s="2">
        <v>43423.722800925927</v>
      </c>
      <c r="T263" s="2">
        <v>43423.722800925927</v>
      </c>
      <c r="U263" s="2">
        <v>43423.731226851851</v>
      </c>
      <c r="V263" s="2">
        <v>43423.731226851851</v>
      </c>
      <c r="X263" s="8">
        <f t="shared" si="136"/>
        <v>43423.717847222222</v>
      </c>
      <c r="Y263" s="9">
        <f t="shared" si="137"/>
        <v>4.7685185199952684E-3</v>
      </c>
      <c r="Z263" s="9">
        <f t="shared" si="138"/>
        <v>9.5370370399905369E-3</v>
      </c>
      <c r="AA263" s="10"/>
      <c r="AB263" s="10">
        <f t="shared" si="139"/>
        <v>3.2407406979473308E-4</v>
      </c>
      <c r="AC263" s="10">
        <f t="shared" si="140"/>
        <v>5.277777774608694E-3</v>
      </c>
      <c r="AD263" s="30"/>
      <c r="AE263" s="30"/>
    </row>
    <row r="264" spans="1:31" s="3" customFormat="1" x14ac:dyDescent="0.4">
      <c r="A264" s="16" t="str">
        <f t="shared" si="125"/>
        <v>-</v>
      </c>
      <c r="B264" s="16" t="str">
        <f t="shared" si="126"/>
        <v>-</v>
      </c>
      <c r="C264" s="7">
        <v>17</v>
      </c>
      <c r="D264" s="2">
        <v>43423.717905092592</v>
      </c>
      <c r="E264" s="3" t="s">
        <v>1226</v>
      </c>
      <c r="F264" s="3">
        <v>16464</v>
      </c>
      <c r="G264" s="3" t="s">
        <v>50</v>
      </c>
      <c r="H264" s="3">
        <v>6227</v>
      </c>
      <c r="I264" s="3">
        <v>426</v>
      </c>
      <c r="J264" s="3">
        <v>3</v>
      </c>
      <c r="K264" s="3">
        <v>1</v>
      </c>
      <c r="M264" s="2">
        <v>43423.720821759256</v>
      </c>
      <c r="N264" s="2">
        <v>43423.725324074076</v>
      </c>
      <c r="O264" s="3" t="s">
        <v>108</v>
      </c>
      <c r="P264" s="3" t="s">
        <v>19</v>
      </c>
      <c r="Q264" s="3" t="s">
        <v>39</v>
      </c>
      <c r="R264" s="3" t="s">
        <v>40</v>
      </c>
      <c r="S264" s="2">
        <v>43423.720914351848</v>
      </c>
      <c r="T264" s="2">
        <v>43423.720914351848</v>
      </c>
      <c r="U264" s="2">
        <v>43423.728854166664</v>
      </c>
      <c r="V264" s="2">
        <v>43423.728854166664</v>
      </c>
      <c r="X264" s="8">
        <f t="shared" si="136"/>
        <v>43423.717905092592</v>
      </c>
      <c r="Y264" s="9">
        <f t="shared" si="137"/>
        <v>4.5023148195468821E-3</v>
      </c>
      <c r="Z264" s="9">
        <f t="shared" si="138"/>
        <v>4.5023148195468821E-3</v>
      </c>
      <c r="AA264" s="10"/>
      <c r="AB264" s="10">
        <f t="shared" si="139"/>
        <v>0</v>
      </c>
      <c r="AC264" s="10">
        <f t="shared" si="140"/>
        <v>2.9166666645323858E-3</v>
      </c>
      <c r="AD264" s="30"/>
      <c r="AE264" s="30"/>
    </row>
    <row r="265" spans="1:31" s="3" customFormat="1" hidden="1" x14ac:dyDescent="0.4">
      <c r="A265" s="16" t="str">
        <f t="shared" si="125"/>
        <v>-</v>
      </c>
      <c r="B265" s="16" t="str">
        <f t="shared" si="126"/>
        <v>-</v>
      </c>
      <c r="C265" s="7">
        <v>17</v>
      </c>
      <c r="D265" s="2">
        <v>43423.7190162037</v>
      </c>
      <c r="E265" s="3" t="s">
        <v>1196</v>
      </c>
      <c r="F265" s="3">
        <v>16465</v>
      </c>
      <c r="G265" s="3" t="s">
        <v>95</v>
      </c>
      <c r="H265" s="3">
        <v>0</v>
      </c>
      <c r="I265" s="3">
        <v>550</v>
      </c>
      <c r="J265" s="3">
        <v>4</v>
      </c>
      <c r="K265" s="3">
        <v>2</v>
      </c>
      <c r="M265" s="2">
        <v>43423.723645833335</v>
      </c>
      <c r="N265" s="2">
        <v>43423.730312500003</v>
      </c>
      <c r="O265" s="3" t="s">
        <v>43</v>
      </c>
      <c r="P265" s="3" t="s">
        <v>89</v>
      </c>
      <c r="Q265" s="3" t="s">
        <v>24</v>
      </c>
      <c r="R265" s="3" t="s">
        <v>25</v>
      </c>
      <c r="S265" s="2">
        <v>43423.723796296297</v>
      </c>
      <c r="T265" s="2">
        <v>43423.723796296297</v>
      </c>
      <c r="U265" s="2">
        <v>43423.732638888891</v>
      </c>
      <c r="V265" s="2">
        <v>43423.732638888891</v>
      </c>
      <c r="X265" s="8">
        <f t="shared" si="136"/>
        <v>43423.7190162037</v>
      </c>
      <c r="Y265" s="9">
        <f t="shared" si="137"/>
        <v>6.6666666680248454E-3</v>
      </c>
      <c r="Z265" s="9">
        <f t="shared" si="138"/>
        <v>1.3333333336049691E-2</v>
      </c>
      <c r="AA265" s="10"/>
      <c r="AB265" s="10">
        <f t="shared" si="139"/>
        <v>0</v>
      </c>
      <c r="AC265" s="10">
        <f t="shared" si="140"/>
        <v>4.6296296350192279E-3</v>
      </c>
      <c r="AD265" s="30"/>
      <c r="AE265" s="30"/>
    </row>
    <row r="266" spans="1:31" s="3" customFormat="1" hidden="1" x14ac:dyDescent="0.4">
      <c r="A266" s="16" t="str">
        <f t="shared" si="125"/>
        <v>-</v>
      </c>
      <c r="B266" s="16" t="str">
        <f t="shared" si="126"/>
        <v>-</v>
      </c>
      <c r="C266" s="7">
        <v>17</v>
      </c>
      <c r="D266" s="2">
        <v>43423.722129629627</v>
      </c>
      <c r="E266" s="3" t="s">
        <v>1227</v>
      </c>
      <c r="F266" s="3">
        <v>16466</v>
      </c>
      <c r="G266" s="3" t="s">
        <v>96</v>
      </c>
      <c r="H266" s="3">
        <v>0</v>
      </c>
      <c r="I266" s="3">
        <v>480</v>
      </c>
      <c r="J266" s="3">
        <v>15</v>
      </c>
      <c r="K266" s="3">
        <v>2</v>
      </c>
      <c r="M266" s="2">
        <v>43423.725104166668</v>
      </c>
      <c r="N266" s="2">
        <v>43423.729085648149</v>
      </c>
      <c r="O266" s="3" t="s">
        <v>30</v>
      </c>
      <c r="P266" s="3" t="s">
        <v>31</v>
      </c>
      <c r="Q266" s="3" t="s">
        <v>108</v>
      </c>
      <c r="R266" s="3" t="s">
        <v>19</v>
      </c>
      <c r="S266" s="2">
        <v>43423.724259259259</v>
      </c>
      <c r="T266" s="2">
        <v>43423.724259259259</v>
      </c>
      <c r="U266" s="2">
        <v>43423.733356481483</v>
      </c>
      <c r="V266" s="2">
        <v>43423.733356481483</v>
      </c>
      <c r="X266" s="8">
        <f t="shared" si="136"/>
        <v>43423.722129629627</v>
      </c>
      <c r="Y266" s="9">
        <f t="shared" si="137"/>
        <v>3.9814814808778465E-3</v>
      </c>
      <c r="Z266" s="9">
        <f t="shared" si="138"/>
        <v>7.962962961755693E-3</v>
      </c>
      <c r="AA266" s="10"/>
      <c r="AB266" s="10">
        <f t="shared" si="139"/>
        <v>8.4490740846376866E-4</v>
      </c>
      <c r="AC266" s="10">
        <f t="shared" si="140"/>
        <v>2.9745370411546901E-3</v>
      </c>
      <c r="AD266" s="30"/>
      <c r="AE266" s="30"/>
    </row>
    <row r="267" spans="1:31" s="3" customFormat="1" hidden="1" x14ac:dyDescent="0.4">
      <c r="A267" s="16" t="str">
        <f t="shared" si="125"/>
        <v>-</v>
      </c>
      <c r="B267" s="16" t="str">
        <f t="shared" si="126"/>
        <v>-</v>
      </c>
      <c r="C267" s="7">
        <v>17</v>
      </c>
      <c r="D267" s="2">
        <v>43423.722280092596</v>
      </c>
      <c r="E267" s="3" t="s">
        <v>1228</v>
      </c>
      <c r="F267" s="3">
        <v>16467</v>
      </c>
      <c r="G267" s="3" t="s">
        <v>95</v>
      </c>
      <c r="H267" s="3">
        <v>0</v>
      </c>
      <c r="I267" s="3">
        <v>277</v>
      </c>
      <c r="J267" s="3">
        <v>9</v>
      </c>
      <c r="K267" s="3">
        <v>2</v>
      </c>
      <c r="M267" s="2">
        <v>43423.725798611114</v>
      </c>
      <c r="N267" s="2">
        <v>43423.732418981483</v>
      </c>
      <c r="O267" s="3" t="s">
        <v>61</v>
      </c>
      <c r="P267" s="3" t="s">
        <v>62</v>
      </c>
      <c r="Q267" s="3" t="s">
        <v>28</v>
      </c>
      <c r="R267" s="3" t="s">
        <v>29</v>
      </c>
      <c r="S267" s="2">
        <v>43423.725046296298</v>
      </c>
      <c r="T267" s="2">
        <v>43423.72550925926</v>
      </c>
      <c r="U267" s="2">
        <v>43423.731527777774</v>
      </c>
      <c r="V267" s="2">
        <v>43423.733854166669</v>
      </c>
      <c r="X267" s="8">
        <f t="shared" si="136"/>
        <v>43423.722280092596</v>
      </c>
      <c r="Y267" s="9">
        <f t="shared" si="137"/>
        <v>6.6203703681821935E-3</v>
      </c>
      <c r="Z267" s="9">
        <f t="shared" si="138"/>
        <v>1.3240740736364387E-2</v>
      </c>
      <c r="AA267" s="10"/>
      <c r="AB267" s="10">
        <f t="shared" si="139"/>
        <v>7.5231481605442241E-4</v>
      </c>
      <c r="AC267" s="10">
        <f t="shared" si="140"/>
        <v>3.5185185188311152E-3</v>
      </c>
      <c r="AD267" s="30"/>
      <c r="AE267" s="30"/>
    </row>
    <row r="268" spans="1:31" s="3" customFormat="1" hidden="1" x14ac:dyDescent="0.4">
      <c r="A268" s="16" t="str">
        <f t="shared" si="125"/>
        <v>-</v>
      </c>
      <c r="B268" s="16" t="str">
        <f t="shared" si="126"/>
        <v>-</v>
      </c>
      <c r="C268" s="7">
        <v>17</v>
      </c>
      <c r="D268" s="2">
        <v>43423.723530092589</v>
      </c>
      <c r="E268" s="3" t="s">
        <v>1109</v>
      </c>
      <c r="F268" s="3">
        <v>16468</v>
      </c>
      <c r="G268" s="3" t="s">
        <v>96</v>
      </c>
      <c r="H268" s="3">
        <v>0</v>
      </c>
      <c r="I268" s="3">
        <v>740</v>
      </c>
      <c r="J268" s="3">
        <v>6</v>
      </c>
      <c r="K268" s="3">
        <v>1</v>
      </c>
      <c r="M268" s="2">
        <v>43423.726793981485</v>
      </c>
      <c r="N268" s="2">
        <v>43423.729548611111</v>
      </c>
      <c r="O268" s="3" t="s">
        <v>36</v>
      </c>
      <c r="P268" s="3" t="s">
        <v>37</v>
      </c>
      <c r="Q268" s="3" t="s">
        <v>61</v>
      </c>
      <c r="R268" s="3" t="s">
        <v>62</v>
      </c>
      <c r="S268" s="2">
        <v>43423.729594907411</v>
      </c>
      <c r="T268" s="2">
        <v>43423.729594907411</v>
      </c>
      <c r="U268" s="2">
        <v>43423.73574074074</v>
      </c>
      <c r="V268" s="2">
        <v>43423.73574074074</v>
      </c>
      <c r="X268" s="8">
        <f t="shared" si="136"/>
        <v>43423.723530092589</v>
      </c>
      <c r="Y268" s="9">
        <f t="shared" si="137"/>
        <v>2.7546296259970404E-3</v>
      </c>
      <c r="Z268" s="9">
        <f t="shared" si="138"/>
        <v>2.7546296259970404E-3</v>
      </c>
      <c r="AA268" s="10"/>
      <c r="AB268" s="10">
        <f t="shared" si="139"/>
        <v>0</v>
      </c>
      <c r="AC268" s="10">
        <f t="shared" si="140"/>
        <v>3.2638888951623812E-3</v>
      </c>
      <c r="AD268" s="30"/>
      <c r="AE268" s="30"/>
    </row>
    <row r="269" spans="1:31" s="3" customFormat="1" x14ac:dyDescent="0.4">
      <c r="A269" s="16" t="str">
        <f t="shared" ref="A269:A278" si="141">IF(W269&gt;0, "★", "-")</f>
        <v>-</v>
      </c>
      <c r="B269" s="16" t="str">
        <f t="shared" ref="B269:B278" si="142">IF(L269&gt;0, "☆", "-")</f>
        <v>-</v>
      </c>
      <c r="C269" s="7">
        <v>17</v>
      </c>
      <c r="D269" s="2">
        <v>43423.724097222221</v>
      </c>
      <c r="E269" s="3" t="s">
        <v>1229</v>
      </c>
      <c r="F269" s="3">
        <v>16469</v>
      </c>
      <c r="G269" s="3" t="s">
        <v>32</v>
      </c>
      <c r="H269" s="3">
        <v>3436</v>
      </c>
      <c r="I269" s="3">
        <v>141</v>
      </c>
      <c r="J269" s="3">
        <v>9</v>
      </c>
      <c r="K269" s="3">
        <v>1</v>
      </c>
      <c r="M269" s="2">
        <v>43423.729907407411</v>
      </c>
      <c r="N269" s="2">
        <v>43423.737766203703</v>
      </c>
      <c r="O269" s="3" t="s">
        <v>22</v>
      </c>
      <c r="P269" s="3" t="s">
        <v>23</v>
      </c>
      <c r="Q269" s="3" t="s">
        <v>33</v>
      </c>
      <c r="R269" s="3" t="s">
        <v>34</v>
      </c>
      <c r="S269" s="2">
        <v>43423.729942129627</v>
      </c>
      <c r="T269" s="2">
        <v>43423.729942129627</v>
      </c>
      <c r="U269" s="2">
        <v>43423.739664351851</v>
      </c>
      <c r="V269" s="2">
        <v>43423.739814814813</v>
      </c>
      <c r="X269" s="8">
        <f t="shared" si="136"/>
        <v>43423.724097222221</v>
      </c>
      <c r="Y269" s="9">
        <f t="shared" si="137"/>
        <v>7.8587962925666943E-3</v>
      </c>
      <c r="Z269" s="9">
        <f t="shared" si="138"/>
        <v>7.8587962925666943E-3</v>
      </c>
      <c r="AA269" s="10"/>
      <c r="AB269" s="10">
        <f t="shared" si="139"/>
        <v>0</v>
      </c>
      <c r="AC269" s="10">
        <f t="shared" si="140"/>
        <v>5.810185190057382E-3</v>
      </c>
      <c r="AD269" s="30"/>
      <c r="AE269" s="30"/>
    </row>
    <row r="270" spans="1:31" s="3" customFormat="1" hidden="1" x14ac:dyDescent="0.4">
      <c r="A270" s="16" t="str">
        <f t="shared" si="141"/>
        <v>-</v>
      </c>
      <c r="B270" s="16" t="str">
        <f t="shared" si="142"/>
        <v>-</v>
      </c>
      <c r="C270" s="7">
        <v>17</v>
      </c>
      <c r="D270" s="2">
        <v>43423.726030092592</v>
      </c>
      <c r="E270" s="3" t="s">
        <v>1230</v>
      </c>
      <c r="F270" s="3">
        <v>16470</v>
      </c>
      <c r="G270" s="3" t="s">
        <v>95</v>
      </c>
      <c r="H270" s="3">
        <v>0</v>
      </c>
      <c r="I270" s="3">
        <v>986</v>
      </c>
      <c r="J270" s="3">
        <v>8</v>
      </c>
      <c r="K270" s="3">
        <v>1</v>
      </c>
      <c r="M270" s="2">
        <v>43423.730497685188</v>
      </c>
      <c r="N270" s="2">
        <v>43423.733611111114</v>
      </c>
      <c r="O270" s="3" t="s">
        <v>28</v>
      </c>
      <c r="P270" s="3" t="s">
        <v>29</v>
      </c>
      <c r="Q270" s="3" t="s">
        <v>70</v>
      </c>
      <c r="R270" s="3" t="s">
        <v>125</v>
      </c>
      <c r="S270" s="2">
        <v>43423.733206018522</v>
      </c>
      <c r="T270" s="2">
        <v>43423.733206018522</v>
      </c>
      <c r="U270" s="2">
        <v>43423.740810185183</v>
      </c>
      <c r="V270" s="2">
        <v>43423.740810185183</v>
      </c>
      <c r="X270" s="8">
        <f t="shared" si="136"/>
        <v>43423.726030092592</v>
      </c>
      <c r="Y270" s="9">
        <f t="shared" si="137"/>
        <v>3.1134259261307307E-3</v>
      </c>
      <c r="Z270" s="9">
        <f t="shared" si="138"/>
        <v>3.1134259261307307E-3</v>
      </c>
      <c r="AA270" s="10"/>
      <c r="AB270" s="10">
        <f t="shared" si="139"/>
        <v>0</v>
      </c>
      <c r="AC270" s="10">
        <f t="shared" si="140"/>
        <v>4.4675925964838825E-3</v>
      </c>
      <c r="AD270" s="30"/>
      <c r="AE270" s="30"/>
    </row>
    <row r="271" spans="1:31" s="3" customFormat="1" hidden="1" x14ac:dyDescent="0.4">
      <c r="A271" s="16" t="str">
        <f t="shared" ref="A271:A275" si="143">IF(W271&gt;0, "★", "-")</f>
        <v>-</v>
      </c>
      <c r="B271" s="16" t="str">
        <f t="shared" ref="B271:B275" si="144">IF(L271&gt;0, "☆", "-")</f>
        <v>-</v>
      </c>
      <c r="C271" s="7">
        <v>17</v>
      </c>
      <c r="D271" s="2">
        <v>43423.726030092592</v>
      </c>
      <c r="E271" s="3" t="s">
        <v>1231</v>
      </c>
      <c r="F271" s="3">
        <v>16471</v>
      </c>
      <c r="G271" s="3" t="s">
        <v>95</v>
      </c>
      <c r="H271" s="3">
        <v>0</v>
      </c>
      <c r="I271" s="3">
        <v>669</v>
      </c>
      <c r="J271" s="3">
        <v>3</v>
      </c>
      <c r="K271" s="3">
        <v>1</v>
      </c>
      <c r="M271" s="2">
        <v>43423.730150462965</v>
      </c>
      <c r="N271" s="2">
        <v>43423.737291666665</v>
      </c>
      <c r="O271" s="3" t="s">
        <v>44</v>
      </c>
      <c r="P271" s="3" t="s">
        <v>45</v>
      </c>
      <c r="Q271" s="3" t="s">
        <v>108</v>
      </c>
      <c r="R271" s="3" t="s">
        <v>19</v>
      </c>
      <c r="S271" s="2">
        <v>43423.732025462959</v>
      </c>
      <c r="T271" s="2">
        <v>43423.732604166667</v>
      </c>
      <c r="U271" s="2">
        <v>43423.739537037036</v>
      </c>
      <c r="V271" s="2">
        <v>43423.740115740744</v>
      </c>
      <c r="X271" s="8">
        <f t="shared" si="136"/>
        <v>43423.726030092592</v>
      </c>
      <c r="Y271" s="9">
        <f t="shared" si="137"/>
        <v>7.1412036995752715E-3</v>
      </c>
      <c r="Z271" s="9">
        <f t="shared" si="138"/>
        <v>7.1412036995752715E-3</v>
      </c>
      <c r="AA271" s="10"/>
      <c r="AB271" s="10">
        <f t="shared" si="139"/>
        <v>0</v>
      </c>
      <c r="AC271" s="10">
        <f t="shared" si="140"/>
        <v>4.1203703731298447E-3</v>
      </c>
      <c r="AD271" s="30"/>
      <c r="AE271" s="30"/>
    </row>
    <row r="272" spans="1:31" s="3" customFormat="1" x14ac:dyDescent="0.4">
      <c r="A272" s="16" t="str">
        <f t="shared" si="143"/>
        <v>-</v>
      </c>
      <c r="B272" s="16" t="str">
        <f t="shared" si="144"/>
        <v>-</v>
      </c>
      <c r="C272" s="7">
        <v>17</v>
      </c>
      <c r="D272" s="2">
        <v>43423.727037037039</v>
      </c>
      <c r="E272" s="3" t="s">
        <v>1127</v>
      </c>
      <c r="F272" s="3">
        <v>16472</v>
      </c>
      <c r="G272" s="3" t="s">
        <v>32</v>
      </c>
      <c r="H272" s="3">
        <v>2665</v>
      </c>
      <c r="I272" s="3">
        <v>806</v>
      </c>
      <c r="J272" s="3">
        <v>10</v>
      </c>
      <c r="K272" s="3">
        <v>2</v>
      </c>
      <c r="M272" s="2">
        <v>43423.73232638889</v>
      </c>
      <c r="N272" s="2">
        <v>43423.744143518517</v>
      </c>
      <c r="O272" s="3" t="s">
        <v>73</v>
      </c>
      <c r="P272" s="3" t="s">
        <v>74</v>
      </c>
      <c r="Q272" s="3" t="s">
        <v>108</v>
      </c>
      <c r="R272" s="3" t="s">
        <v>19</v>
      </c>
      <c r="S272" s="2">
        <v>43423.733738425923</v>
      </c>
      <c r="T272" s="2">
        <v>43423.735266203701</v>
      </c>
      <c r="U272" s="2">
        <v>43423.741712962961</v>
      </c>
      <c r="V272" s="2">
        <v>43423.74324074074</v>
      </c>
      <c r="X272" s="8">
        <f t="shared" si="136"/>
        <v>43423.727037037039</v>
      </c>
      <c r="Y272" s="9">
        <f t="shared" si="137"/>
        <v>1.1817129627161194E-2</v>
      </c>
      <c r="Z272" s="9">
        <f t="shared" si="138"/>
        <v>2.3634259254322387E-2</v>
      </c>
      <c r="AA272" s="10"/>
      <c r="AB272" s="10">
        <f t="shared" si="139"/>
        <v>0</v>
      </c>
      <c r="AC272" s="10">
        <f t="shared" si="140"/>
        <v>5.2893518513883464E-3</v>
      </c>
      <c r="AD272" s="30"/>
      <c r="AE272" s="30"/>
    </row>
    <row r="273" spans="1:33" s="3" customFormat="1" x14ac:dyDescent="0.4">
      <c r="A273" s="16" t="str">
        <f t="shared" si="143"/>
        <v>★</v>
      </c>
      <c r="B273" s="16" t="str">
        <f t="shared" si="144"/>
        <v>-</v>
      </c>
      <c r="C273" s="7">
        <v>17</v>
      </c>
      <c r="D273" s="2">
        <v>43423.730520833335</v>
      </c>
      <c r="E273" s="3" t="s">
        <v>1233</v>
      </c>
      <c r="F273" s="3">
        <v>16476</v>
      </c>
      <c r="G273" s="3" t="s">
        <v>98</v>
      </c>
      <c r="H273" s="3">
        <v>5795</v>
      </c>
      <c r="I273" s="3">
        <v>492</v>
      </c>
      <c r="J273" s="3">
        <v>9</v>
      </c>
      <c r="K273" s="3">
        <v>1</v>
      </c>
      <c r="M273" s="2">
        <v>43423.747407407405</v>
      </c>
      <c r="N273" s="2">
        <v>43423.763831018521</v>
      </c>
      <c r="O273" s="3" t="s">
        <v>48</v>
      </c>
      <c r="P273" s="3" t="s">
        <v>49</v>
      </c>
      <c r="Q273" s="3" t="s">
        <v>22</v>
      </c>
      <c r="R273" s="3" t="s">
        <v>23</v>
      </c>
      <c r="S273" s="2">
        <v>43423.74763888889</v>
      </c>
      <c r="T273" s="2">
        <v>43423.74763888889</v>
      </c>
      <c r="U273" s="2">
        <v>43423.761608796296</v>
      </c>
      <c r="V273" s="2">
        <v>43423.769618055558</v>
      </c>
      <c r="W273" s="2">
        <v>43423.737453703703</v>
      </c>
      <c r="X273" s="8">
        <f t="shared" si="136"/>
        <v>43423.737453703703</v>
      </c>
      <c r="Y273" s="9">
        <f t="shared" si="137"/>
        <v>1.6423611115897074E-2</v>
      </c>
      <c r="Z273" s="9">
        <f t="shared" si="138"/>
        <v>1.6423611115897074E-2</v>
      </c>
      <c r="AA273" s="10"/>
      <c r="AB273" s="10">
        <f t="shared" si="139"/>
        <v>0</v>
      </c>
      <c r="AC273" s="10">
        <f t="shared" si="140"/>
        <v>9.9537037021946162E-3</v>
      </c>
      <c r="AD273" s="30"/>
      <c r="AE273" s="30"/>
    </row>
    <row r="274" spans="1:33" s="3" customFormat="1" x14ac:dyDescent="0.4">
      <c r="A274" s="16" t="str">
        <f t="shared" si="143"/>
        <v>-</v>
      </c>
      <c r="B274" s="16" t="str">
        <f t="shared" si="144"/>
        <v>-</v>
      </c>
      <c r="C274" s="7">
        <v>17</v>
      </c>
      <c r="D274" s="2">
        <v>43423.730810185189</v>
      </c>
      <c r="E274" s="3" t="s">
        <v>1234</v>
      </c>
      <c r="F274" s="3">
        <v>16477</v>
      </c>
      <c r="G274" s="3" t="s">
        <v>97</v>
      </c>
      <c r="H274" s="3">
        <v>1946</v>
      </c>
      <c r="I274" s="3">
        <v>446</v>
      </c>
      <c r="J274" s="3">
        <v>15</v>
      </c>
      <c r="K274" s="3">
        <v>1</v>
      </c>
      <c r="M274" s="2">
        <v>43423.739386574074</v>
      </c>
      <c r="N274" s="2">
        <v>43423.745011574072</v>
      </c>
      <c r="O274" s="3" t="s">
        <v>88</v>
      </c>
      <c r="P274" s="3" t="s">
        <v>35</v>
      </c>
      <c r="Q274" s="3" t="s">
        <v>33</v>
      </c>
      <c r="R274" s="3" t="s">
        <v>34</v>
      </c>
      <c r="S274" s="2">
        <v>43423.735694444447</v>
      </c>
      <c r="T274" s="2">
        <v>43423.735694444447</v>
      </c>
      <c r="U274" s="2">
        <v>43423.742986111109</v>
      </c>
      <c r="V274" s="2">
        <v>43423.742986111109</v>
      </c>
      <c r="X274" s="8">
        <f t="shared" si="136"/>
        <v>43423.730810185189</v>
      </c>
      <c r="Y274" s="9">
        <f t="shared" si="137"/>
        <v>5.6249999979627319E-3</v>
      </c>
      <c r="Z274" s="9">
        <f t="shared" si="138"/>
        <v>5.6249999979627319E-3</v>
      </c>
      <c r="AA274" s="10"/>
      <c r="AB274" s="10">
        <f t="shared" si="139"/>
        <v>3.6921296268701553E-3</v>
      </c>
      <c r="AC274" s="10">
        <f t="shared" si="140"/>
        <v>8.5763888855581172E-3</v>
      </c>
      <c r="AD274" s="30"/>
      <c r="AE274" s="30"/>
    </row>
    <row r="275" spans="1:33" s="3" customFormat="1" hidden="1" x14ac:dyDescent="0.4">
      <c r="A275" s="16" t="str">
        <f t="shared" si="143"/>
        <v>-</v>
      </c>
      <c r="B275" s="16" t="str">
        <f t="shared" si="144"/>
        <v>-</v>
      </c>
      <c r="C275" s="7">
        <v>17</v>
      </c>
      <c r="D275" s="2">
        <v>43423.731203703705</v>
      </c>
      <c r="E275" s="3" t="s">
        <v>1135</v>
      </c>
      <c r="F275" s="3">
        <v>16478</v>
      </c>
      <c r="G275" s="3" t="s">
        <v>95</v>
      </c>
      <c r="H275" s="3">
        <v>0</v>
      </c>
      <c r="I275" s="3">
        <v>109</v>
      </c>
      <c r="J275" s="3">
        <v>5</v>
      </c>
      <c r="K275" s="3">
        <v>1</v>
      </c>
      <c r="M275" s="2">
        <v>43423.733159722222</v>
      </c>
      <c r="N275" s="2">
        <v>43423.751689814817</v>
      </c>
      <c r="O275" s="3" t="s">
        <v>33</v>
      </c>
      <c r="P275" s="3" t="s">
        <v>34</v>
      </c>
      <c r="Q275" s="3" t="s">
        <v>75</v>
      </c>
      <c r="R275" s="3" t="s">
        <v>76</v>
      </c>
      <c r="S275" s="2">
        <v>43423.733738425923</v>
      </c>
      <c r="T275" s="2">
        <v>43423.733738425923</v>
      </c>
      <c r="U275" s="2">
        <v>43423.745185185187</v>
      </c>
      <c r="V275" s="2">
        <v>43423.745185185187</v>
      </c>
      <c r="X275" s="8">
        <f t="shared" si="136"/>
        <v>43423.731203703705</v>
      </c>
      <c r="Y275" s="9">
        <f t="shared" si="137"/>
        <v>1.8530092595028691E-2</v>
      </c>
      <c r="Z275" s="9">
        <f t="shared" si="138"/>
        <v>1.8530092595028691E-2</v>
      </c>
      <c r="AA275" s="10"/>
      <c r="AB275" s="10">
        <f t="shared" si="139"/>
        <v>0</v>
      </c>
      <c r="AC275" s="10">
        <f t="shared" si="140"/>
        <v>1.9560185173759237E-3</v>
      </c>
      <c r="AD275" s="30"/>
      <c r="AE275" s="30"/>
    </row>
    <row r="276" spans="1:33" s="3" customFormat="1" x14ac:dyDescent="0.4">
      <c r="A276" s="16" t="str">
        <f t="shared" si="141"/>
        <v>-</v>
      </c>
      <c r="B276" s="16" t="str">
        <f t="shared" si="142"/>
        <v>-</v>
      </c>
      <c r="C276" s="7">
        <v>17</v>
      </c>
      <c r="D276" s="2">
        <v>43423.731307870374</v>
      </c>
      <c r="E276" s="3" t="s">
        <v>1173</v>
      </c>
      <c r="F276" s="3">
        <v>16479</v>
      </c>
      <c r="G276" s="3" t="s">
        <v>32</v>
      </c>
      <c r="H276" s="3">
        <v>5973</v>
      </c>
      <c r="I276" s="3">
        <v>625</v>
      </c>
      <c r="J276" s="3">
        <v>6</v>
      </c>
      <c r="K276" s="3">
        <v>2</v>
      </c>
      <c r="M276" s="2">
        <v>43423.738958333335</v>
      </c>
      <c r="N276" s="2">
        <v>43423.743854166663</v>
      </c>
      <c r="O276" s="3" t="s">
        <v>24</v>
      </c>
      <c r="P276" s="3" t="s">
        <v>25</v>
      </c>
      <c r="Q276" s="3" t="s">
        <v>22</v>
      </c>
      <c r="R276" s="3" t="s">
        <v>23</v>
      </c>
      <c r="S276" s="2">
        <v>43423.738483796296</v>
      </c>
      <c r="T276" s="2">
        <v>43423.738483796296</v>
      </c>
      <c r="U276" s="2">
        <v>43423.745625000003</v>
      </c>
      <c r="V276" s="2">
        <v>43423.745625000003</v>
      </c>
      <c r="X276" s="8">
        <f t="shared" si="136"/>
        <v>43423.731307870374</v>
      </c>
      <c r="Y276" s="9">
        <f t="shared" si="137"/>
        <v>4.8958333281916566E-3</v>
      </c>
      <c r="Z276" s="9">
        <f t="shared" si="138"/>
        <v>9.7916666563833132E-3</v>
      </c>
      <c r="AA276" s="10"/>
      <c r="AB276" s="10">
        <f t="shared" si="139"/>
        <v>4.7453703882638365E-4</v>
      </c>
      <c r="AC276" s="10">
        <f t="shared" si="140"/>
        <v>7.6504629614646547E-3</v>
      </c>
      <c r="AD276" s="30"/>
      <c r="AE276" s="30"/>
    </row>
    <row r="277" spans="1:33" s="3" customFormat="1" x14ac:dyDescent="0.4">
      <c r="A277" s="16" t="str">
        <f t="shared" si="141"/>
        <v>-</v>
      </c>
      <c r="B277" s="16" t="str">
        <f t="shared" si="142"/>
        <v>-</v>
      </c>
      <c r="C277" s="7">
        <v>17</v>
      </c>
      <c r="D277" s="2">
        <v>43423.731585648151</v>
      </c>
      <c r="E277" s="3" t="s">
        <v>1235</v>
      </c>
      <c r="F277" s="3">
        <v>16480</v>
      </c>
      <c r="G277" s="3" t="s">
        <v>32</v>
      </c>
      <c r="H277" s="3">
        <v>3333</v>
      </c>
      <c r="I277" s="3">
        <v>254</v>
      </c>
      <c r="J277" s="3">
        <v>8</v>
      </c>
      <c r="K277" s="3">
        <v>1</v>
      </c>
      <c r="M277" s="2">
        <v>43423.739444444444</v>
      </c>
      <c r="N277" s="2">
        <v>43423.750798611109</v>
      </c>
      <c r="O277" s="3" t="s">
        <v>48</v>
      </c>
      <c r="P277" s="3" t="s">
        <v>49</v>
      </c>
      <c r="Q277" s="3" t="s">
        <v>22</v>
      </c>
      <c r="R277" s="3" t="s">
        <v>23</v>
      </c>
      <c r="S277" s="2">
        <v>43423.742118055554</v>
      </c>
      <c r="T277" s="2">
        <v>43423.742118055554</v>
      </c>
      <c r="U277" s="2">
        <v>43423.75608796296</v>
      </c>
      <c r="V277" s="2">
        <v>43423.75608796296</v>
      </c>
      <c r="X277" s="8">
        <f t="shared" si="136"/>
        <v>43423.731585648151</v>
      </c>
      <c r="Y277" s="9">
        <f t="shared" si="137"/>
        <v>1.1354166665114462E-2</v>
      </c>
      <c r="Z277" s="9">
        <f t="shared" si="138"/>
        <v>1.1354166665114462E-2</v>
      </c>
      <c r="AA277" s="10"/>
      <c r="AB277" s="10">
        <f t="shared" si="139"/>
        <v>0</v>
      </c>
      <c r="AC277" s="10">
        <f t="shared" si="140"/>
        <v>7.8587962925666943E-3</v>
      </c>
      <c r="AD277" s="30"/>
      <c r="AE277" s="30"/>
      <c r="AG277" s="7"/>
    </row>
    <row r="278" spans="1:33" s="3" customFormat="1" hidden="1" x14ac:dyDescent="0.4">
      <c r="A278" s="16" t="str">
        <f t="shared" si="141"/>
        <v>★</v>
      </c>
      <c r="B278" s="16" t="str">
        <f t="shared" si="142"/>
        <v>-</v>
      </c>
      <c r="C278" s="7">
        <v>17</v>
      </c>
      <c r="D278" s="2">
        <v>43423.733472222222</v>
      </c>
      <c r="E278" s="3" t="s">
        <v>915</v>
      </c>
      <c r="F278" s="3">
        <v>16482</v>
      </c>
      <c r="G278" s="3" t="s">
        <v>95</v>
      </c>
      <c r="H278" s="3">
        <v>0</v>
      </c>
      <c r="I278" s="3">
        <v>99</v>
      </c>
      <c r="J278" s="3">
        <v>10</v>
      </c>
      <c r="K278" s="3">
        <v>1</v>
      </c>
      <c r="M278" s="2">
        <v>43423.73982638889</v>
      </c>
      <c r="N278" s="2">
        <v>43423.754351851851</v>
      </c>
      <c r="O278" s="3" t="s">
        <v>44</v>
      </c>
      <c r="P278" s="3" t="s">
        <v>45</v>
      </c>
      <c r="Q278" s="3" t="s">
        <v>22</v>
      </c>
      <c r="R278" s="3" t="s">
        <v>23</v>
      </c>
      <c r="S278" s="2">
        <v>43423.740162037036</v>
      </c>
      <c r="T278" s="2">
        <v>43423.740162037036</v>
      </c>
      <c r="U278" s="2">
        <v>43423.756597222222</v>
      </c>
      <c r="V278" s="2">
        <v>43423.756597222222</v>
      </c>
      <c r="W278" s="2">
        <v>43423.740162037036</v>
      </c>
      <c r="X278" s="8">
        <f t="shared" si="136"/>
        <v>43423.740162037036</v>
      </c>
      <c r="Y278" s="9">
        <f t="shared" si="137"/>
        <v>1.452546296059154E-2</v>
      </c>
      <c r="Z278" s="9">
        <f t="shared" si="138"/>
        <v>1.452546296059154E-2</v>
      </c>
      <c r="AA278" s="10"/>
      <c r="AB278" s="10">
        <f t="shared" si="139"/>
        <v>0</v>
      </c>
      <c r="AC278" s="10">
        <f t="shared" si="140"/>
        <v>0</v>
      </c>
      <c r="AD278" s="30"/>
      <c r="AE278" s="30"/>
      <c r="AG278" s="7"/>
    </row>
    <row r="279" spans="1:33" s="3" customFormat="1" x14ac:dyDescent="0.4">
      <c r="A279" s="16" t="str">
        <f t="shared" si="125"/>
        <v>★</v>
      </c>
      <c r="B279" s="16" t="str">
        <f t="shared" si="126"/>
        <v>-</v>
      </c>
      <c r="C279" s="7">
        <v>17</v>
      </c>
      <c r="D279" s="2">
        <v>43423.733576388891</v>
      </c>
      <c r="E279" s="3" t="s">
        <v>1237</v>
      </c>
      <c r="F279" s="3">
        <v>16483</v>
      </c>
      <c r="G279" s="3" t="s">
        <v>65</v>
      </c>
      <c r="H279" s="3">
        <v>6701</v>
      </c>
      <c r="I279" s="3">
        <v>221</v>
      </c>
      <c r="J279" s="3">
        <v>5</v>
      </c>
      <c r="K279" s="3">
        <v>1</v>
      </c>
      <c r="M279" s="2">
        <v>43423.742858796293</v>
      </c>
      <c r="N279" s="2">
        <v>43423.748495370368</v>
      </c>
      <c r="O279" s="3" t="s">
        <v>66</v>
      </c>
      <c r="P279" s="3" t="s">
        <v>67</v>
      </c>
      <c r="Q279" s="3" t="s">
        <v>68</v>
      </c>
      <c r="R279" s="3" t="s">
        <v>69</v>
      </c>
      <c r="S279" s="2">
        <v>43423.74050925926</v>
      </c>
      <c r="T279" s="2">
        <v>43423.74050925926</v>
      </c>
      <c r="U279" s="2">
        <v>43423.74690972222</v>
      </c>
      <c r="V279" s="2">
        <v>43423.74690972222</v>
      </c>
      <c r="W279" s="2">
        <v>43423.74050925926</v>
      </c>
      <c r="X279" s="8">
        <f t="shared" si="136"/>
        <v>43423.74050925926</v>
      </c>
      <c r="Y279" s="9">
        <f t="shared" si="137"/>
        <v>5.6365740747423843E-3</v>
      </c>
      <c r="Z279" s="9">
        <f t="shared" si="138"/>
        <v>5.6365740747423843E-3</v>
      </c>
      <c r="AA279" s="10"/>
      <c r="AB279" s="10">
        <f t="shared" si="139"/>
        <v>2.3495370332966559E-3</v>
      </c>
      <c r="AC279" s="10">
        <f t="shared" si="140"/>
        <v>2.3495370332966559E-3</v>
      </c>
      <c r="AD279" s="30"/>
      <c r="AE279" s="30"/>
    </row>
    <row r="280" spans="1:33" s="3" customFormat="1" x14ac:dyDescent="0.4">
      <c r="A280" s="16" t="str">
        <f t="shared" si="125"/>
        <v>-</v>
      </c>
      <c r="B280" s="16" t="str">
        <f t="shared" si="126"/>
        <v>-</v>
      </c>
      <c r="C280" s="7">
        <v>17</v>
      </c>
      <c r="D280" s="2">
        <v>43423.735462962963</v>
      </c>
      <c r="E280" s="3" t="s">
        <v>1238</v>
      </c>
      <c r="F280" s="3">
        <v>16485</v>
      </c>
      <c r="G280" s="3" t="s">
        <v>18</v>
      </c>
      <c r="H280" s="3">
        <v>3441</v>
      </c>
      <c r="I280" s="3">
        <v>988</v>
      </c>
      <c r="J280" s="3">
        <v>11</v>
      </c>
      <c r="K280" s="3">
        <v>1</v>
      </c>
      <c r="M280" s="2">
        <v>43423.742037037038</v>
      </c>
      <c r="N280" s="2">
        <v>43423.753217592595</v>
      </c>
      <c r="O280" s="3" t="s">
        <v>63</v>
      </c>
      <c r="P280" s="3" t="s">
        <v>64</v>
      </c>
      <c r="Q280" s="3" t="s">
        <v>108</v>
      </c>
      <c r="R280" s="3" t="s">
        <v>19</v>
      </c>
      <c r="S280" s="2">
        <v>43423.739652777775</v>
      </c>
      <c r="T280" s="2">
        <v>43423.739652777775</v>
      </c>
      <c r="U280" s="2">
        <v>43423.752245370371</v>
      </c>
      <c r="V280" s="2">
        <v>43423.752245370371</v>
      </c>
      <c r="X280" s="8">
        <f t="shared" si="136"/>
        <v>43423.735462962963</v>
      </c>
      <c r="Y280" s="9">
        <f t="shared" si="137"/>
        <v>1.1180555557075422E-2</v>
      </c>
      <c r="Z280" s="9">
        <f t="shared" si="138"/>
        <v>1.1180555557075422E-2</v>
      </c>
      <c r="AA280" s="10"/>
      <c r="AB280" s="10">
        <f t="shared" si="139"/>
        <v>2.384259263635613E-3</v>
      </c>
      <c r="AC280" s="10">
        <f t="shared" si="140"/>
        <v>6.5740740756154992E-3</v>
      </c>
      <c r="AD280" s="30"/>
      <c r="AE280" s="30"/>
    </row>
    <row r="281" spans="1:33" s="3" customFormat="1" x14ac:dyDescent="0.4">
      <c r="A281" s="16" t="str">
        <f t="shared" si="125"/>
        <v>-</v>
      </c>
      <c r="B281" s="16" t="str">
        <f t="shared" si="126"/>
        <v>-</v>
      </c>
      <c r="C281" s="7">
        <v>17</v>
      </c>
      <c r="D281" s="2">
        <v>43423.738796296297</v>
      </c>
      <c r="E281" s="3" t="s">
        <v>810</v>
      </c>
      <c r="F281" s="3">
        <v>16488</v>
      </c>
      <c r="G281" s="3" t="s">
        <v>18</v>
      </c>
      <c r="H281" s="3">
        <v>5476</v>
      </c>
      <c r="I281" s="3">
        <v>841</v>
      </c>
      <c r="J281" s="3">
        <v>7</v>
      </c>
      <c r="K281" s="3">
        <v>3</v>
      </c>
      <c r="M281" s="2">
        <v>43423.744027777779</v>
      </c>
      <c r="N281" s="2">
        <v>43423.754641203705</v>
      </c>
      <c r="O281" s="3" t="s">
        <v>33</v>
      </c>
      <c r="P281" s="3" t="s">
        <v>34</v>
      </c>
      <c r="Q281" s="3" t="s">
        <v>43</v>
      </c>
      <c r="R281" s="3" t="s">
        <v>89</v>
      </c>
      <c r="S281" s="2">
        <v>43423.745613425926</v>
      </c>
      <c r="T281" s="2">
        <v>43423.745613425926</v>
      </c>
      <c r="U281" s="2">
        <v>43423.756874999999</v>
      </c>
      <c r="V281" s="2">
        <v>43423.756874999999</v>
      </c>
      <c r="X281" s="8">
        <f t="shared" si="136"/>
        <v>43423.738796296297</v>
      </c>
      <c r="Y281" s="9">
        <f t="shared" si="137"/>
        <v>1.0613425925839692E-2</v>
      </c>
      <c r="Z281" s="9">
        <f t="shared" si="138"/>
        <v>3.1840277777519077E-2</v>
      </c>
      <c r="AA281" s="10"/>
      <c r="AB281" s="10">
        <f t="shared" si="139"/>
        <v>0</v>
      </c>
      <c r="AC281" s="10">
        <f t="shared" si="140"/>
        <v>5.2314814820419997E-3</v>
      </c>
      <c r="AD281" s="30"/>
      <c r="AE281" s="30"/>
    </row>
    <row r="282" spans="1:33" s="3" customFormat="1" hidden="1" x14ac:dyDescent="0.4">
      <c r="A282" s="16" t="str">
        <f t="shared" si="125"/>
        <v>-</v>
      </c>
      <c r="B282" s="16" t="str">
        <f t="shared" si="126"/>
        <v>-</v>
      </c>
      <c r="C282" s="7">
        <v>17</v>
      </c>
      <c r="D282" s="2">
        <v>43423.743263888886</v>
      </c>
      <c r="E282" s="3" t="s">
        <v>1241</v>
      </c>
      <c r="F282" s="3">
        <v>16490</v>
      </c>
      <c r="G282" s="3" t="s">
        <v>95</v>
      </c>
      <c r="H282" s="3">
        <v>0</v>
      </c>
      <c r="I282" s="3">
        <v>421</v>
      </c>
      <c r="J282" s="3">
        <v>10</v>
      </c>
      <c r="K282" s="3">
        <v>1</v>
      </c>
      <c r="M282" s="2">
        <v>43423.750069444446</v>
      </c>
      <c r="N282" s="2">
        <v>43423.769583333335</v>
      </c>
      <c r="O282" s="3" t="s">
        <v>36</v>
      </c>
      <c r="P282" s="3" t="s">
        <v>37</v>
      </c>
      <c r="Q282" s="3" t="s">
        <v>26</v>
      </c>
      <c r="R282" s="3" t="s">
        <v>27</v>
      </c>
      <c r="S282" s="2">
        <v>43423.75209490741</v>
      </c>
      <c r="T282" s="2">
        <v>43423.75209490741</v>
      </c>
      <c r="U282" s="2">
        <v>43423.768518518518</v>
      </c>
      <c r="V282" s="2">
        <v>43423.768518518518</v>
      </c>
      <c r="X282" s="8">
        <f t="shared" si="136"/>
        <v>43423.743263888886</v>
      </c>
      <c r="Y282" s="9">
        <f t="shared" si="137"/>
        <v>1.95138888884685E-2</v>
      </c>
      <c r="Z282" s="9">
        <f t="shared" si="138"/>
        <v>1.95138888884685E-2</v>
      </c>
      <c r="AA282" s="10"/>
      <c r="AB282" s="10">
        <f t="shared" si="139"/>
        <v>0</v>
      </c>
      <c r="AC282" s="10">
        <f t="shared" si="140"/>
        <v>6.8055555602768436E-3</v>
      </c>
      <c r="AD282" s="30"/>
      <c r="AE282" s="30"/>
    </row>
    <row r="283" spans="1:33" s="3" customFormat="1" x14ac:dyDescent="0.4">
      <c r="A283" s="16" t="str">
        <f>IF(W283&gt;0, "★", "-")</f>
        <v>-</v>
      </c>
      <c r="B283" s="16" t="str">
        <f>IF(L283&gt;0, "☆", "-")</f>
        <v>-</v>
      </c>
      <c r="C283" s="7">
        <v>17</v>
      </c>
      <c r="D283" s="2">
        <v>43423.747650462959</v>
      </c>
      <c r="E283" s="3" t="s">
        <v>1226</v>
      </c>
      <c r="F283" s="3">
        <v>16494</v>
      </c>
      <c r="G283" s="3" t="s">
        <v>97</v>
      </c>
      <c r="H283" s="3">
        <v>6227</v>
      </c>
      <c r="I283" s="3">
        <v>433</v>
      </c>
      <c r="J283" s="3">
        <v>9</v>
      </c>
      <c r="K283" s="3">
        <v>1</v>
      </c>
      <c r="M283" s="2">
        <v>43423.752916666665</v>
      </c>
      <c r="N283" s="2">
        <v>43423.757557870369</v>
      </c>
      <c r="O283" s="3" t="s">
        <v>39</v>
      </c>
      <c r="P283" s="3" t="s">
        <v>40</v>
      </c>
      <c r="Q283" s="3" t="s">
        <v>108</v>
      </c>
      <c r="R283" s="3" t="s">
        <v>19</v>
      </c>
      <c r="S283" s="2">
        <v>43423.752488425926</v>
      </c>
      <c r="T283" s="2">
        <v>43423.752488425926</v>
      </c>
      <c r="U283" s="2">
        <v>43423.761041666665</v>
      </c>
      <c r="V283" s="2">
        <v>43423.761041666665</v>
      </c>
      <c r="X283" s="8">
        <f t="shared" si="136"/>
        <v>43423.747650462959</v>
      </c>
      <c r="Y283" s="9">
        <f t="shared" si="137"/>
        <v>4.6412037045229226E-3</v>
      </c>
      <c r="Z283" s="9">
        <f t="shared" si="138"/>
        <v>4.6412037045229226E-3</v>
      </c>
      <c r="AA283" s="10"/>
      <c r="AB283" s="10">
        <f t="shared" si="139"/>
        <v>4.2824073898373172E-4</v>
      </c>
      <c r="AC283" s="10">
        <f t="shared" si="140"/>
        <v>5.2662037051049992E-3</v>
      </c>
      <c r="AD283" s="30"/>
      <c r="AE283" s="30"/>
    </row>
    <row r="284" spans="1:33" s="3" customFormat="1" hidden="1" x14ac:dyDescent="0.4">
      <c r="A284" s="16" t="str">
        <f>IF(W284&gt;0, "★", "-")</f>
        <v>-</v>
      </c>
      <c r="B284" s="16" t="str">
        <f>IF(L284&gt;0, "☆", "-")</f>
        <v>-</v>
      </c>
      <c r="C284" s="7">
        <v>17</v>
      </c>
      <c r="D284" s="2">
        <v>43423.748020833336</v>
      </c>
      <c r="E284" s="3" t="s">
        <v>1243</v>
      </c>
      <c r="F284" s="3">
        <v>16495</v>
      </c>
      <c r="G284" s="3" t="s">
        <v>95</v>
      </c>
      <c r="H284" s="3">
        <v>0</v>
      </c>
      <c r="I284" s="3">
        <v>451</v>
      </c>
      <c r="J284" s="3">
        <v>11</v>
      </c>
      <c r="K284" s="3">
        <v>2</v>
      </c>
      <c r="M284" s="2">
        <v>43423.753912037035</v>
      </c>
      <c r="N284" s="2">
        <v>43423.772766203707</v>
      </c>
      <c r="O284" s="3" t="s">
        <v>108</v>
      </c>
      <c r="P284" s="3" t="s">
        <v>19</v>
      </c>
      <c r="Q284" s="3" t="s">
        <v>48</v>
      </c>
      <c r="R284" s="3" t="s">
        <v>49</v>
      </c>
      <c r="S284" s="2">
        <v>43423.753275462965</v>
      </c>
      <c r="T284" s="2">
        <v>43423.753333333334</v>
      </c>
      <c r="U284" s="2">
        <v>43423.761041666665</v>
      </c>
      <c r="V284" s="2">
        <v>43423.771412037036</v>
      </c>
      <c r="X284" s="8">
        <f t="shared" si="136"/>
        <v>43423.748020833336</v>
      </c>
      <c r="Y284" s="9">
        <f t="shared" si="137"/>
        <v>1.8854166672099382E-2</v>
      </c>
      <c r="Z284" s="9">
        <f t="shared" si="138"/>
        <v>3.7708333344198763E-2</v>
      </c>
      <c r="AA284" s="10"/>
      <c r="AB284" s="10">
        <f t="shared" si="139"/>
        <v>6.3657407008577138E-4</v>
      </c>
      <c r="AC284" s="10">
        <f t="shared" si="140"/>
        <v>5.8912036984111182E-3</v>
      </c>
      <c r="AD284" s="30"/>
      <c r="AE284" s="30"/>
    </row>
    <row r="285" spans="1:33" s="3" customFormat="1" hidden="1" x14ac:dyDescent="0.4">
      <c r="A285" s="16" t="str">
        <f>IF(W285&gt;0, "★", "-")</f>
        <v>-</v>
      </c>
      <c r="B285" s="16" t="str">
        <f>IF(L285&gt;0, "☆", "-")</f>
        <v>-</v>
      </c>
      <c r="C285" s="7">
        <v>17</v>
      </c>
      <c r="D285" s="2">
        <v>43423.748564814814</v>
      </c>
      <c r="E285" s="3" t="s">
        <v>1244</v>
      </c>
      <c r="F285" s="3">
        <v>16497</v>
      </c>
      <c r="G285" s="3" t="s">
        <v>95</v>
      </c>
      <c r="H285" s="3">
        <v>0</v>
      </c>
      <c r="I285" s="3">
        <v>597</v>
      </c>
      <c r="J285" s="3">
        <v>13</v>
      </c>
      <c r="K285" s="3">
        <v>1</v>
      </c>
      <c r="M285" s="2">
        <v>43423.769143518519</v>
      </c>
      <c r="N285" s="2">
        <v>43423.774259259262</v>
      </c>
      <c r="O285" s="3" t="s">
        <v>63</v>
      </c>
      <c r="P285" s="3" t="s">
        <v>64</v>
      </c>
      <c r="Q285" s="3" t="s">
        <v>108</v>
      </c>
      <c r="R285" s="3" t="s">
        <v>19</v>
      </c>
      <c r="S285" s="2">
        <v>43423.769548611112</v>
      </c>
      <c r="T285" s="2">
        <v>43423.769548611112</v>
      </c>
      <c r="U285" s="2">
        <v>43423.776423611111</v>
      </c>
      <c r="V285" s="2">
        <v>43423.774386574078</v>
      </c>
      <c r="X285" s="8">
        <f t="shared" si="136"/>
        <v>43423.748564814814</v>
      </c>
      <c r="Y285" s="9">
        <f t="shared" si="137"/>
        <v>5.1157407433493063E-3</v>
      </c>
      <c r="Z285" s="9">
        <f t="shared" si="138"/>
        <v>5.1157407433493063E-3</v>
      </c>
      <c r="AA285" s="10"/>
      <c r="AB285" s="10">
        <f t="shared" si="139"/>
        <v>0</v>
      </c>
      <c r="AC285" s="10">
        <f t="shared" si="140"/>
        <v>2.0578703704813961E-2</v>
      </c>
      <c r="AD285" s="30"/>
      <c r="AE285" s="30"/>
    </row>
    <row r="286" spans="1:33" s="3" customFormat="1" hidden="1" x14ac:dyDescent="0.4">
      <c r="A286" s="16" t="str">
        <f t="shared" si="125"/>
        <v>-</v>
      </c>
      <c r="B286" s="16" t="str">
        <f t="shared" si="126"/>
        <v>☆</v>
      </c>
      <c r="C286" s="7">
        <v>17</v>
      </c>
      <c r="D286" s="2">
        <v>43423.748564814814</v>
      </c>
      <c r="E286" s="3" t="s">
        <v>772</v>
      </c>
      <c r="F286" s="3">
        <v>16498</v>
      </c>
      <c r="G286" s="3" t="s">
        <v>18</v>
      </c>
      <c r="H286" s="3">
        <v>4442</v>
      </c>
      <c r="I286" s="3">
        <v>436</v>
      </c>
      <c r="J286" s="3">
        <v>13</v>
      </c>
      <c r="K286" s="3">
        <v>1</v>
      </c>
      <c r="L286" s="2">
        <v>43423.748819444445</v>
      </c>
      <c r="O286" s="3" t="s">
        <v>63</v>
      </c>
      <c r="P286" s="3" t="s">
        <v>64</v>
      </c>
      <c r="Q286" s="3" t="s">
        <v>66</v>
      </c>
      <c r="R286" s="3" t="s">
        <v>67</v>
      </c>
      <c r="S286" s="2">
        <v>43423.769895833335</v>
      </c>
      <c r="U286" s="2">
        <v>43423.78020833333</v>
      </c>
      <c r="X286" s="8">
        <f t="shared" si="136"/>
        <v>43423.748564814814</v>
      </c>
      <c r="Y286" s="9">
        <f t="shared" si="137"/>
        <v>0</v>
      </c>
      <c r="Z286" s="9">
        <f t="shared" si="138"/>
        <v>0</v>
      </c>
      <c r="AA286" s="10"/>
      <c r="AB286" s="10">
        <f t="shared" si="139"/>
        <v>0</v>
      </c>
      <c r="AC286" s="10">
        <f t="shared" si="140"/>
        <v>2.1331018520868383E-2</v>
      </c>
      <c r="AD286" s="30"/>
      <c r="AE286" s="30"/>
    </row>
    <row r="287" spans="1:33" s="3" customFormat="1" hidden="1" x14ac:dyDescent="0.4">
      <c r="A287" s="16" t="str">
        <f t="shared" ref="A287:A303" si="145">IF(W287&gt;0, "★", "-")</f>
        <v>-</v>
      </c>
      <c r="B287" s="16" t="str">
        <f t="shared" ref="B287:B303" si="146">IF(L287&gt;0, "☆", "-")</f>
        <v>☆</v>
      </c>
      <c r="C287" s="7">
        <v>17</v>
      </c>
      <c r="D287" s="2">
        <v>43423.748888888891</v>
      </c>
      <c r="E287" s="3" t="s">
        <v>1246</v>
      </c>
      <c r="F287" s="3">
        <v>16500</v>
      </c>
      <c r="G287" s="3" t="s">
        <v>32</v>
      </c>
      <c r="H287" s="3">
        <v>6536</v>
      </c>
      <c r="I287" s="3">
        <v>187</v>
      </c>
      <c r="J287" s="3">
        <v>11</v>
      </c>
      <c r="K287" s="3">
        <v>1</v>
      </c>
      <c r="L287" s="2">
        <v>43423.75744212963</v>
      </c>
      <c r="O287" s="3" t="s">
        <v>63</v>
      </c>
      <c r="P287" s="3" t="s">
        <v>64</v>
      </c>
      <c r="Q287" s="3" t="s">
        <v>26</v>
      </c>
      <c r="R287" s="3" t="s">
        <v>27</v>
      </c>
      <c r="S287" s="2">
        <v>43423.760335648149</v>
      </c>
      <c r="U287" s="2">
        <v>43423.775081018517</v>
      </c>
      <c r="X287" s="8">
        <f t="shared" si="136"/>
        <v>43423.748888888891</v>
      </c>
      <c r="Y287" s="9">
        <f t="shared" si="137"/>
        <v>0</v>
      </c>
      <c r="Z287" s="9">
        <f t="shared" si="138"/>
        <v>0</v>
      </c>
      <c r="AA287" s="10"/>
      <c r="AB287" s="10">
        <f t="shared" si="139"/>
        <v>0</v>
      </c>
      <c r="AC287" s="10">
        <f t="shared" si="140"/>
        <v>1.1446759257523809E-2</v>
      </c>
      <c r="AD287" s="30"/>
      <c r="AE287" s="30"/>
    </row>
    <row r="288" spans="1:33" s="3" customFormat="1" hidden="1" x14ac:dyDescent="0.4">
      <c r="A288" s="16" t="str">
        <f t="shared" ref="A288:A300" si="147">IF(W288&gt;0, "★", "-")</f>
        <v>-</v>
      </c>
      <c r="B288" s="16" t="str">
        <f t="shared" ref="B288:B300" si="148">IF(L288&gt;0, "☆", "-")</f>
        <v>☆</v>
      </c>
      <c r="C288" s="7">
        <v>17</v>
      </c>
      <c r="D288" s="2">
        <v>43423.717314814814</v>
      </c>
      <c r="E288" s="3" t="s">
        <v>1224</v>
      </c>
      <c r="F288" s="3">
        <v>16462</v>
      </c>
      <c r="G288" s="3" t="s">
        <v>95</v>
      </c>
      <c r="H288" s="3">
        <v>0</v>
      </c>
      <c r="I288" s="3">
        <v>316</v>
      </c>
      <c r="J288" s="3">
        <v>5</v>
      </c>
      <c r="K288" s="3">
        <v>1</v>
      </c>
      <c r="L288" s="2">
        <v>43423.717581018522</v>
      </c>
      <c r="O288" s="3" t="s">
        <v>44</v>
      </c>
      <c r="P288" s="3" t="s">
        <v>45</v>
      </c>
      <c r="Q288" s="3" t="s">
        <v>26</v>
      </c>
      <c r="R288" s="3" t="s">
        <v>27</v>
      </c>
      <c r="S288" s="2">
        <v>43423.721851851849</v>
      </c>
      <c r="U288" s="2">
        <v>43423.729583333334</v>
      </c>
      <c r="X288" s="8">
        <f t="shared" ref="X288:X300" si="149">IF(W288&gt;0,W288,D288)</f>
        <v>43423.717314814814</v>
      </c>
      <c r="Y288" s="9">
        <f t="shared" ref="Y288:Y300" si="150">N288-M288</f>
        <v>0</v>
      </c>
      <c r="Z288" s="9">
        <f t="shared" ref="Z288:Z300" si="151">Y288*K288</f>
        <v>0</v>
      </c>
      <c r="AA288" s="10"/>
      <c r="AB288" s="10">
        <f t="shared" ref="AB288:AB300" si="152">IF(IF(A288="☆",L288-S288,M288-S288)&lt;0,0,IF(A288="☆",L288-S288,M288-S288))</f>
        <v>0</v>
      </c>
      <c r="AC288" s="10">
        <f t="shared" ref="AC288:AC293" si="153">IF(IF(B288="☆",(IF(L288&gt;S288,L288-X288,S288-X288)),M288-X288)&lt;0,0,IF(B288="☆",(IF(L288&gt;S288,L288-X288,S288-X288)),M288-X288))</f>
        <v>4.537037035333924E-3</v>
      </c>
      <c r="AD288" s="30"/>
      <c r="AE288" s="30"/>
    </row>
    <row r="289" spans="1:33" s="3" customFormat="1" hidden="1" x14ac:dyDescent="0.4">
      <c r="A289" s="16" t="str">
        <f t="shared" si="147"/>
        <v>★</v>
      </c>
      <c r="B289" s="16" t="str">
        <f t="shared" si="148"/>
        <v>☆</v>
      </c>
      <c r="C289" s="7">
        <v>17</v>
      </c>
      <c r="D289" s="2">
        <v>43423.729131944441</v>
      </c>
      <c r="E289" s="3" t="s">
        <v>1233</v>
      </c>
      <c r="F289" s="3">
        <v>16474</v>
      </c>
      <c r="G289" s="3" t="s">
        <v>98</v>
      </c>
      <c r="H289" s="3">
        <v>5795</v>
      </c>
      <c r="I289" s="3">
        <v>105</v>
      </c>
      <c r="J289" s="3">
        <v>10</v>
      </c>
      <c r="K289" s="3">
        <v>4</v>
      </c>
      <c r="L289" s="2">
        <v>43423.729687500003</v>
      </c>
      <c r="O289" s="3" t="s">
        <v>68</v>
      </c>
      <c r="P289" s="3" t="s">
        <v>69</v>
      </c>
      <c r="Q289" s="3" t="s">
        <v>46</v>
      </c>
      <c r="R289" s="3" t="s">
        <v>47</v>
      </c>
      <c r="S289" s="2">
        <v>43423.749884259261</v>
      </c>
      <c r="U289" s="2">
        <v>43423.764965277776</v>
      </c>
      <c r="W289" s="2">
        <v>43423.736076388886</v>
      </c>
      <c r="X289" s="8">
        <f t="shared" si="149"/>
        <v>43423.736076388886</v>
      </c>
      <c r="Y289" s="9">
        <f t="shared" si="150"/>
        <v>0</v>
      </c>
      <c r="Z289" s="9">
        <f t="shared" si="151"/>
        <v>0</v>
      </c>
      <c r="AA289" s="10"/>
      <c r="AB289" s="10">
        <f t="shared" si="152"/>
        <v>0</v>
      </c>
      <c r="AC289" s="10">
        <f t="shared" si="153"/>
        <v>1.3807870374876074E-2</v>
      </c>
      <c r="AD289" s="30"/>
      <c r="AE289" s="30"/>
    </row>
    <row r="290" spans="1:33" s="3" customFormat="1" hidden="1" x14ac:dyDescent="0.4">
      <c r="A290" s="16" t="str">
        <f t="shared" si="147"/>
        <v>-</v>
      </c>
      <c r="B290" s="16" t="str">
        <f t="shared" si="148"/>
        <v>☆</v>
      </c>
      <c r="C290" s="7">
        <v>17</v>
      </c>
      <c r="D290" s="2">
        <v>43423.72997685185</v>
      </c>
      <c r="E290" s="3" t="s">
        <v>1234</v>
      </c>
      <c r="F290" s="3">
        <v>16475</v>
      </c>
      <c r="G290" s="3" t="s">
        <v>97</v>
      </c>
      <c r="H290" s="3">
        <v>1946</v>
      </c>
      <c r="I290" s="3">
        <v>583</v>
      </c>
      <c r="J290" s="3">
        <v>15</v>
      </c>
      <c r="K290" s="3">
        <v>1</v>
      </c>
      <c r="L290" s="2">
        <v>43423.730243055557</v>
      </c>
      <c r="O290" s="3" t="s">
        <v>51</v>
      </c>
      <c r="P290" s="3" t="s">
        <v>52</v>
      </c>
      <c r="Q290" s="3" t="s">
        <v>33</v>
      </c>
      <c r="R290" s="3" t="s">
        <v>34</v>
      </c>
      <c r="S290" s="2">
        <v>43423.735509259262</v>
      </c>
      <c r="U290" s="2">
        <v>43423.74417824074</v>
      </c>
      <c r="X290" s="8">
        <f t="shared" si="149"/>
        <v>43423.72997685185</v>
      </c>
      <c r="Y290" s="9">
        <f t="shared" si="150"/>
        <v>0</v>
      </c>
      <c r="Z290" s="9">
        <f t="shared" si="151"/>
        <v>0</v>
      </c>
      <c r="AA290" s="10"/>
      <c r="AB290" s="10">
        <f t="shared" si="152"/>
        <v>0</v>
      </c>
      <c r="AC290" s="10">
        <f t="shared" si="153"/>
        <v>5.5324074128293432E-3</v>
      </c>
      <c r="AD290" s="30"/>
      <c r="AE290" s="30"/>
    </row>
    <row r="291" spans="1:33" s="3" customFormat="1" hidden="1" x14ac:dyDescent="0.4">
      <c r="A291" s="16" t="str">
        <f t="shared" si="147"/>
        <v>-</v>
      </c>
      <c r="B291" s="16" t="str">
        <f t="shared" si="148"/>
        <v>☆</v>
      </c>
      <c r="C291" s="7">
        <v>17</v>
      </c>
      <c r="D291" s="2">
        <v>43423.731956018521</v>
      </c>
      <c r="E291" s="3" t="s">
        <v>1236</v>
      </c>
      <c r="F291" s="3">
        <v>16481</v>
      </c>
      <c r="G291" s="3" t="s">
        <v>96</v>
      </c>
      <c r="H291" s="3">
        <v>0</v>
      </c>
      <c r="I291" s="3">
        <v>627</v>
      </c>
      <c r="J291" s="3">
        <v>10</v>
      </c>
      <c r="K291" s="3">
        <v>1</v>
      </c>
      <c r="L291" s="2">
        <v>43423.732233796298</v>
      </c>
      <c r="O291" s="3" t="s">
        <v>51</v>
      </c>
      <c r="P291" s="3" t="s">
        <v>52</v>
      </c>
      <c r="Q291" s="3" t="s">
        <v>26</v>
      </c>
      <c r="R291" s="3" t="s">
        <v>27</v>
      </c>
      <c r="S291" s="2">
        <v>43423.749097222222</v>
      </c>
      <c r="U291" s="2">
        <v>43423.754733796297</v>
      </c>
      <c r="X291" s="8">
        <f t="shared" si="149"/>
        <v>43423.731956018521</v>
      </c>
      <c r="Y291" s="9">
        <f t="shared" si="150"/>
        <v>0</v>
      </c>
      <c r="Z291" s="9">
        <f t="shared" si="151"/>
        <v>0</v>
      </c>
      <c r="AA291" s="10"/>
      <c r="AB291" s="10">
        <f t="shared" si="152"/>
        <v>0</v>
      </c>
      <c r="AC291" s="10">
        <f t="shared" si="153"/>
        <v>1.714120370161254E-2</v>
      </c>
      <c r="AD291" s="30"/>
      <c r="AE291" s="30"/>
      <c r="AG291" s="7"/>
    </row>
    <row r="292" spans="1:33" s="3" customFormat="1" hidden="1" x14ac:dyDescent="0.4">
      <c r="A292" s="16" t="str">
        <f t="shared" si="147"/>
        <v>-</v>
      </c>
      <c r="B292" s="16" t="str">
        <f t="shared" si="148"/>
        <v>☆</v>
      </c>
      <c r="C292" s="7">
        <v>17</v>
      </c>
      <c r="D292" s="2">
        <v>43423.735266203701</v>
      </c>
      <c r="E292" s="3" t="s">
        <v>810</v>
      </c>
      <c r="F292" s="3">
        <v>16484</v>
      </c>
      <c r="G292" s="3" t="s">
        <v>18</v>
      </c>
      <c r="H292" s="3">
        <v>5476</v>
      </c>
      <c r="I292" s="3">
        <v>23</v>
      </c>
      <c r="J292" s="3">
        <v>7</v>
      </c>
      <c r="K292" s="3">
        <v>3</v>
      </c>
      <c r="L292" s="2">
        <v>43423.73847222222</v>
      </c>
      <c r="O292" s="3" t="s">
        <v>33</v>
      </c>
      <c r="P292" s="3" t="s">
        <v>34</v>
      </c>
      <c r="Q292" s="3" t="s">
        <v>43</v>
      </c>
      <c r="R292" s="3" t="s">
        <v>89</v>
      </c>
      <c r="S292" s="2">
        <v>43423.746087962965</v>
      </c>
      <c r="U292" s="2">
        <v>43423.757349537038</v>
      </c>
      <c r="X292" s="8">
        <f t="shared" si="149"/>
        <v>43423.735266203701</v>
      </c>
      <c r="Y292" s="9">
        <f t="shared" si="150"/>
        <v>0</v>
      </c>
      <c r="Z292" s="9">
        <f t="shared" si="151"/>
        <v>0</v>
      </c>
      <c r="AA292" s="10"/>
      <c r="AB292" s="10">
        <f t="shared" si="152"/>
        <v>0</v>
      </c>
      <c r="AC292" s="10">
        <f t="shared" si="153"/>
        <v>1.082175926421769E-2</v>
      </c>
      <c r="AD292" s="30"/>
      <c r="AE292" s="30"/>
    </row>
    <row r="293" spans="1:33" s="3" customFormat="1" hidden="1" x14ac:dyDescent="0.4">
      <c r="A293" s="16" t="str">
        <f t="shared" si="147"/>
        <v>-</v>
      </c>
      <c r="B293" s="16" t="str">
        <f t="shared" si="148"/>
        <v>☆</v>
      </c>
      <c r="C293" s="7">
        <v>17</v>
      </c>
      <c r="D293" s="2">
        <v>43423.737164351849</v>
      </c>
      <c r="E293" s="3" t="s">
        <v>1239</v>
      </c>
      <c r="F293" s="3">
        <v>16486</v>
      </c>
      <c r="G293" s="3" t="s">
        <v>18</v>
      </c>
      <c r="H293" s="3">
        <v>1015</v>
      </c>
      <c r="I293" s="3">
        <v>412</v>
      </c>
      <c r="J293" s="3">
        <v>10</v>
      </c>
      <c r="K293" s="3">
        <v>1</v>
      </c>
      <c r="L293" s="2">
        <v>43423.738055555557</v>
      </c>
      <c r="O293" s="3" t="s">
        <v>28</v>
      </c>
      <c r="P293" s="3" t="s">
        <v>29</v>
      </c>
      <c r="Q293" s="3" t="s">
        <v>26</v>
      </c>
      <c r="R293" s="3" t="s">
        <v>27</v>
      </c>
      <c r="S293" s="2">
        <v>43423.759467592594</v>
      </c>
      <c r="U293" s="2">
        <v>43423.770196759258</v>
      </c>
      <c r="X293" s="8">
        <f t="shared" si="149"/>
        <v>43423.737164351849</v>
      </c>
      <c r="Y293" s="9">
        <f t="shared" si="150"/>
        <v>0</v>
      </c>
      <c r="Z293" s="9">
        <f t="shared" si="151"/>
        <v>0</v>
      </c>
      <c r="AA293" s="10"/>
      <c r="AB293" s="10">
        <f t="shared" si="152"/>
        <v>0</v>
      </c>
      <c r="AC293" s="10">
        <f t="shared" si="153"/>
        <v>2.2303240744804498E-2</v>
      </c>
      <c r="AD293" s="30"/>
      <c r="AE293" s="30"/>
      <c r="AG293" s="7" t="s">
        <v>1327</v>
      </c>
    </row>
    <row r="294" spans="1:33" s="3" customFormat="1" hidden="1" x14ac:dyDescent="0.4">
      <c r="A294" s="16" t="str">
        <f t="shared" si="147"/>
        <v>-</v>
      </c>
      <c r="B294" s="16" t="str">
        <f t="shared" si="148"/>
        <v>☆</v>
      </c>
      <c r="C294" s="7">
        <v>17</v>
      </c>
      <c r="D294" s="2">
        <v>43423.738437499997</v>
      </c>
      <c r="E294" s="3" t="s">
        <v>1239</v>
      </c>
      <c r="F294" s="3">
        <v>16487</v>
      </c>
      <c r="G294" s="3" t="s">
        <v>18</v>
      </c>
      <c r="H294" s="3">
        <v>1015</v>
      </c>
      <c r="I294" s="3">
        <v>598</v>
      </c>
      <c r="J294" s="3">
        <v>13</v>
      </c>
      <c r="K294" s="3">
        <v>1</v>
      </c>
      <c r="L294" s="2">
        <v>43423.738668981481</v>
      </c>
      <c r="O294" s="3" t="s">
        <v>36</v>
      </c>
      <c r="P294" s="3" t="s">
        <v>37</v>
      </c>
      <c r="Q294" s="3" t="s">
        <v>26</v>
      </c>
      <c r="R294" s="3" t="s">
        <v>27</v>
      </c>
      <c r="S294" s="2">
        <v>43423.761689814812</v>
      </c>
      <c r="U294" s="2">
        <v>43423.771527777775</v>
      </c>
      <c r="X294" s="8">
        <f t="shared" si="149"/>
        <v>43423.738437499997</v>
      </c>
      <c r="Y294" s="9">
        <f t="shared" si="150"/>
        <v>0</v>
      </c>
      <c r="Z294" s="9">
        <f t="shared" si="151"/>
        <v>0</v>
      </c>
      <c r="AA294" s="10"/>
      <c r="AB294" s="10">
        <f t="shared" si="152"/>
        <v>0</v>
      </c>
      <c r="AC294" s="10"/>
      <c r="AD294" s="30"/>
      <c r="AE294" s="30"/>
      <c r="AG294" s="7" t="s">
        <v>1328</v>
      </c>
    </row>
    <row r="295" spans="1:33" s="3" customFormat="1" hidden="1" x14ac:dyDescent="0.4">
      <c r="A295" s="16" t="str">
        <f t="shared" si="147"/>
        <v>-</v>
      </c>
      <c r="B295" s="16" t="str">
        <f t="shared" si="148"/>
        <v>☆</v>
      </c>
      <c r="C295" s="7">
        <v>17</v>
      </c>
      <c r="D295" s="2">
        <v>43423.739189814813</v>
      </c>
      <c r="E295" s="3" t="s">
        <v>1240</v>
      </c>
      <c r="F295" s="3">
        <v>16489</v>
      </c>
      <c r="G295" s="3" t="s">
        <v>65</v>
      </c>
      <c r="H295" s="3">
        <v>5351</v>
      </c>
      <c r="I295" s="3">
        <v>716</v>
      </c>
      <c r="J295" s="3">
        <v>13</v>
      </c>
      <c r="K295" s="3">
        <v>1</v>
      </c>
      <c r="L295" s="2">
        <v>43423.739560185182</v>
      </c>
      <c r="O295" s="3" t="s">
        <v>55</v>
      </c>
      <c r="P295" s="3" t="s">
        <v>56</v>
      </c>
      <c r="Q295" s="3" t="s">
        <v>63</v>
      </c>
      <c r="R295" s="3" t="s">
        <v>64</v>
      </c>
      <c r="S295" s="2">
        <v>43423.750590277778</v>
      </c>
      <c r="U295" s="2">
        <v>43423.764664351853</v>
      </c>
      <c r="X295" s="8">
        <f t="shared" si="149"/>
        <v>43423.739189814813</v>
      </c>
      <c r="Y295" s="9">
        <f t="shared" si="150"/>
        <v>0</v>
      </c>
      <c r="Z295" s="9">
        <f t="shared" si="151"/>
        <v>0</v>
      </c>
      <c r="AA295" s="10"/>
      <c r="AB295" s="10">
        <f t="shared" si="152"/>
        <v>0</v>
      </c>
      <c r="AC295" s="10">
        <f>IF(IF(B295="☆",(IF(L295&gt;S295,L295-X295,S295-X295)),M295-X295)&lt;0,0,IF(B295="☆",(IF(L295&gt;S295,L295-X295,S295-X295)),M295-X295))</f>
        <v>1.1400462964957114E-2</v>
      </c>
      <c r="AD295" s="30"/>
      <c r="AE295" s="30"/>
    </row>
    <row r="296" spans="1:33" s="3" customFormat="1" hidden="1" x14ac:dyDescent="0.4">
      <c r="A296" s="16" t="str">
        <f t="shared" si="147"/>
        <v>-</v>
      </c>
      <c r="B296" s="16" t="str">
        <f t="shared" si="148"/>
        <v>☆</v>
      </c>
      <c r="C296" s="7">
        <v>17</v>
      </c>
      <c r="D296" s="2">
        <v>43423.745127314818</v>
      </c>
      <c r="E296" s="3" t="s">
        <v>1152</v>
      </c>
      <c r="F296" s="3">
        <v>16491</v>
      </c>
      <c r="G296" s="3" t="s">
        <v>18</v>
      </c>
      <c r="H296" s="3">
        <v>6532</v>
      </c>
      <c r="I296" s="3">
        <v>282</v>
      </c>
      <c r="J296" s="3">
        <v>13</v>
      </c>
      <c r="K296" s="3">
        <v>2</v>
      </c>
      <c r="L296" s="2">
        <v>43423.750185185185</v>
      </c>
      <c r="O296" s="3" t="s">
        <v>73</v>
      </c>
      <c r="P296" s="3" t="s">
        <v>74</v>
      </c>
      <c r="Q296" s="3" t="s">
        <v>46</v>
      </c>
      <c r="R296" s="3" t="s">
        <v>47</v>
      </c>
      <c r="S296" s="2">
        <v>43423.763090277775</v>
      </c>
      <c r="U296" s="2">
        <v>43423.769976851851</v>
      </c>
      <c r="X296" s="8">
        <f t="shared" si="149"/>
        <v>43423.745127314818</v>
      </c>
      <c r="Y296" s="9">
        <f t="shared" si="150"/>
        <v>0</v>
      </c>
      <c r="Z296" s="9">
        <f t="shared" si="151"/>
        <v>0</v>
      </c>
      <c r="AA296" s="10"/>
      <c r="AB296" s="10">
        <f t="shared" si="152"/>
        <v>0</v>
      </c>
      <c r="AC296" s="10">
        <f>IF(IF(B296="☆",(IF(L296&gt;S296,L296-X296,S296-X296)),M296-X296)&lt;0,0,IF(B296="☆",(IF(L296&gt;S296,L296-X296,S296-X296)),M296-X296))</f>
        <v>1.7962962956517003E-2</v>
      </c>
      <c r="AD296" s="30"/>
      <c r="AE296" s="30"/>
    </row>
    <row r="297" spans="1:33" s="3" customFormat="1" hidden="1" x14ac:dyDescent="0.4">
      <c r="A297" s="16" t="str">
        <f t="shared" si="147"/>
        <v>-</v>
      </c>
      <c r="B297" s="16" t="str">
        <f t="shared" si="148"/>
        <v>☆</v>
      </c>
      <c r="C297" s="7">
        <v>17</v>
      </c>
      <c r="D297" s="2">
        <v>43423.745416666665</v>
      </c>
      <c r="E297" s="3" t="s">
        <v>1226</v>
      </c>
      <c r="F297" s="3">
        <v>16492</v>
      </c>
      <c r="G297" s="3" t="s">
        <v>97</v>
      </c>
      <c r="H297" s="3">
        <v>6227</v>
      </c>
      <c r="I297" s="3">
        <v>305</v>
      </c>
      <c r="J297" s="3">
        <v>11</v>
      </c>
      <c r="K297" s="3">
        <v>1</v>
      </c>
      <c r="L297" s="2">
        <v>43423.746342592596</v>
      </c>
      <c r="O297" s="3" t="s">
        <v>39</v>
      </c>
      <c r="P297" s="3" t="s">
        <v>40</v>
      </c>
      <c r="Q297" s="3" t="s">
        <v>61</v>
      </c>
      <c r="R297" s="3" t="s">
        <v>62</v>
      </c>
      <c r="S297" s="2">
        <v>43423.760682870372</v>
      </c>
      <c r="U297" s="2">
        <v>43423.774386574078</v>
      </c>
      <c r="X297" s="8">
        <f t="shared" si="149"/>
        <v>43423.745416666665</v>
      </c>
      <c r="Y297" s="9">
        <f t="shared" si="150"/>
        <v>0</v>
      </c>
      <c r="Z297" s="9">
        <f t="shared" si="151"/>
        <v>0</v>
      </c>
      <c r="AA297" s="10"/>
      <c r="AB297" s="10">
        <f t="shared" si="152"/>
        <v>0</v>
      </c>
      <c r="AC297" s="10">
        <f>IF(IF(B297="☆",(IF(L297&gt;S297,L297-X297,S297-X297)),M297-X297)&lt;0,0,IF(B297="☆",(IF(L297&gt;S297,L297-X297,S297-X297)),M297-X297))</f>
        <v>1.5266203707142267E-2</v>
      </c>
      <c r="AD297" s="30"/>
      <c r="AE297" s="30"/>
    </row>
    <row r="298" spans="1:33" s="3" customFormat="1" hidden="1" x14ac:dyDescent="0.4">
      <c r="A298" s="16" t="str">
        <f t="shared" si="147"/>
        <v>-</v>
      </c>
      <c r="B298" s="16" t="str">
        <f t="shared" si="148"/>
        <v>☆</v>
      </c>
      <c r="C298" s="7">
        <v>17</v>
      </c>
      <c r="D298" s="2">
        <v>43423.747106481482</v>
      </c>
      <c r="E298" s="3" t="s">
        <v>1242</v>
      </c>
      <c r="F298" s="3">
        <v>16493</v>
      </c>
      <c r="G298" s="3" t="s">
        <v>95</v>
      </c>
      <c r="H298" s="3">
        <v>0</v>
      </c>
      <c r="I298" s="3">
        <v>777</v>
      </c>
      <c r="J298" s="3">
        <v>11</v>
      </c>
      <c r="K298" s="3">
        <v>3</v>
      </c>
      <c r="L298" s="2">
        <v>43423.747604166667</v>
      </c>
      <c r="O298" s="3" t="s">
        <v>44</v>
      </c>
      <c r="P298" s="3" t="s">
        <v>45</v>
      </c>
      <c r="Q298" s="3" t="s">
        <v>26</v>
      </c>
      <c r="R298" s="3" t="s">
        <v>27</v>
      </c>
      <c r="S298" s="2">
        <v>43423.760567129626</v>
      </c>
      <c r="U298" s="2">
        <v>43423.769687499997</v>
      </c>
      <c r="X298" s="8">
        <f t="shared" si="149"/>
        <v>43423.747106481482</v>
      </c>
      <c r="Y298" s="9">
        <f t="shared" si="150"/>
        <v>0</v>
      </c>
      <c r="Z298" s="9">
        <f t="shared" si="151"/>
        <v>0</v>
      </c>
      <c r="AA298" s="10"/>
      <c r="AB298" s="10">
        <f t="shared" si="152"/>
        <v>0</v>
      </c>
      <c r="AC298" s="10">
        <f>IF(IF(B298="☆",(IF(L298&gt;S298,L298-X298,S298-X298)),M298-X298)&lt;0,0,IF(B298="☆",(IF(L298&gt;S298,L298-X298,S298-X298)),M298-X298))</f>
        <v>1.3460648144246079E-2</v>
      </c>
      <c r="AD298" s="30"/>
      <c r="AE298" s="30"/>
      <c r="AG298" s="7" t="s">
        <v>105</v>
      </c>
    </row>
    <row r="299" spans="1:33" s="5" customFormat="1" hidden="1" x14ac:dyDescent="0.4">
      <c r="A299" s="17" t="str">
        <f t="shared" si="147"/>
        <v>-</v>
      </c>
      <c r="B299" s="17" t="str">
        <f t="shared" si="148"/>
        <v>☆</v>
      </c>
      <c r="C299" s="12">
        <v>17</v>
      </c>
      <c r="D299" s="4">
        <v>43423.74832175926</v>
      </c>
      <c r="E299" s="5" t="s">
        <v>1242</v>
      </c>
      <c r="F299" s="5">
        <v>16496</v>
      </c>
      <c r="G299" s="5" t="s">
        <v>95</v>
      </c>
      <c r="H299" s="5">
        <v>0</v>
      </c>
      <c r="I299" s="5">
        <v>292</v>
      </c>
      <c r="J299" s="5">
        <v>11</v>
      </c>
      <c r="K299" s="5">
        <v>3</v>
      </c>
      <c r="L299" s="4">
        <v>43423.748680555553</v>
      </c>
      <c r="O299" s="5" t="s">
        <v>44</v>
      </c>
      <c r="P299" s="5" t="s">
        <v>45</v>
      </c>
      <c r="Q299" s="5" t="s">
        <v>26</v>
      </c>
      <c r="R299" s="5" t="s">
        <v>27</v>
      </c>
      <c r="S299" s="4">
        <v>43423.769618055558</v>
      </c>
      <c r="U299" s="4">
        <v>43423.778738425928</v>
      </c>
      <c r="X299" s="13">
        <f t="shared" si="149"/>
        <v>43423.74832175926</v>
      </c>
      <c r="Y299" s="18">
        <f t="shared" si="150"/>
        <v>0</v>
      </c>
      <c r="Z299" s="18">
        <f t="shared" si="151"/>
        <v>0</v>
      </c>
      <c r="AA299" s="19"/>
      <c r="AB299" s="19">
        <f t="shared" si="152"/>
        <v>0</v>
      </c>
      <c r="AC299" s="19"/>
      <c r="AD299" s="31"/>
      <c r="AE299" s="31"/>
      <c r="AG299" s="7" t="s">
        <v>106</v>
      </c>
    </row>
    <row r="300" spans="1:33" s="21" customFormat="1" x14ac:dyDescent="0.4">
      <c r="A300" s="20" t="str">
        <f t="shared" si="147"/>
        <v>★</v>
      </c>
      <c r="B300" s="20" t="str">
        <f t="shared" si="148"/>
        <v>-</v>
      </c>
      <c r="C300" s="23">
        <v>18</v>
      </c>
      <c r="D300" s="22">
        <v>43423.727685185186</v>
      </c>
      <c r="E300" s="21" t="s">
        <v>1232</v>
      </c>
      <c r="F300" s="21">
        <v>16473</v>
      </c>
      <c r="G300" s="21" t="s">
        <v>18</v>
      </c>
      <c r="H300" s="21">
        <v>1325</v>
      </c>
      <c r="I300" s="21">
        <v>980</v>
      </c>
      <c r="J300" s="21">
        <v>3</v>
      </c>
      <c r="K300" s="21">
        <v>1</v>
      </c>
      <c r="M300" s="22">
        <v>43423.768831018519</v>
      </c>
      <c r="N300" s="22">
        <v>43423.775358796294</v>
      </c>
      <c r="O300" s="21" t="s">
        <v>108</v>
      </c>
      <c r="P300" s="21" t="s">
        <v>19</v>
      </c>
      <c r="Q300" s="21" t="s">
        <v>24</v>
      </c>
      <c r="R300" s="21" t="s">
        <v>25</v>
      </c>
      <c r="S300" s="22">
        <v>43423.76934027778</v>
      </c>
      <c r="T300" s="22">
        <v>43423.76934027778</v>
      </c>
      <c r="U300" s="22">
        <v>43423.775451388887</v>
      </c>
      <c r="V300" s="22">
        <v>43423.776296296295</v>
      </c>
      <c r="W300" s="22">
        <v>43423.76934027778</v>
      </c>
      <c r="X300" s="24">
        <f t="shared" si="149"/>
        <v>43423.76934027778</v>
      </c>
      <c r="Y300" s="25">
        <f t="shared" si="150"/>
        <v>6.5277777757728472E-3</v>
      </c>
      <c r="Z300" s="25">
        <f t="shared" si="151"/>
        <v>6.5277777757728472E-3</v>
      </c>
      <c r="AA300" s="26">
        <f>SUM(Z300:Z344)</f>
        <v>0.27513888885005144</v>
      </c>
      <c r="AB300" s="26">
        <f t="shared" si="152"/>
        <v>0</v>
      </c>
      <c r="AC300" s="26">
        <f>IF(IF(B300="☆",(IF(L300&gt;S300,L300-X300,S300-X300)),M300-X300)&lt;0,0,IF(B300="☆",(IF(L300&gt;S300,L300-X300,S300-X300)),M300-X300))</f>
        <v>0</v>
      </c>
      <c r="AD300" s="32">
        <f>AVERAGE(AC300:AC344)</f>
        <v>7.4581755054003388E-3</v>
      </c>
      <c r="AE300" s="32">
        <f>MEDIAN(AC300:AC344)</f>
        <v>4.8379629661212675E-3</v>
      </c>
    </row>
    <row r="301" spans="1:33" s="3" customFormat="1" hidden="1" x14ac:dyDescent="0.4">
      <c r="A301" s="16" t="str">
        <f t="shared" si="145"/>
        <v>-</v>
      </c>
      <c r="B301" s="16" t="str">
        <f t="shared" si="146"/>
        <v>-</v>
      </c>
      <c r="C301" s="7">
        <v>18</v>
      </c>
      <c r="D301" s="2">
        <v>43423.751157407409</v>
      </c>
      <c r="E301" s="3" t="s">
        <v>1248</v>
      </c>
      <c r="F301" s="3">
        <v>16502</v>
      </c>
      <c r="G301" s="3" t="s">
        <v>95</v>
      </c>
      <c r="H301" s="3">
        <v>0</v>
      </c>
      <c r="I301" s="3">
        <v>200</v>
      </c>
      <c r="J301" s="3">
        <v>1</v>
      </c>
      <c r="K301" s="3">
        <v>3</v>
      </c>
      <c r="M301" s="2">
        <v>43423.754849537036</v>
      </c>
      <c r="N301" s="2">
        <v>43423.761793981481</v>
      </c>
      <c r="O301" s="3" t="s">
        <v>44</v>
      </c>
      <c r="P301" s="3" t="s">
        <v>45</v>
      </c>
      <c r="Q301" s="3" t="s">
        <v>26</v>
      </c>
      <c r="R301" s="3" t="s">
        <v>27</v>
      </c>
      <c r="S301" s="2">
        <v>43423.754652777781</v>
      </c>
      <c r="T301" s="2">
        <v>43423.754652777781</v>
      </c>
      <c r="U301" s="2">
        <v>43423.762372685182</v>
      </c>
      <c r="V301" s="2">
        <v>43423.765636574077</v>
      </c>
      <c r="X301" s="8">
        <f t="shared" si="136"/>
        <v>43423.751157407409</v>
      </c>
      <c r="Y301" s="9">
        <f t="shared" si="137"/>
        <v>6.9444444452528842E-3</v>
      </c>
      <c r="Z301" s="9">
        <f t="shared" si="138"/>
        <v>2.0833333335758653E-2</v>
      </c>
      <c r="AA301" s="10"/>
      <c r="AB301" s="10">
        <f t="shared" si="139"/>
        <v>1.9675925432238728E-4</v>
      </c>
      <c r="AC301" s="10">
        <f t="shared" si="140"/>
        <v>3.6921296268701553E-3</v>
      </c>
      <c r="AD301" s="30"/>
      <c r="AE301" s="30"/>
    </row>
    <row r="302" spans="1:33" s="3" customFormat="1" x14ac:dyDescent="0.4">
      <c r="A302" s="16" t="str">
        <f t="shared" si="145"/>
        <v>-</v>
      </c>
      <c r="B302" s="16" t="str">
        <f t="shared" si="146"/>
        <v>-</v>
      </c>
      <c r="C302" s="7">
        <v>18</v>
      </c>
      <c r="D302" s="2">
        <v>43423.751215277778</v>
      </c>
      <c r="E302" s="3" t="s">
        <v>1154</v>
      </c>
      <c r="F302" s="3">
        <v>16503</v>
      </c>
      <c r="G302" s="3" t="s">
        <v>18</v>
      </c>
      <c r="H302" s="3">
        <v>6706</v>
      </c>
      <c r="I302" s="3">
        <v>699</v>
      </c>
      <c r="J302" s="3">
        <v>10</v>
      </c>
      <c r="K302" s="3">
        <v>3</v>
      </c>
      <c r="M302" s="2">
        <v>43423.758831018517</v>
      </c>
      <c r="N302" s="2">
        <v>43423.762638888889</v>
      </c>
      <c r="O302" s="3" t="s">
        <v>73</v>
      </c>
      <c r="P302" s="3" t="s">
        <v>74</v>
      </c>
      <c r="Q302" s="3" t="s">
        <v>33</v>
      </c>
      <c r="R302" s="3" t="s">
        <v>34</v>
      </c>
      <c r="S302" s="2">
        <v>43423.757060185184</v>
      </c>
      <c r="T302" s="2">
        <v>43423.757060185184</v>
      </c>
      <c r="U302" s="2">
        <v>43423.763831018521</v>
      </c>
      <c r="V302" s="2">
        <v>43423.763831018521</v>
      </c>
      <c r="X302" s="8">
        <f t="shared" si="136"/>
        <v>43423.751215277778</v>
      </c>
      <c r="Y302" s="9">
        <f t="shared" si="137"/>
        <v>3.8078703728388064E-3</v>
      </c>
      <c r="Z302" s="9">
        <f t="shared" si="138"/>
        <v>1.1423611118516419E-2</v>
      </c>
      <c r="AA302" s="10"/>
      <c r="AB302" s="10">
        <f t="shared" si="139"/>
        <v>1.7708333325572312E-3</v>
      </c>
      <c r="AC302" s="10">
        <f t="shared" si="140"/>
        <v>7.6157407384016551E-3</v>
      </c>
      <c r="AD302" s="30"/>
      <c r="AE302" s="30"/>
    </row>
    <row r="303" spans="1:33" s="3" customFormat="1" x14ac:dyDescent="0.4">
      <c r="A303" s="16" t="str">
        <f t="shared" si="145"/>
        <v>★</v>
      </c>
      <c r="B303" s="16" t="str">
        <f t="shared" si="146"/>
        <v>-</v>
      </c>
      <c r="C303" s="7">
        <v>18</v>
      </c>
      <c r="D303" s="2">
        <v>43423.752442129633</v>
      </c>
      <c r="E303" s="3" t="s">
        <v>1249</v>
      </c>
      <c r="F303" s="3">
        <v>16504</v>
      </c>
      <c r="G303" s="3" t="s">
        <v>32</v>
      </c>
      <c r="H303" s="3">
        <v>2654</v>
      </c>
      <c r="I303" s="3">
        <v>512</v>
      </c>
      <c r="J303" s="3">
        <v>2</v>
      </c>
      <c r="K303" s="3">
        <v>1</v>
      </c>
      <c r="M303" s="2">
        <v>43423.756828703707</v>
      </c>
      <c r="N303" s="2">
        <v>43423.762499999997</v>
      </c>
      <c r="O303" s="3" t="s">
        <v>108</v>
      </c>
      <c r="P303" s="3" t="s">
        <v>19</v>
      </c>
      <c r="Q303" s="3" t="s">
        <v>22</v>
      </c>
      <c r="R303" s="3" t="s">
        <v>23</v>
      </c>
      <c r="S303" s="2">
        <v>43423.759398148148</v>
      </c>
      <c r="T303" s="2">
        <v>43423.759398148148</v>
      </c>
      <c r="U303" s="2">
        <v>43423.76667824074</v>
      </c>
      <c r="V303" s="2">
        <v>43423.76667824074</v>
      </c>
      <c r="W303" s="2">
        <v>43423.759398148148</v>
      </c>
      <c r="X303" s="8">
        <f t="shared" si="136"/>
        <v>43423.759398148148</v>
      </c>
      <c r="Y303" s="9">
        <f t="shared" si="137"/>
        <v>5.6712962905294262E-3</v>
      </c>
      <c r="Z303" s="9">
        <f t="shared" si="138"/>
        <v>5.6712962905294262E-3</v>
      </c>
      <c r="AA303" s="10"/>
      <c r="AB303" s="10">
        <f t="shared" si="139"/>
        <v>0</v>
      </c>
      <c r="AC303" s="10">
        <f t="shared" si="140"/>
        <v>0</v>
      </c>
      <c r="AD303" s="30"/>
      <c r="AE303" s="30"/>
      <c r="AG303" s="7"/>
    </row>
    <row r="304" spans="1:33" s="3" customFormat="1" x14ac:dyDescent="0.4">
      <c r="A304" s="16" t="str">
        <f t="shared" si="125"/>
        <v>★</v>
      </c>
      <c r="B304" s="16" t="str">
        <f t="shared" si="126"/>
        <v>-</v>
      </c>
      <c r="C304" s="7">
        <v>18</v>
      </c>
      <c r="D304" s="2">
        <v>43423.753854166665</v>
      </c>
      <c r="E304" s="3" t="s">
        <v>1251</v>
      </c>
      <c r="F304" s="3">
        <v>16506</v>
      </c>
      <c r="G304" s="3" t="s">
        <v>18</v>
      </c>
      <c r="H304" s="3">
        <v>6731</v>
      </c>
      <c r="I304" s="3">
        <v>216</v>
      </c>
      <c r="J304" s="3">
        <v>1</v>
      </c>
      <c r="K304" s="3">
        <v>1</v>
      </c>
      <c r="M304" s="2">
        <v>43423.765567129631</v>
      </c>
      <c r="N304" s="2">
        <v>43423.769675925927</v>
      </c>
      <c r="O304" s="3" t="s">
        <v>55</v>
      </c>
      <c r="P304" s="3" t="s">
        <v>56</v>
      </c>
      <c r="Q304" s="3" t="s">
        <v>108</v>
      </c>
      <c r="R304" s="3" t="s">
        <v>19</v>
      </c>
      <c r="S304" s="2">
        <v>43423.760787037034</v>
      </c>
      <c r="T304" s="2">
        <v>43423.760787037034</v>
      </c>
      <c r="U304" s="2">
        <v>43423.769467592596</v>
      </c>
      <c r="V304" s="2">
        <v>43423.769467592596</v>
      </c>
      <c r="W304" s="2">
        <v>43423.760787037034</v>
      </c>
      <c r="X304" s="8">
        <f t="shared" si="136"/>
        <v>43423.760787037034</v>
      </c>
      <c r="Y304" s="9">
        <f t="shared" si="137"/>
        <v>4.1087962963501923E-3</v>
      </c>
      <c r="Z304" s="9">
        <f t="shared" si="138"/>
        <v>4.1087962963501923E-3</v>
      </c>
      <c r="AA304" s="10"/>
      <c r="AB304" s="10">
        <f t="shared" si="139"/>
        <v>4.7800925967749208E-3</v>
      </c>
      <c r="AC304" s="10">
        <f t="shared" si="140"/>
        <v>4.7800925967749208E-3</v>
      </c>
      <c r="AD304" s="30"/>
      <c r="AE304" s="30"/>
    </row>
    <row r="305" spans="1:33" s="3" customFormat="1" x14ac:dyDescent="0.4">
      <c r="A305" s="16" t="str">
        <f t="shared" si="125"/>
        <v>-</v>
      </c>
      <c r="B305" s="16" t="str">
        <f t="shared" si="126"/>
        <v>-</v>
      </c>
      <c r="C305" s="7">
        <v>18</v>
      </c>
      <c r="D305" s="2">
        <v>43423.754803240743</v>
      </c>
      <c r="E305" s="3" t="s">
        <v>795</v>
      </c>
      <c r="F305" s="3">
        <v>16508</v>
      </c>
      <c r="G305" s="3" t="s">
        <v>18</v>
      </c>
      <c r="H305" s="3">
        <v>3162</v>
      </c>
      <c r="I305" s="3">
        <v>753</v>
      </c>
      <c r="J305" s="3">
        <v>7</v>
      </c>
      <c r="K305" s="3">
        <v>1</v>
      </c>
      <c r="M305" s="2">
        <v>43423.756851851853</v>
      </c>
      <c r="N305" s="2">
        <v>43423.760069444441</v>
      </c>
      <c r="O305" s="3" t="s">
        <v>75</v>
      </c>
      <c r="P305" s="3" t="s">
        <v>76</v>
      </c>
      <c r="Q305" s="3" t="s">
        <v>39</v>
      </c>
      <c r="R305" s="3" t="s">
        <v>40</v>
      </c>
      <c r="S305" s="2">
        <v>43423.756157407406</v>
      </c>
      <c r="T305" s="2">
        <v>43423.756157407406</v>
      </c>
      <c r="U305" s="2">
        <v>43423.760381944441</v>
      </c>
      <c r="V305" s="2">
        <v>43423.760381944441</v>
      </c>
      <c r="X305" s="8">
        <f t="shared" si="136"/>
        <v>43423.754803240743</v>
      </c>
      <c r="Y305" s="9">
        <f t="shared" si="137"/>
        <v>3.2175925880437717E-3</v>
      </c>
      <c r="Z305" s="9">
        <f t="shared" si="138"/>
        <v>3.2175925880437717E-3</v>
      </c>
      <c r="AA305" s="10"/>
      <c r="AB305" s="10">
        <f t="shared" si="139"/>
        <v>6.944444467080757E-4</v>
      </c>
      <c r="AC305" s="10">
        <f t="shared" si="140"/>
        <v>2.0486111097852699E-3</v>
      </c>
      <c r="AD305" s="30"/>
      <c r="AE305" s="30"/>
    </row>
    <row r="306" spans="1:33" s="3" customFormat="1" hidden="1" x14ac:dyDescent="0.4">
      <c r="A306" s="16" t="str">
        <f t="shared" ref="A306:A315" si="154">IF(W306&gt;0, "★", "-")</f>
        <v>-</v>
      </c>
      <c r="B306" s="16" t="str">
        <f t="shared" ref="B306:B315" si="155">IF(L306&gt;0, "☆", "-")</f>
        <v>-</v>
      </c>
      <c r="C306" s="7">
        <v>18</v>
      </c>
      <c r="D306" s="2">
        <v>43423.755706018521</v>
      </c>
      <c r="E306" s="3" t="s">
        <v>1253</v>
      </c>
      <c r="F306" s="3">
        <v>16509</v>
      </c>
      <c r="G306" s="3" t="s">
        <v>95</v>
      </c>
      <c r="H306" s="3">
        <v>0</v>
      </c>
      <c r="I306" s="3">
        <v>487</v>
      </c>
      <c r="J306" s="3">
        <v>1</v>
      </c>
      <c r="K306" s="3">
        <v>1</v>
      </c>
      <c r="M306" s="2">
        <v>43423.77480324074</v>
      </c>
      <c r="N306" s="2">
        <v>43423.778449074074</v>
      </c>
      <c r="O306" s="3" t="s">
        <v>36</v>
      </c>
      <c r="P306" s="3" t="s">
        <v>37</v>
      </c>
      <c r="Q306" s="3" t="s">
        <v>61</v>
      </c>
      <c r="R306" s="3" t="s">
        <v>62</v>
      </c>
      <c r="S306" s="2">
        <v>43423.775034722225</v>
      </c>
      <c r="T306" s="2">
        <v>43423.775034722225</v>
      </c>
      <c r="U306" s="2">
        <v>43423.780092592591</v>
      </c>
      <c r="V306" s="2">
        <v>43423.780092592591</v>
      </c>
      <c r="X306" s="8">
        <f t="shared" si="136"/>
        <v>43423.755706018521</v>
      </c>
      <c r="Y306" s="9">
        <f t="shared" si="137"/>
        <v>3.645833334303461E-3</v>
      </c>
      <c r="Z306" s="9">
        <f t="shared" si="138"/>
        <v>3.645833334303461E-3</v>
      </c>
      <c r="AA306" s="10"/>
      <c r="AB306" s="10">
        <f t="shared" si="139"/>
        <v>0</v>
      </c>
      <c r="AC306" s="10">
        <f t="shared" si="140"/>
        <v>1.9097222218988463E-2</v>
      </c>
      <c r="AD306" s="30"/>
      <c r="AE306" s="30"/>
    </row>
    <row r="307" spans="1:33" s="3" customFormat="1" hidden="1" x14ac:dyDescent="0.4">
      <c r="A307" s="16" t="str">
        <f t="shared" si="154"/>
        <v>-</v>
      </c>
      <c r="B307" s="16" t="str">
        <f t="shared" si="155"/>
        <v>-</v>
      </c>
      <c r="C307" s="7">
        <v>18</v>
      </c>
      <c r="D307" s="2">
        <v>43423.756805555553</v>
      </c>
      <c r="E307" s="3" t="s">
        <v>1254</v>
      </c>
      <c r="F307" s="3">
        <v>16511</v>
      </c>
      <c r="G307" s="3" t="s">
        <v>95</v>
      </c>
      <c r="H307" s="3">
        <v>0</v>
      </c>
      <c r="I307" s="3">
        <v>121</v>
      </c>
      <c r="J307" s="3">
        <v>11</v>
      </c>
      <c r="K307" s="3">
        <v>1</v>
      </c>
      <c r="M307" s="2">
        <v>43423.763194444444</v>
      </c>
      <c r="N307" s="2">
        <v>43423.770092592589</v>
      </c>
      <c r="O307" s="3" t="s">
        <v>28</v>
      </c>
      <c r="P307" s="3" t="s">
        <v>29</v>
      </c>
      <c r="Q307" s="3" t="s">
        <v>26</v>
      </c>
      <c r="R307" s="3" t="s">
        <v>27</v>
      </c>
      <c r="S307" s="2">
        <v>43423.76353009259</v>
      </c>
      <c r="T307" s="2">
        <v>43423.76353009259</v>
      </c>
      <c r="U307" s="2">
        <v>43423.775243055556</v>
      </c>
      <c r="V307" s="2">
        <v>43423.775937500002</v>
      </c>
      <c r="X307" s="8">
        <f t="shared" si="136"/>
        <v>43423.756805555553</v>
      </c>
      <c r="Y307" s="9">
        <f t="shared" si="137"/>
        <v>6.8981481454102322E-3</v>
      </c>
      <c r="Z307" s="9">
        <f t="shared" si="138"/>
        <v>6.8981481454102322E-3</v>
      </c>
      <c r="AA307" s="10"/>
      <c r="AB307" s="10">
        <f t="shared" si="139"/>
        <v>0</v>
      </c>
      <c r="AC307" s="10">
        <f t="shared" si="140"/>
        <v>6.3888888907968067E-3</v>
      </c>
      <c r="AD307" s="30"/>
      <c r="AE307" s="30"/>
    </row>
    <row r="308" spans="1:33" s="3" customFormat="1" hidden="1" x14ac:dyDescent="0.4">
      <c r="A308" s="16" t="str">
        <f t="shared" si="154"/>
        <v>-</v>
      </c>
      <c r="B308" s="16" t="str">
        <f t="shared" si="155"/>
        <v>-</v>
      </c>
      <c r="C308" s="7">
        <v>18</v>
      </c>
      <c r="D308" s="2">
        <v>43423.757928240739</v>
      </c>
      <c r="E308" s="3" t="s">
        <v>1255</v>
      </c>
      <c r="F308" s="3">
        <v>16513</v>
      </c>
      <c r="G308" s="3" t="s">
        <v>96</v>
      </c>
      <c r="H308" s="3">
        <v>0</v>
      </c>
      <c r="I308" s="3">
        <v>409</v>
      </c>
      <c r="J308" s="3">
        <v>2</v>
      </c>
      <c r="K308" s="3">
        <v>1</v>
      </c>
      <c r="M308" s="2">
        <v>43423.766979166663</v>
      </c>
      <c r="N308" s="2">
        <v>43423.773645833331</v>
      </c>
      <c r="O308" s="3" t="s">
        <v>36</v>
      </c>
      <c r="P308" s="3" t="s">
        <v>37</v>
      </c>
      <c r="Q308" s="3" t="s">
        <v>43</v>
      </c>
      <c r="R308" s="3" t="s">
        <v>89</v>
      </c>
      <c r="S308" s="2">
        <v>43423.77851851852</v>
      </c>
      <c r="T308" s="2">
        <v>43423.77851851852</v>
      </c>
      <c r="U308" s="2">
        <v>43423.78665509259</v>
      </c>
      <c r="V308" s="2">
        <v>43423.78665509259</v>
      </c>
      <c r="X308" s="8">
        <f t="shared" si="136"/>
        <v>43423.757928240739</v>
      </c>
      <c r="Y308" s="9">
        <f t="shared" si="137"/>
        <v>6.6666666680248454E-3</v>
      </c>
      <c r="Z308" s="9">
        <f t="shared" si="138"/>
        <v>6.6666666680248454E-3</v>
      </c>
      <c r="AA308" s="10"/>
      <c r="AB308" s="10">
        <f t="shared" si="139"/>
        <v>0</v>
      </c>
      <c r="AC308" s="10">
        <f t="shared" si="140"/>
        <v>9.0509259243845008E-3</v>
      </c>
      <c r="AD308" s="30"/>
      <c r="AE308" s="30"/>
    </row>
    <row r="309" spans="1:33" s="3" customFormat="1" hidden="1" x14ac:dyDescent="0.4">
      <c r="A309" s="16" t="str">
        <f t="shared" si="154"/>
        <v>-</v>
      </c>
      <c r="B309" s="16" t="str">
        <f t="shared" si="155"/>
        <v>-</v>
      </c>
      <c r="C309" s="7">
        <v>18</v>
      </c>
      <c r="D309" s="2">
        <v>43423.76021990741</v>
      </c>
      <c r="E309" s="3" t="s">
        <v>1256</v>
      </c>
      <c r="F309" s="3">
        <v>16514</v>
      </c>
      <c r="G309" s="3" t="s">
        <v>96</v>
      </c>
      <c r="H309" s="3">
        <v>0</v>
      </c>
      <c r="I309" s="3">
        <v>334</v>
      </c>
      <c r="J309" s="3">
        <v>11</v>
      </c>
      <c r="K309" s="3">
        <v>1</v>
      </c>
      <c r="M309" s="2">
        <v>43423.762962962966</v>
      </c>
      <c r="N309" s="2">
        <v>43423.769965277781</v>
      </c>
      <c r="O309" s="3" t="s">
        <v>28</v>
      </c>
      <c r="P309" s="3" t="s">
        <v>29</v>
      </c>
      <c r="Q309" s="3" t="s">
        <v>48</v>
      </c>
      <c r="R309" s="3" t="s">
        <v>49</v>
      </c>
      <c r="S309" s="2">
        <v>43423.763877314814</v>
      </c>
      <c r="T309" s="2">
        <v>43423.763877314814</v>
      </c>
      <c r="U309" s="2">
        <v>43423.772233796299</v>
      </c>
      <c r="V309" s="2">
        <v>43423.772233796299</v>
      </c>
      <c r="X309" s="8">
        <f t="shared" si="136"/>
        <v>43423.76021990741</v>
      </c>
      <c r="Y309" s="9">
        <f t="shared" si="137"/>
        <v>7.0023148145992309E-3</v>
      </c>
      <c r="Z309" s="9">
        <f t="shared" si="138"/>
        <v>7.0023148145992309E-3</v>
      </c>
      <c r="AA309" s="10"/>
      <c r="AB309" s="10">
        <f t="shared" si="139"/>
        <v>0</v>
      </c>
      <c r="AC309" s="10">
        <f t="shared" si="140"/>
        <v>2.7430555564933456E-3</v>
      </c>
      <c r="AD309" s="30"/>
      <c r="AE309" s="30"/>
    </row>
    <row r="310" spans="1:33" s="3" customFormat="1" x14ac:dyDescent="0.4">
      <c r="A310" s="16" t="str">
        <f t="shared" si="154"/>
        <v>-</v>
      </c>
      <c r="B310" s="16" t="str">
        <f t="shared" si="155"/>
        <v>-</v>
      </c>
      <c r="C310" s="7">
        <v>18</v>
      </c>
      <c r="D310" s="2">
        <v>43423.761678240742</v>
      </c>
      <c r="E310" s="3" t="s">
        <v>788</v>
      </c>
      <c r="F310" s="3">
        <v>16519</v>
      </c>
      <c r="G310" s="3" t="s">
        <v>32</v>
      </c>
      <c r="H310" s="3">
        <v>3445</v>
      </c>
      <c r="I310" s="3">
        <v>581</v>
      </c>
      <c r="J310" s="3">
        <v>3</v>
      </c>
      <c r="K310" s="3">
        <v>1</v>
      </c>
      <c r="M310" s="2">
        <v>43423.772326388891</v>
      </c>
      <c r="N310" s="2">
        <v>43423.779930555553</v>
      </c>
      <c r="O310" s="3" t="s">
        <v>70</v>
      </c>
      <c r="P310" s="3" t="s">
        <v>125</v>
      </c>
      <c r="Q310" s="3" t="s">
        <v>63</v>
      </c>
      <c r="R310" s="3" t="s">
        <v>64</v>
      </c>
      <c r="S310" s="2">
        <v>43423.772719907407</v>
      </c>
      <c r="T310" s="2">
        <v>43423.772719907407</v>
      </c>
      <c r="U310" s="2">
        <v>43423.781724537039</v>
      </c>
      <c r="V310" s="2">
        <v>43423.781724537039</v>
      </c>
      <c r="X310" s="8">
        <f t="shared" si="136"/>
        <v>43423.761678240742</v>
      </c>
      <c r="Y310" s="9">
        <f t="shared" si="137"/>
        <v>7.6041666616220027E-3</v>
      </c>
      <c r="Z310" s="9">
        <f t="shared" si="138"/>
        <v>7.6041666616220027E-3</v>
      </c>
      <c r="AA310" s="10"/>
      <c r="AB310" s="10">
        <f t="shared" si="139"/>
        <v>0</v>
      </c>
      <c r="AC310" s="10">
        <f t="shared" si="140"/>
        <v>1.0648148148902692E-2</v>
      </c>
      <c r="AD310" s="30"/>
      <c r="AE310" s="30"/>
    </row>
    <row r="311" spans="1:33" s="3" customFormat="1" hidden="1" x14ac:dyDescent="0.4">
      <c r="A311" s="16" t="str">
        <f t="shared" si="154"/>
        <v>-</v>
      </c>
      <c r="B311" s="16" t="str">
        <f t="shared" si="155"/>
        <v>-</v>
      </c>
      <c r="C311" s="7">
        <v>18</v>
      </c>
      <c r="D311" s="2">
        <v>43423.762453703705</v>
      </c>
      <c r="E311" s="3" t="s">
        <v>1135</v>
      </c>
      <c r="F311" s="3">
        <v>16520</v>
      </c>
      <c r="G311" s="3" t="s">
        <v>96</v>
      </c>
      <c r="H311" s="3">
        <v>0</v>
      </c>
      <c r="I311" s="3">
        <v>557</v>
      </c>
      <c r="J311" s="3">
        <v>4</v>
      </c>
      <c r="K311" s="3">
        <v>1</v>
      </c>
      <c r="M311" s="2">
        <v>43423.776875000003</v>
      </c>
      <c r="N311" s="2">
        <v>43423.790011574078</v>
      </c>
      <c r="O311" s="3" t="s">
        <v>39</v>
      </c>
      <c r="P311" s="3" t="s">
        <v>40</v>
      </c>
      <c r="Q311" s="3" t="s">
        <v>73</v>
      </c>
      <c r="R311" s="3" t="s">
        <v>74</v>
      </c>
      <c r="S311" s="2">
        <v>43423.781331018516</v>
      </c>
      <c r="T311" s="2">
        <v>43423.781331018516</v>
      </c>
      <c r="U311" s="2">
        <v>43423.790451388886</v>
      </c>
      <c r="V311" s="2">
        <v>43423.790451388886</v>
      </c>
      <c r="X311" s="8">
        <f t="shared" ref="X311:X359" si="156">IF(W311&gt;0,W311,D311)</f>
        <v>43423.762453703705</v>
      </c>
      <c r="Y311" s="9">
        <f t="shared" ref="Y311:Y359" si="157">N311-M311</f>
        <v>1.3136574074451346E-2</v>
      </c>
      <c r="Z311" s="9">
        <f t="shared" ref="Z311:Z359" si="158">Y311*K311</f>
        <v>1.3136574074451346E-2</v>
      </c>
      <c r="AA311" s="10"/>
      <c r="AB311" s="10">
        <f t="shared" si="139"/>
        <v>0</v>
      </c>
      <c r="AC311" s="10">
        <f t="shared" si="140"/>
        <v>1.4421296298678499E-2</v>
      </c>
      <c r="AD311" s="30"/>
      <c r="AE311" s="30"/>
    </row>
    <row r="312" spans="1:33" s="3" customFormat="1" x14ac:dyDescent="0.4">
      <c r="A312" s="16" t="str">
        <f t="shared" si="154"/>
        <v>-</v>
      </c>
      <c r="B312" s="16" t="str">
        <f t="shared" si="155"/>
        <v>-</v>
      </c>
      <c r="C312" s="7">
        <v>18</v>
      </c>
      <c r="D312" s="2">
        <v>43423.763344907406</v>
      </c>
      <c r="E312" s="3" t="s">
        <v>1246</v>
      </c>
      <c r="F312" s="3">
        <v>16522</v>
      </c>
      <c r="G312" s="3" t="s">
        <v>32</v>
      </c>
      <c r="H312" s="3">
        <v>6536</v>
      </c>
      <c r="I312" s="3">
        <v>106</v>
      </c>
      <c r="J312" s="3">
        <v>13</v>
      </c>
      <c r="K312" s="3">
        <v>1</v>
      </c>
      <c r="M312" s="2">
        <v>43423.767222222225</v>
      </c>
      <c r="N312" s="2">
        <v>43423.779074074075</v>
      </c>
      <c r="O312" s="3" t="s">
        <v>63</v>
      </c>
      <c r="P312" s="3" t="s">
        <v>64</v>
      </c>
      <c r="Q312" s="3" t="s">
        <v>26</v>
      </c>
      <c r="R312" s="3" t="s">
        <v>27</v>
      </c>
      <c r="S312" s="2">
        <v>43423.769895833335</v>
      </c>
      <c r="T312" s="2">
        <v>43423.769895833335</v>
      </c>
      <c r="U312" s="2">
        <v>43423.77921296296</v>
      </c>
      <c r="V312" s="2">
        <v>43423.77921296296</v>
      </c>
      <c r="X312" s="8">
        <f t="shared" si="156"/>
        <v>43423.763344907406</v>
      </c>
      <c r="Y312" s="9">
        <f t="shared" si="157"/>
        <v>1.1851851850224193E-2</v>
      </c>
      <c r="Z312" s="9">
        <f t="shared" si="158"/>
        <v>1.1851851850224193E-2</v>
      </c>
      <c r="AA312" s="10"/>
      <c r="AB312" s="10">
        <f t="shared" si="139"/>
        <v>0</v>
      </c>
      <c r="AC312" s="10">
        <f t="shared" si="140"/>
        <v>3.8773148189648055E-3</v>
      </c>
      <c r="AD312" s="30"/>
      <c r="AE312" s="30"/>
    </row>
    <row r="313" spans="1:33" s="3" customFormat="1" x14ac:dyDescent="0.4">
      <c r="A313" s="16" t="str">
        <f t="shared" si="154"/>
        <v>-</v>
      </c>
      <c r="B313" s="16" t="str">
        <f t="shared" si="155"/>
        <v>-</v>
      </c>
      <c r="C313" s="7">
        <v>18</v>
      </c>
      <c r="D313" s="2">
        <v>43423.768738425926</v>
      </c>
      <c r="E313" s="3" t="s">
        <v>1260</v>
      </c>
      <c r="F313" s="3">
        <v>16523</v>
      </c>
      <c r="G313" s="3" t="s">
        <v>32</v>
      </c>
      <c r="H313" s="3">
        <v>4031</v>
      </c>
      <c r="I313" s="3">
        <v>357</v>
      </c>
      <c r="J313" s="3">
        <v>3</v>
      </c>
      <c r="K313" s="3">
        <v>1</v>
      </c>
      <c r="M313" s="2">
        <v>43423.780358796299</v>
      </c>
      <c r="N313" s="2">
        <v>43423.786689814813</v>
      </c>
      <c r="O313" s="3" t="s">
        <v>63</v>
      </c>
      <c r="P313" s="3" t="s">
        <v>64</v>
      </c>
      <c r="Q313" s="3" t="s">
        <v>38</v>
      </c>
      <c r="R313" s="3" t="s">
        <v>126</v>
      </c>
      <c r="S313" s="2">
        <v>43423.781724537039</v>
      </c>
      <c r="T313" s="2">
        <v>43423.781724537039</v>
      </c>
      <c r="U313" s="2">
        <v>43423.791643518518</v>
      </c>
      <c r="V313" s="2">
        <v>43423.791643518518</v>
      </c>
      <c r="X313" s="8">
        <f t="shared" si="156"/>
        <v>43423.768738425926</v>
      </c>
      <c r="Y313" s="9">
        <f t="shared" si="157"/>
        <v>6.3310185141745023E-3</v>
      </c>
      <c r="Z313" s="9">
        <f t="shared" si="158"/>
        <v>6.3310185141745023E-3</v>
      </c>
      <c r="AA313" s="10"/>
      <c r="AB313" s="10">
        <f t="shared" si="139"/>
        <v>0</v>
      </c>
      <c r="AC313" s="10">
        <f t="shared" si="140"/>
        <v>1.1620370372838806E-2</v>
      </c>
      <c r="AD313" s="30"/>
      <c r="AE313" s="30"/>
    </row>
    <row r="314" spans="1:33" s="3" customFormat="1" x14ac:dyDescent="0.4">
      <c r="A314" s="16" t="str">
        <f t="shared" si="154"/>
        <v>-</v>
      </c>
      <c r="B314" s="16" t="str">
        <f t="shared" si="155"/>
        <v>-</v>
      </c>
      <c r="C314" s="7">
        <v>18</v>
      </c>
      <c r="D314" s="2">
        <v>43423.771469907406</v>
      </c>
      <c r="E314" s="3" t="s">
        <v>1261</v>
      </c>
      <c r="F314" s="3">
        <v>16524</v>
      </c>
      <c r="G314" s="3" t="s">
        <v>65</v>
      </c>
      <c r="H314" s="3">
        <v>2079</v>
      </c>
      <c r="I314" s="3">
        <v>588</v>
      </c>
      <c r="J314" s="3">
        <v>6</v>
      </c>
      <c r="K314" s="3">
        <v>1</v>
      </c>
      <c r="M314" s="2">
        <v>43423.774687500001</v>
      </c>
      <c r="N314" s="2">
        <v>43423.778599537036</v>
      </c>
      <c r="O314" s="3" t="s">
        <v>28</v>
      </c>
      <c r="P314" s="3" t="s">
        <v>29</v>
      </c>
      <c r="Q314" s="3" t="s">
        <v>108</v>
      </c>
      <c r="R314" s="3" t="s">
        <v>19</v>
      </c>
      <c r="S314" s="2">
        <v>43423.77547453704</v>
      </c>
      <c r="T314" s="2">
        <v>43423.77547453704</v>
      </c>
      <c r="U314" s="2">
        <v>43423.781111111108</v>
      </c>
      <c r="V314" s="2">
        <v>43423.781111111108</v>
      </c>
      <c r="X314" s="8">
        <f t="shared" si="156"/>
        <v>43423.771469907406</v>
      </c>
      <c r="Y314" s="9">
        <f t="shared" si="157"/>
        <v>3.9120370347518474E-3</v>
      </c>
      <c r="Z314" s="9">
        <f t="shared" si="158"/>
        <v>3.9120370347518474E-3</v>
      </c>
      <c r="AA314" s="10"/>
      <c r="AB314" s="10">
        <f t="shared" ref="AB314:AB386" si="159">IF(IF(A314="☆",L314-S314,M314-S314)&lt;0,0,IF(A314="☆",L314-S314,M314-S314))</f>
        <v>0</v>
      </c>
      <c r="AC314" s="10">
        <f t="shared" ref="AC314:AC386" si="160">IF(IF(B314="☆",(IF(L314&gt;S314,L314-X314,S314-X314)),M314-X314)&lt;0,0,IF(B314="☆",(IF(L314&gt;S314,L314-X314,S314-X314)),M314-X314))</f>
        <v>3.2175925953197293E-3</v>
      </c>
      <c r="AD314" s="30"/>
      <c r="AE314" s="30"/>
    </row>
    <row r="315" spans="1:33" s="3" customFormat="1" x14ac:dyDescent="0.4">
      <c r="A315" s="16" t="str">
        <f t="shared" si="154"/>
        <v>-</v>
      </c>
      <c r="B315" s="16" t="str">
        <f t="shared" si="155"/>
        <v>-</v>
      </c>
      <c r="C315" s="7">
        <v>18</v>
      </c>
      <c r="D315" s="2">
        <v>43423.77244212963</v>
      </c>
      <c r="E315" s="3" t="s">
        <v>1262</v>
      </c>
      <c r="F315" s="3">
        <v>16525</v>
      </c>
      <c r="G315" s="3" t="s">
        <v>32</v>
      </c>
      <c r="H315" s="3">
        <v>3713</v>
      </c>
      <c r="I315" s="3">
        <v>123</v>
      </c>
      <c r="J315" s="3">
        <v>5</v>
      </c>
      <c r="K315" s="3">
        <v>1</v>
      </c>
      <c r="M315" s="2">
        <v>43423.777650462966</v>
      </c>
      <c r="N315" s="2">
        <v>43423.790532407409</v>
      </c>
      <c r="O315" s="3" t="s">
        <v>22</v>
      </c>
      <c r="P315" s="3" t="s">
        <v>23</v>
      </c>
      <c r="Q315" s="3" t="s">
        <v>108</v>
      </c>
      <c r="R315" s="3" t="s">
        <v>19</v>
      </c>
      <c r="S315" s="2">
        <v>43423.777997685182</v>
      </c>
      <c r="T315" s="2">
        <v>43423.778483796297</v>
      </c>
      <c r="U315" s="2">
        <v>43423.78466435185</v>
      </c>
      <c r="V315" s="2">
        <v>43423.786643518521</v>
      </c>
      <c r="X315" s="8">
        <f t="shared" si="156"/>
        <v>43423.77244212963</v>
      </c>
      <c r="Y315" s="9">
        <f t="shared" si="157"/>
        <v>1.2881944443506654E-2</v>
      </c>
      <c r="Z315" s="9">
        <f t="shared" si="158"/>
        <v>1.2881944443506654E-2</v>
      </c>
      <c r="AA315" s="10"/>
      <c r="AB315" s="10">
        <f t="shared" si="159"/>
        <v>0</v>
      </c>
      <c r="AC315" s="10">
        <f t="shared" si="160"/>
        <v>5.2083333357586525E-3</v>
      </c>
      <c r="AD315" s="30"/>
      <c r="AE315" s="30"/>
    </row>
    <row r="316" spans="1:33" s="3" customFormat="1" hidden="1" x14ac:dyDescent="0.4">
      <c r="A316" s="16" t="str">
        <f>IF(W316&gt;0, "★", "-")</f>
        <v>-</v>
      </c>
      <c r="B316" s="16" t="str">
        <f>IF(L316&gt;0, "☆", "-")</f>
        <v>-</v>
      </c>
      <c r="C316" s="7">
        <v>18</v>
      </c>
      <c r="D316" s="2">
        <v>43423.772847222222</v>
      </c>
      <c r="E316" s="3" t="s">
        <v>1016</v>
      </c>
      <c r="F316" s="3">
        <v>16526</v>
      </c>
      <c r="G316" s="3" t="s">
        <v>95</v>
      </c>
      <c r="H316" s="3">
        <v>0</v>
      </c>
      <c r="I316" s="3">
        <v>819</v>
      </c>
      <c r="J316" s="3">
        <v>2</v>
      </c>
      <c r="K316" s="3">
        <v>1</v>
      </c>
      <c r="M316" s="2">
        <v>43423.775613425925</v>
      </c>
      <c r="N316" s="2">
        <v>43423.79047453704</v>
      </c>
      <c r="O316" s="3" t="s">
        <v>51</v>
      </c>
      <c r="P316" s="3" t="s">
        <v>52</v>
      </c>
      <c r="Q316" s="3" t="s">
        <v>108</v>
      </c>
      <c r="R316" s="3" t="s">
        <v>19</v>
      </c>
      <c r="S316" s="2">
        <v>43423.776747685188</v>
      </c>
      <c r="T316" s="2">
        <v>43423.776747685188</v>
      </c>
      <c r="U316" s="2">
        <v>43423.783159722225</v>
      </c>
      <c r="V316" s="2">
        <v>43423.784282407411</v>
      </c>
      <c r="X316" s="8">
        <f t="shared" si="156"/>
        <v>43423.772847222222</v>
      </c>
      <c r="Y316" s="9">
        <f t="shared" si="157"/>
        <v>1.4861111114441883E-2</v>
      </c>
      <c r="Z316" s="9">
        <f t="shared" si="158"/>
        <v>1.4861111114441883E-2</v>
      </c>
      <c r="AA316" s="10"/>
      <c r="AB316" s="10">
        <f t="shared" si="159"/>
        <v>0</v>
      </c>
      <c r="AC316" s="10">
        <f t="shared" si="160"/>
        <v>2.7662037027766928E-3</v>
      </c>
      <c r="AD316" s="30"/>
      <c r="AE316" s="30"/>
      <c r="AG316" s="7"/>
    </row>
    <row r="317" spans="1:33" s="3" customFormat="1" x14ac:dyDescent="0.4">
      <c r="A317" s="16" t="str">
        <f>IF(W317&gt;0, "★", "-")</f>
        <v>★</v>
      </c>
      <c r="B317" s="16" t="str">
        <f>IF(L317&gt;0, "☆", "-")</f>
        <v>-</v>
      </c>
      <c r="C317" s="7">
        <v>18</v>
      </c>
      <c r="D317" s="2">
        <v>43423.773043981484</v>
      </c>
      <c r="E317" s="3" t="s">
        <v>1233</v>
      </c>
      <c r="F317" s="3">
        <v>16527</v>
      </c>
      <c r="G317" s="3" t="s">
        <v>98</v>
      </c>
      <c r="H317" s="3">
        <v>5795</v>
      </c>
      <c r="I317" s="3">
        <v>990</v>
      </c>
      <c r="J317" s="3">
        <v>5</v>
      </c>
      <c r="K317" s="3">
        <v>1</v>
      </c>
      <c r="M317" s="2">
        <v>43423.779965277776</v>
      </c>
      <c r="N317" s="2">
        <v>43423.797199074077</v>
      </c>
      <c r="O317" s="3" t="s">
        <v>22</v>
      </c>
      <c r="P317" s="3" t="s">
        <v>23</v>
      </c>
      <c r="Q317" s="3" t="s">
        <v>53</v>
      </c>
      <c r="R317" s="3" t="s">
        <v>54</v>
      </c>
      <c r="S317" s="2">
        <v>43423.779976851853</v>
      </c>
      <c r="T317" s="2">
        <v>43423.779976851853</v>
      </c>
      <c r="U317" s="2">
        <v>43423.793993055559</v>
      </c>
      <c r="V317" s="2">
        <v>43423.793993055559</v>
      </c>
      <c r="W317" s="2">
        <v>43423.779976851853</v>
      </c>
      <c r="X317" s="8">
        <f t="shared" si="156"/>
        <v>43423.779976851853</v>
      </c>
      <c r="Y317" s="9">
        <f t="shared" si="157"/>
        <v>1.7233796301297843E-2</v>
      </c>
      <c r="Z317" s="9">
        <f t="shared" si="158"/>
        <v>1.7233796301297843E-2</v>
      </c>
      <c r="AA317" s="10"/>
      <c r="AB317" s="10">
        <f t="shared" si="159"/>
        <v>0</v>
      </c>
      <c r="AC317" s="10">
        <f t="shared" si="160"/>
        <v>0</v>
      </c>
      <c r="AD317" s="30"/>
      <c r="AE317" s="30"/>
      <c r="AG317" s="7"/>
    </row>
    <row r="318" spans="1:33" s="3" customFormat="1" hidden="1" x14ac:dyDescent="0.4">
      <c r="A318" s="16" t="str">
        <f>IF(W318&gt;0, "★", "-")</f>
        <v>-</v>
      </c>
      <c r="B318" s="16" t="str">
        <f>IF(L318&gt;0, "☆", "-")</f>
        <v>-</v>
      </c>
      <c r="C318" s="7">
        <v>18</v>
      </c>
      <c r="D318" s="2">
        <v>43423.775891203702</v>
      </c>
      <c r="E318" s="3" t="s">
        <v>1263</v>
      </c>
      <c r="F318" s="3">
        <v>16529</v>
      </c>
      <c r="G318" s="3" t="s">
        <v>95</v>
      </c>
      <c r="H318" s="3">
        <v>0</v>
      </c>
      <c r="I318" s="3">
        <v>453</v>
      </c>
      <c r="J318" s="3">
        <v>6</v>
      </c>
      <c r="K318" s="3">
        <v>2</v>
      </c>
      <c r="M318" s="2">
        <v>43423.782881944448</v>
      </c>
      <c r="N318" s="2">
        <v>43423.787037037036</v>
      </c>
      <c r="O318" s="3" t="s">
        <v>30</v>
      </c>
      <c r="P318" s="3" t="s">
        <v>31</v>
      </c>
      <c r="Q318" s="3" t="s">
        <v>26</v>
      </c>
      <c r="R318" s="3" t="s">
        <v>27</v>
      </c>
      <c r="S318" s="2">
        <v>43423.784768518519</v>
      </c>
      <c r="T318" s="2">
        <v>43423.784768518519</v>
      </c>
      <c r="U318" s="2">
        <v>43423.791979166665</v>
      </c>
      <c r="V318" s="2">
        <v>43423.791979166665</v>
      </c>
      <c r="X318" s="8">
        <f t="shared" si="156"/>
        <v>43423.775891203702</v>
      </c>
      <c r="Y318" s="9">
        <f t="shared" si="157"/>
        <v>4.1550925889168866E-3</v>
      </c>
      <c r="Z318" s="9">
        <f t="shared" si="158"/>
        <v>8.3101851778337732E-3</v>
      </c>
      <c r="AA318" s="10"/>
      <c r="AB318" s="10">
        <f t="shared" si="159"/>
        <v>0</v>
      </c>
      <c r="AC318" s="10">
        <f t="shared" si="160"/>
        <v>6.9907407450955361E-3</v>
      </c>
      <c r="AD318" s="30"/>
      <c r="AE318" s="30"/>
      <c r="AG318" s="7"/>
    </row>
    <row r="319" spans="1:33" s="3" customFormat="1" x14ac:dyDescent="0.4">
      <c r="A319" s="16" t="str">
        <f t="shared" ref="A319:A357" si="161">IF(W319&gt;0, "★", "-")</f>
        <v>★</v>
      </c>
      <c r="B319" s="16" t="str">
        <f t="shared" ref="B319:B357" si="162">IF(L319&gt;0, "☆", "-")</f>
        <v>-</v>
      </c>
      <c r="C319" s="7">
        <v>18</v>
      </c>
      <c r="D319" s="2">
        <v>43423.776469907411</v>
      </c>
      <c r="E319" s="3" t="s">
        <v>1121</v>
      </c>
      <c r="F319" s="3">
        <v>16530</v>
      </c>
      <c r="G319" s="3" t="s">
        <v>18</v>
      </c>
      <c r="H319" s="3">
        <v>4397</v>
      </c>
      <c r="I319" s="3">
        <v>388</v>
      </c>
      <c r="J319" s="3">
        <v>2</v>
      </c>
      <c r="K319" s="3">
        <v>1</v>
      </c>
      <c r="M319" s="2">
        <v>43423.781944444447</v>
      </c>
      <c r="N319" s="2">
        <v>43423.800740740742</v>
      </c>
      <c r="O319" s="3" t="s">
        <v>66</v>
      </c>
      <c r="P319" s="3" t="s">
        <v>67</v>
      </c>
      <c r="Q319" s="3" t="s">
        <v>46</v>
      </c>
      <c r="R319" s="3" t="s">
        <v>47</v>
      </c>
      <c r="S319" s="2">
        <v>43423.783391203702</v>
      </c>
      <c r="T319" s="2">
        <v>43423.783391203702</v>
      </c>
      <c r="U319" s="2">
        <v>43423.792199074072</v>
      </c>
      <c r="V319" s="2">
        <v>43423.801840277774</v>
      </c>
      <c r="W319" s="2">
        <v>43423.783391203702</v>
      </c>
      <c r="X319" s="8">
        <f t="shared" si="156"/>
        <v>43423.783391203702</v>
      </c>
      <c r="Y319" s="9">
        <f t="shared" si="157"/>
        <v>1.8796296295477077E-2</v>
      </c>
      <c r="Z319" s="9">
        <f t="shared" si="158"/>
        <v>1.8796296295477077E-2</v>
      </c>
      <c r="AA319" s="30"/>
      <c r="AB319" s="10">
        <f t="shared" si="159"/>
        <v>0</v>
      </c>
      <c r="AC319" s="10">
        <f t="shared" si="160"/>
        <v>0</v>
      </c>
      <c r="AD319" s="30"/>
      <c r="AE319" s="30"/>
    </row>
    <row r="320" spans="1:33" s="3" customFormat="1" x14ac:dyDescent="0.4">
      <c r="A320" s="16" t="str">
        <f t="shared" si="161"/>
        <v>-</v>
      </c>
      <c r="B320" s="16" t="str">
        <f t="shared" si="162"/>
        <v>-</v>
      </c>
      <c r="C320" s="7">
        <v>18</v>
      </c>
      <c r="D320" s="2">
        <v>43423.776516203703</v>
      </c>
      <c r="E320" s="3" t="s">
        <v>1209</v>
      </c>
      <c r="F320" s="3">
        <v>16531</v>
      </c>
      <c r="G320" s="3" t="s">
        <v>65</v>
      </c>
      <c r="H320" s="3">
        <v>5967</v>
      </c>
      <c r="I320" s="3">
        <v>20</v>
      </c>
      <c r="J320" s="3">
        <v>1</v>
      </c>
      <c r="K320" s="3">
        <v>1</v>
      </c>
      <c r="M320" s="2">
        <v>43423.780532407407</v>
      </c>
      <c r="N320" s="2">
        <v>43423.785624999997</v>
      </c>
      <c r="O320" s="3" t="s">
        <v>63</v>
      </c>
      <c r="P320" s="3" t="s">
        <v>64</v>
      </c>
      <c r="Q320" s="3" t="s">
        <v>24</v>
      </c>
      <c r="R320" s="3" t="s">
        <v>25</v>
      </c>
      <c r="S320" s="2">
        <v>43423.780740740738</v>
      </c>
      <c r="T320" s="2">
        <v>43423.780740740738</v>
      </c>
      <c r="U320" s="2">
        <v>43423.787569444445</v>
      </c>
      <c r="V320" s="2">
        <v>43423.789884259262</v>
      </c>
      <c r="X320" s="8">
        <f t="shared" si="156"/>
        <v>43423.776516203703</v>
      </c>
      <c r="Y320" s="9">
        <f t="shared" si="157"/>
        <v>5.0925925897900015E-3</v>
      </c>
      <c r="Z320" s="9">
        <f t="shared" si="158"/>
        <v>5.0925925897900015E-3</v>
      </c>
      <c r="AA320" s="30"/>
      <c r="AB320" s="10">
        <f t="shared" si="159"/>
        <v>0</v>
      </c>
      <c r="AC320" s="10">
        <f t="shared" si="160"/>
        <v>4.016203703940846E-3</v>
      </c>
      <c r="AD320" s="30"/>
      <c r="AE320" s="30"/>
    </row>
    <row r="321" spans="1:33" s="3" customFormat="1" x14ac:dyDescent="0.4">
      <c r="A321" s="16" t="str">
        <f t="shared" si="161"/>
        <v>★</v>
      </c>
      <c r="B321" s="16" t="str">
        <f t="shared" si="162"/>
        <v>-</v>
      </c>
      <c r="C321" s="7">
        <v>18</v>
      </c>
      <c r="D321" s="2">
        <v>43423.77715277778</v>
      </c>
      <c r="E321" s="3" t="s">
        <v>961</v>
      </c>
      <c r="F321" s="3">
        <v>16532</v>
      </c>
      <c r="G321" s="3" t="s">
        <v>18</v>
      </c>
      <c r="H321" s="3">
        <v>5037</v>
      </c>
      <c r="I321" s="3">
        <v>324</v>
      </c>
      <c r="J321" s="3">
        <v>4</v>
      </c>
      <c r="K321" s="3">
        <v>1</v>
      </c>
      <c r="M321" s="2">
        <v>43423.785497685189</v>
      </c>
      <c r="N321" s="2">
        <v>43423.792534722219</v>
      </c>
      <c r="O321" s="3" t="s">
        <v>33</v>
      </c>
      <c r="P321" s="3" t="s">
        <v>34</v>
      </c>
      <c r="Q321" s="3" t="s">
        <v>26</v>
      </c>
      <c r="R321" s="3" t="s">
        <v>27</v>
      </c>
      <c r="S321" s="2">
        <v>43423.784085648149</v>
      </c>
      <c r="T321" s="2">
        <v>43423.784085648149</v>
      </c>
      <c r="U321" s="2">
        <v>43423.796377314815</v>
      </c>
      <c r="V321" s="2">
        <v>43423.796377314815</v>
      </c>
      <c r="W321" s="2">
        <v>43423.784085648149</v>
      </c>
      <c r="X321" s="8">
        <f t="shared" si="156"/>
        <v>43423.784085648149</v>
      </c>
      <c r="Y321" s="9">
        <f t="shared" si="157"/>
        <v>7.0370370303862728E-3</v>
      </c>
      <c r="Z321" s="9">
        <f t="shared" si="158"/>
        <v>7.0370370303862728E-3</v>
      </c>
      <c r="AA321" s="30"/>
      <c r="AB321" s="10">
        <f t="shared" si="159"/>
        <v>1.4120370396994986E-3</v>
      </c>
      <c r="AC321" s="10">
        <f t="shared" si="160"/>
        <v>1.4120370396994986E-3</v>
      </c>
      <c r="AD321" s="30"/>
      <c r="AE321" s="30"/>
    </row>
    <row r="322" spans="1:33" s="3" customFormat="1" hidden="1" x14ac:dyDescent="0.4">
      <c r="A322" s="16" t="str">
        <f t="shared" si="161"/>
        <v>-</v>
      </c>
      <c r="B322" s="16" t="str">
        <f t="shared" si="162"/>
        <v>-</v>
      </c>
      <c r="C322" s="7">
        <v>18</v>
      </c>
      <c r="D322" s="2">
        <v>43423.777928240743</v>
      </c>
      <c r="E322" s="3" t="s">
        <v>1264</v>
      </c>
      <c r="F322" s="3">
        <v>16533</v>
      </c>
      <c r="G322" s="3" t="s">
        <v>95</v>
      </c>
      <c r="H322" s="3">
        <v>0</v>
      </c>
      <c r="I322" s="3">
        <v>513</v>
      </c>
      <c r="J322" s="3">
        <v>1</v>
      </c>
      <c r="K322" s="3">
        <v>2</v>
      </c>
      <c r="M322" s="2">
        <v>43423.788391203707</v>
      </c>
      <c r="N322" s="2">
        <v>43423.792534722219</v>
      </c>
      <c r="O322" s="3" t="s">
        <v>36</v>
      </c>
      <c r="P322" s="3" t="s">
        <v>37</v>
      </c>
      <c r="Q322" s="3" t="s">
        <v>22</v>
      </c>
      <c r="R322" s="3" t="s">
        <v>23</v>
      </c>
      <c r="S322" s="2">
        <v>43423.785231481481</v>
      </c>
      <c r="T322" s="2">
        <v>43423.785231481481</v>
      </c>
      <c r="U322" s="2">
        <v>43423.795173611114</v>
      </c>
      <c r="V322" s="2">
        <v>43423.79210648148</v>
      </c>
      <c r="X322" s="8">
        <f t="shared" si="156"/>
        <v>43423.777928240743</v>
      </c>
      <c r="Y322" s="9">
        <f t="shared" si="157"/>
        <v>4.1435185121372342E-3</v>
      </c>
      <c r="Z322" s="9">
        <f t="shared" si="158"/>
        <v>8.2870370242744684E-3</v>
      </c>
      <c r="AA322" s="30"/>
      <c r="AB322" s="10">
        <f t="shared" si="159"/>
        <v>3.1597222259733826E-3</v>
      </c>
      <c r="AC322" s="10">
        <f t="shared" si="160"/>
        <v>1.0462962964083999E-2</v>
      </c>
      <c r="AD322" s="30"/>
      <c r="AE322" s="30"/>
    </row>
    <row r="323" spans="1:33" s="3" customFormat="1" x14ac:dyDescent="0.4">
      <c r="A323" s="16" t="str">
        <f>IF(W323&gt;0, "★", "-")</f>
        <v>-</v>
      </c>
      <c r="B323" s="16" t="str">
        <f>IF(L323&gt;0, "☆", "-")</f>
        <v>-</v>
      </c>
      <c r="C323" s="7">
        <v>18</v>
      </c>
      <c r="D323" s="2">
        <v>43423.779317129629</v>
      </c>
      <c r="E323" s="3" t="s">
        <v>959</v>
      </c>
      <c r="F323" s="3">
        <v>16534</v>
      </c>
      <c r="G323" s="3" t="s">
        <v>32</v>
      </c>
      <c r="H323" s="3">
        <v>6063</v>
      </c>
      <c r="I323" s="3">
        <v>895</v>
      </c>
      <c r="J323" s="3">
        <v>2</v>
      </c>
      <c r="K323" s="3">
        <v>2</v>
      </c>
      <c r="M323" s="2">
        <v>43423.780590277776</v>
      </c>
      <c r="N323" s="2">
        <v>43423.791932870372</v>
      </c>
      <c r="O323" s="3" t="s">
        <v>66</v>
      </c>
      <c r="P323" s="3" t="s">
        <v>67</v>
      </c>
      <c r="Q323" s="3" t="s">
        <v>33</v>
      </c>
      <c r="R323" s="3" t="s">
        <v>34</v>
      </c>
      <c r="S323" s="2">
        <v>43423.783738425926</v>
      </c>
      <c r="T323" s="2">
        <v>43423.783738425926</v>
      </c>
      <c r="U323" s="2">
        <v>43423.790358796294</v>
      </c>
      <c r="V323" s="2">
        <v>43423.790358796294</v>
      </c>
      <c r="X323" s="8">
        <f t="shared" si="156"/>
        <v>43423.779317129629</v>
      </c>
      <c r="Y323" s="9">
        <f t="shared" si="157"/>
        <v>1.1342592595610768E-2</v>
      </c>
      <c r="Z323" s="9">
        <f t="shared" si="158"/>
        <v>2.2685185191221535E-2</v>
      </c>
      <c r="AA323" s="10"/>
      <c r="AB323" s="10">
        <f t="shared" si="159"/>
        <v>0</v>
      </c>
      <c r="AC323" s="10">
        <f t="shared" si="160"/>
        <v>1.2731481474475004E-3</v>
      </c>
      <c r="AD323" s="30"/>
      <c r="AE323" s="30"/>
    </row>
    <row r="324" spans="1:33" s="3" customFormat="1" x14ac:dyDescent="0.4">
      <c r="A324" s="16" t="str">
        <f>IF(W324&gt;0, "★", "-")</f>
        <v>★</v>
      </c>
      <c r="B324" s="16" t="str">
        <f>IF(L324&gt;0, "☆", "-")</f>
        <v>-</v>
      </c>
      <c r="C324" s="7">
        <v>18</v>
      </c>
      <c r="D324" s="2">
        <v>43423.781053240738</v>
      </c>
      <c r="E324" s="3" t="s">
        <v>1246</v>
      </c>
      <c r="F324" s="3">
        <v>16535</v>
      </c>
      <c r="G324" s="3" t="s">
        <v>32</v>
      </c>
      <c r="H324" s="3">
        <v>6536</v>
      </c>
      <c r="I324" s="3">
        <v>356</v>
      </c>
      <c r="J324" s="3">
        <v>2</v>
      </c>
      <c r="K324" s="3">
        <v>1</v>
      </c>
      <c r="M324" s="2">
        <v>43423.786817129629</v>
      </c>
      <c r="N324" s="2">
        <v>43423.795578703706</v>
      </c>
      <c r="O324" s="3" t="s">
        <v>26</v>
      </c>
      <c r="P324" s="3" t="s">
        <v>27</v>
      </c>
      <c r="Q324" s="3" t="s">
        <v>63</v>
      </c>
      <c r="R324" s="3" t="s">
        <v>64</v>
      </c>
      <c r="S324" s="2">
        <v>43423.787986111114</v>
      </c>
      <c r="T324" s="2">
        <v>43423.787986111114</v>
      </c>
      <c r="U324" s="2">
        <v>43423.799583333333</v>
      </c>
      <c r="V324" s="2">
        <v>43423.799583333333</v>
      </c>
      <c r="W324" s="2">
        <v>43423.787986111114</v>
      </c>
      <c r="X324" s="8">
        <f t="shared" si="156"/>
        <v>43423.787986111114</v>
      </c>
      <c r="Y324" s="9">
        <f t="shared" si="157"/>
        <v>8.7615740776527673E-3</v>
      </c>
      <c r="Z324" s="9">
        <f t="shared" si="158"/>
        <v>8.7615740776527673E-3</v>
      </c>
      <c r="AA324" s="10"/>
      <c r="AB324" s="10">
        <f t="shared" si="159"/>
        <v>0</v>
      </c>
      <c r="AC324" s="10">
        <f t="shared" si="160"/>
        <v>0</v>
      </c>
      <c r="AD324" s="30"/>
      <c r="AE324" s="30"/>
    </row>
    <row r="325" spans="1:33" s="3" customFormat="1" x14ac:dyDescent="0.4">
      <c r="A325" s="16" t="str">
        <f>IF(W325&gt;0, "★", "-")</f>
        <v>★</v>
      </c>
      <c r="B325" s="16" t="str">
        <f>IF(L325&gt;0, "☆", "-")</f>
        <v>-</v>
      </c>
      <c r="C325" s="7">
        <v>18</v>
      </c>
      <c r="D325" s="2">
        <v>43423.783078703702</v>
      </c>
      <c r="E325" s="3" t="s">
        <v>1265</v>
      </c>
      <c r="F325" s="3">
        <v>16536</v>
      </c>
      <c r="G325" s="3" t="s">
        <v>32</v>
      </c>
      <c r="H325" s="3">
        <v>3462</v>
      </c>
      <c r="I325" s="3">
        <v>81</v>
      </c>
      <c r="J325" s="3">
        <v>5</v>
      </c>
      <c r="K325" s="3">
        <v>1</v>
      </c>
      <c r="M325" s="2">
        <v>43423.78707175926</v>
      </c>
      <c r="N325" s="2">
        <v>43423.795613425929</v>
      </c>
      <c r="O325" s="3" t="s">
        <v>63</v>
      </c>
      <c r="P325" s="3" t="s">
        <v>64</v>
      </c>
      <c r="Q325" s="3" t="s">
        <v>48</v>
      </c>
      <c r="R325" s="3" t="s">
        <v>49</v>
      </c>
      <c r="S325" s="2">
        <v>43423.790011574078</v>
      </c>
      <c r="T325" s="2">
        <v>43423.790011574078</v>
      </c>
      <c r="U325" s="2">
        <v>43423.799942129626</v>
      </c>
      <c r="V325" s="2">
        <v>43423.799942129626</v>
      </c>
      <c r="W325" s="2">
        <v>43423.790011574078</v>
      </c>
      <c r="X325" s="8">
        <f t="shared" si="156"/>
        <v>43423.790011574078</v>
      </c>
      <c r="Y325" s="9">
        <f t="shared" si="157"/>
        <v>8.5416666697710752E-3</v>
      </c>
      <c r="Z325" s="9">
        <f t="shared" si="158"/>
        <v>8.5416666697710752E-3</v>
      </c>
      <c r="AA325" s="10"/>
      <c r="AB325" s="10">
        <f t="shared" si="159"/>
        <v>0</v>
      </c>
      <c r="AC325" s="10">
        <f t="shared" si="160"/>
        <v>0</v>
      </c>
      <c r="AD325" s="30"/>
      <c r="AE325" s="30"/>
    </row>
    <row r="326" spans="1:33" s="3" customFormat="1" hidden="1" x14ac:dyDescent="0.4">
      <c r="A326" s="16" t="str">
        <f>IF(W326&gt;0, "★", "-")</f>
        <v>-</v>
      </c>
      <c r="B326" s="16" t="str">
        <f>IF(L326&gt;0, "☆", "-")</f>
        <v>-</v>
      </c>
      <c r="C326" s="7">
        <v>18</v>
      </c>
      <c r="D326" s="2">
        <v>43423.784861111111</v>
      </c>
      <c r="E326" s="3" t="s">
        <v>1266</v>
      </c>
      <c r="F326" s="3">
        <v>16537</v>
      </c>
      <c r="G326" s="3" t="s">
        <v>96</v>
      </c>
      <c r="H326" s="3">
        <v>0</v>
      </c>
      <c r="I326" s="3">
        <v>457</v>
      </c>
      <c r="J326" s="3">
        <v>7</v>
      </c>
      <c r="K326" s="3">
        <v>1</v>
      </c>
      <c r="M326" s="2">
        <v>43423.786562499998</v>
      </c>
      <c r="N326" s="2">
        <v>43423.790891203702</v>
      </c>
      <c r="O326" s="3" t="s">
        <v>73</v>
      </c>
      <c r="P326" s="3" t="s">
        <v>74</v>
      </c>
      <c r="Q326" s="3" t="s">
        <v>46</v>
      </c>
      <c r="R326" s="3" t="s">
        <v>47</v>
      </c>
      <c r="S326" s="2">
        <v>43423.78875</v>
      </c>
      <c r="T326" s="2">
        <v>43423.78875</v>
      </c>
      <c r="U326" s="2">
        <v>43423.793842592589</v>
      </c>
      <c r="V326" s="2">
        <v>43423.793842592589</v>
      </c>
      <c r="X326" s="8">
        <f t="shared" si="156"/>
        <v>43423.784861111111</v>
      </c>
      <c r="Y326" s="9">
        <f t="shared" si="157"/>
        <v>4.3287037042318843E-3</v>
      </c>
      <c r="Z326" s="9">
        <f t="shared" si="158"/>
        <v>4.3287037042318843E-3</v>
      </c>
      <c r="AA326" s="10"/>
      <c r="AB326" s="10">
        <f t="shared" si="159"/>
        <v>0</v>
      </c>
      <c r="AC326" s="10">
        <f t="shared" si="160"/>
        <v>1.7013888864312321E-3</v>
      </c>
      <c r="AD326" s="30"/>
      <c r="AE326" s="30"/>
      <c r="AG326" s="7"/>
    </row>
    <row r="327" spans="1:33" s="3" customFormat="1" x14ac:dyDescent="0.4">
      <c r="A327" s="16" t="str">
        <f>IF(W327&gt;0, "★", "-")</f>
        <v>-</v>
      </c>
      <c r="B327" s="16" t="str">
        <f>IF(L327&gt;0, "☆", "-")</f>
        <v>-</v>
      </c>
      <c r="C327" s="7">
        <v>18</v>
      </c>
      <c r="D327" s="2">
        <v>43423.785856481481</v>
      </c>
      <c r="E327" s="3" t="s">
        <v>1267</v>
      </c>
      <c r="F327" s="3">
        <v>16538</v>
      </c>
      <c r="G327" s="3" t="s">
        <v>32</v>
      </c>
      <c r="H327" s="3">
        <v>3217</v>
      </c>
      <c r="I327" s="3">
        <v>310</v>
      </c>
      <c r="J327" s="3">
        <v>8</v>
      </c>
      <c r="K327" s="3">
        <v>1</v>
      </c>
      <c r="M327" s="2">
        <v>43423.788356481484</v>
      </c>
      <c r="N327" s="2">
        <v>43423.791979166665</v>
      </c>
      <c r="O327" s="3" t="s">
        <v>63</v>
      </c>
      <c r="P327" s="3" t="s">
        <v>64</v>
      </c>
      <c r="Q327" s="3" t="s">
        <v>24</v>
      </c>
      <c r="R327" s="3" t="s">
        <v>25</v>
      </c>
      <c r="S327" s="2">
        <v>43423.787499999999</v>
      </c>
      <c r="T327" s="2">
        <v>43423.787499999999</v>
      </c>
      <c r="U327" s="2">
        <v>43423.794328703705</v>
      </c>
      <c r="V327" s="2">
        <v>43423.794328703705</v>
      </c>
      <c r="X327" s="8">
        <f t="shared" si="156"/>
        <v>43423.785856481481</v>
      </c>
      <c r="Y327" s="9">
        <f t="shared" si="157"/>
        <v>3.6226851807441562E-3</v>
      </c>
      <c r="Z327" s="9">
        <f t="shared" si="158"/>
        <v>3.6226851807441562E-3</v>
      </c>
      <c r="AA327" s="30"/>
      <c r="AB327" s="10">
        <f t="shared" si="159"/>
        <v>8.5648148524342105E-4</v>
      </c>
      <c r="AC327" s="10">
        <f t="shared" si="160"/>
        <v>2.5000000023283064E-3</v>
      </c>
      <c r="AD327" s="30"/>
      <c r="AE327" s="30"/>
    </row>
    <row r="328" spans="1:33" s="3" customFormat="1" x14ac:dyDescent="0.4">
      <c r="A328" s="16" t="str">
        <f t="shared" si="161"/>
        <v>-</v>
      </c>
      <c r="B328" s="16" t="str">
        <f t="shared" si="162"/>
        <v>-</v>
      </c>
      <c r="C328" s="7">
        <v>18</v>
      </c>
      <c r="D328" s="2">
        <v>43423.789537037039</v>
      </c>
      <c r="E328" s="3" t="s">
        <v>1269</v>
      </c>
      <c r="F328" s="3">
        <v>16540</v>
      </c>
      <c r="G328" s="3" t="s">
        <v>32</v>
      </c>
      <c r="H328" s="3">
        <v>2512</v>
      </c>
      <c r="I328" s="3">
        <v>211</v>
      </c>
      <c r="J328" s="3">
        <v>6</v>
      </c>
      <c r="K328" s="3">
        <v>2</v>
      </c>
      <c r="M328" s="2">
        <v>43423.792685185188</v>
      </c>
      <c r="N328" s="2">
        <v>43423.795636574076</v>
      </c>
      <c r="O328" s="3" t="s">
        <v>108</v>
      </c>
      <c r="P328" s="3" t="s">
        <v>19</v>
      </c>
      <c r="Q328" s="3" t="s">
        <v>24</v>
      </c>
      <c r="R328" s="3" t="s">
        <v>25</v>
      </c>
      <c r="S328" s="2">
        <v>43423.792905092596</v>
      </c>
      <c r="T328" s="2">
        <v>43423.792905092596</v>
      </c>
      <c r="U328" s="2">
        <v>43423.798622685186</v>
      </c>
      <c r="V328" s="2">
        <v>43423.798622685186</v>
      </c>
      <c r="X328" s="8">
        <f t="shared" si="156"/>
        <v>43423.789537037039</v>
      </c>
      <c r="Y328" s="9">
        <f t="shared" si="157"/>
        <v>2.9513888875953853E-3</v>
      </c>
      <c r="Z328" s="9">
        <f t="shared" si="158"/>
        <v>5.9027777751907706E-3</v>
      </c>
      <c r="AA328" s="30"/>
      <c r="AB328" s="10">
        <f t="shared" si="159"/>
        <v>0</v>
      </c>
      <c r="AC328" s="10">
        <f t="shared" si="160"/>
        <v>3.1481481491937302E-3</v>
      </c>
      <c r="AD328" s="30"/>
      <c r="AE328" s="30"/>
    </row>
    <row r="329" spans="1:33" s="3" customFormat="1" x14ac:dyDescent="0.4">
      <c r="A329" s="16" t="str">
        <f t="shared" si="161"/>
        <v>-</v>
      </c>
      <c r="B329" s="16" t="str">
        <f t="shared" si="162"/>
        <v>-</v>
      </c>
      <c r="C329" s="7">
        <v>18</v>
      </c>
      <c r="D329" s="2">
        <v>43423.791180555556</v>
      </c>
      <c r="E329" s="3" t="s">
        <v>1270</v>
      </c>
      <c r="F329" s="3">
        <v>16542</v>
      </c>
      <c r="G329" s="3" t="s">
        <v>18</v>
      </c>
      <c r="H329" s="3">
        <v>1291</v>
      </c>
      <c r="I329" s="3">
        <v>360</v>
      </c>
      <c r="J329" s="3">
        <v>15</v>
      </c>
      <c r="K329" s="3">
        <v>1</v>
      </c>
      <c r="M329" s="2">
        <v>43423.796076388891</v>
      </c>
      <c r="N329" s="2">
        <v>43423.801631944443</v>
      </c>
      <c r="O329" s="3" t="s">
        <v>20</v>
      </c>
      <c r="P329" s="3" t="s">
        <v>21</v>
      </c>
      <c r="Q329" s="3" t="s">
        <v>33</v>
      </c>
      <c r="R329" s="3" t="s">
        <v>34</v>
      </c>
      <c r="S329" s="2">
        <v>43423.794930555552</v>
      </c>
      <c r="T329" s="2">
        <v>43423.794930555552</v>
      </c>
      <c r="U329" s="2">
        <v>43423.802569444444</v>
      </c>
      <c r="V329" s="2">
        <v>43423.802569444444</v>
      </c>
      <c r="X329" s="8">
        <f t="shared" si="156"/>
        <v>43423.791180555556</v>
      </c>
      <c r="Y329" s="9">
        <f t="shared" si="157"/>
        <v>5.5555555518367328E-3</v>
      </c>
      <c r="Z329" s="9">
        <f t="shared" si="158"/>
        <v>5.5555555518367328E-3</v>
      </c>
      <c r="AA329" s="30"/>
      <c r="AB329" s="10">
        <f t="shared" si="159"/>
        <v>1.1458333392511122E-3</v>
      </c>
      <c r="AC329" s="10">
        <f t="shared" si="160"/>
        <v>4.8958333354676142E-3</v>
      </c>
      <c r="AD329" s="30"/>
      <c r="AE329" s="30"/>
    </row>
    <row r="330" spans="1:33" s="3" customFormat="1" x14ac:dyDescent="0.4">
      <c r="A330" s="16" t="str">
        <f t="shared" si="161"/>
        <v>-</v>
      </c>
      <c r="B330" s="16" t="str">
        <f t="shared" si="162"/>
        <v>-</v>
      </c>
      <c r="C330" s="7">
        <v>18</v>
      </c>
      <c r="D330" s="2">
        <v>43423.791655092595</v>
      </c>
      <c r="E330" s="3" t="s">
        <v>1271</v>
      </c>
      <c r="F330" s="3">
        <v>16543</v>
      </c>
      <c r="G330" s="3" t="s">
        <v>18</v>
      </c>
      <c r="H330" s="3">
        <v>4652</v>
      </c>
      <c r="I330" s="3">
        <v>236</v>
      </c>
      <c r="J330" s="3">
        <v>8</v>
      </c>
      <c r="K330" s="3">
        <v>1</v>
      </c>
      <c r="M330" s="2">
        <v>43423.794131944444</v>
      </c>
      <c r="N330" s="2">
        <v>43423.798541666663</v>
      </c>
      <c r="O330" s="3" t="s">
        <v>20</v>
      </c>
      <c r="P330" s="3" t="s">
        <v>21</v>
      </c>
      <c r="Q330" s="3" t="s">
        <v>108</v>
      </c>
      <c r="R330" s="3" t="s">
        <v>19</v>
      </c>
      <c r="S330" s="2">
        <v>43423.796006944445</v>
      </c>
      <c r="T330" s="2">
        <v>43423.796006944445</v>
      </c>
      <c r="U330" s="2">
        <v>43423.802986111114</v>
      </c>
      <c r="V330" s="2">
        <v>43423.802986111114</v>
      </c>
      <c r="X330" s="8">
        <f t="shared" si="156"/>
        <v>43423.791655092595</v>
      </c>
      <c r="Y330" s="9">
        <f t="shared" si="157"/>
        <v>4.4097222198615782E-3</v>
      </c>
      <c r="Z330" s="9">
        <f t="shared" si="158"/>
        <v>4.4097222198615782E-3</v>
      </c>
      <c r="AA330" s="30"/>
      <c r="AB330" s="10">
        <f t="shared" si="159"/>
        <v>0</v>
      </c>
      <c r="AC330" s="10">
        <f t="shared" si="160"/>
        <v>2.4768518487690017E-3</v>
      </c>
      <c r="AD330" s="30"/>
      <c r="AE330" s="30"/>
    </row>
    <row r="331" spans="1:33" s="3" customFormat="1" hidden="1" x14ac:dyDescent="0.4">
      <c r="A331" s="16" t="str">
        <f t="shared" ref="A331:A344" si="163">IF(W331&gt;0, "★", "-")</f>
        <v>★</v>
      </c>
      <c r="B331" s="16" t="str">
        <f t="shared" ref="B331:B344" si="164">IF(L331&gt;0, "☆", "-")</f>
        <v>☆</v>
      </c>
      <c r="C331" s="7">
        <v>18</v>
      </c>
      <c r="D331" s="2">
        <v>43423.74858796296</v>
      </c>
      <c r="E331" s="3" t="s">
        <v>1245</v>
      </c>
      <c r="F331" s="3">
        <v>16499</v>
      </c>
      <c r="G331" s="3" t="s">
        <v>95</v>
      </c>
      <c r="H331" s="3">
        <v>0</v>
      </c>
      <c r="I331" s="3">
        <v>163</v>
      </c>
      <c r="J331" s="3">
        <v>15</v>
      </c>
      <c r="K331" s="3">
        <v>2</v>
      </c>
      <c r="L331" s="2">
        <v>43423.75577546296</v>
      </c>
      <c r="O331" s="3" t="s">
        <v>36</v>
      </c>
      <c r="P331" s="3" t="s">
        <v>37</v>
      </c>
      <c r="Q331" s="3" t="s">
        <v>108</v>
      </c>
      <c r="R331" s="3" t="s">
        <v>19</v>
      </c>
      <c r="S331" s="2">
        <v>43423.774212962962</v>
      </c>
      <c r="U331" s="2">
        <v>43423.782094907408</v>
      </c>
      <c r="W331" s="2">
        <v>43423.755243055559</v>
      </c>
      <c r="X331" s="8">
        <f t="shared" ref="X331:X344" si="165">IF(W331&gt;0,W331,D331)</f>
        <v>43423.755243055559</v>
      </c>
      <c r="Y331" s="9">
        <f t="shared" ref="Y331:Y344" si="166">N331-M331</f>
        <v>0</v>
      </c>
      <c r="Z331" s="9">
        <f t="shared" ref="Z331:Z344" si="167">Y331*K331</f>
        <v>0</v>
      </c>
      <c r="AA331" s="10"/>
      <c r="AB331" s="10">
        <f t="shared" ref="AB331:AB344" si="168">IF(IF(A331="☆",L331-S331,M331-S331)&lt;0,0,IF(A331="☆",L331-S331,M331-S331))</f>
        <v>0</v>
      </c>
      <c r="AC331" s="10">
        <f t="shared" ref="AC331:AC336" si="169">IF(IF(B331="☆",(IF(L331&gt;S331,L331-X331,S331-X331)),M331-X331)&lt;0,0,IF(B331="☆",(IF(L331&gt;S331,L331-X331,S331-X331)),M331-X331))</f>
        <v>1.8969907403516117E-2</v>
      </c>
      <c r="AD331" s="30"/>
      <c r="AE331" s="30"/>
      <c r="AG331" s="7"/>
    </row>
    <row r="332" spans="1:33" s="3" customFormat="1" hidden="1" x14ac:dyDescent="0.4">
      <c r="A332" s="16" t="str">
        <f t="shared" si="163"/>
        <v>★</v>
      </c>
      <c r="B332" s="16" t="str">
        <f t="shared" si="164"/>
        <v>☆</v>
      </c>
      <c r="C332" s="7">
        <v>18</v>
      </c>
      <c r="D332" s="2">
        <v>43423.713101851848</v>
      </c>
      <c r="E332" s="3" t="s">
        <v>1221</v>
      </c>
      <c r="F332" s="3">
        <v>16457</v>
      </c>
      <c r="G332" s="3" t="s">
        <v>32</v>
      </c>
      <c r="H332" s="3">
        <v>1010</v>
      </c>
      <c r="I332" s="3">
        <v>830</v>
      </c>
      <c r="J332" s="3">
        <v>1</v>
      </c>
      <c r="K332" s="3">
        <v>1</v>
      </c>
      <c r="L332" s="2">
        <v>43423.713275462964</v>
      </c>
      <c r="O332" s="3" t="s">
        <v>61</v>
      </c>
      <c r="P332" s="3" t="s">
        <v>62</v>
      </c>
      <c r="Q332" s="3" t="s">
        <v>28</v>
      </c>
      <c r="R332" s="3" t="s">
        <v>29</v>
      </c>
      <c r="S332" s="2">
        <v>43423.754756944443</v>
      </c>
      <c r="U332" s="2">
        <v>43423.76054398148</v>
      </c>
      <c r="W332" s="2">
        <v>43423.754756944443</v>
      </c>
      <c r="X332" s="8">
        <f t="shared" si="165"/>
        <v>43423.754756944443</v>
      </c>
      <c r="Y332" s="9">
        <f t="shared" si="166"/>
        <v>0</v>
      </c>
      <c r="Z332" s="9">
        <f t="shared" si="167"/>
        <v>0</v>
      </c>
      <c r="AA332" s="10"/>
      <c r="AB332" s="10">
        <f t="shared" si="168"/>
        <v>0</v>
      </c>
      <c r="AC332" s="10">
        <f t="shared" si="169"/>
        <v>0</v>
      </c>
      <c r="AD332" s="30"/>
      <c r="AE332" s="30"/>
    </row>
    <row r="333" spans="1:33" s="3" customFormat="1" hidden="1" x14ac:dyDescent="0.4">
      <c r="A333" s="16" t="str">
        <f t="shared" si="163"/>
        <v>-</v>
      </c>
      <c r="B333" s="16" t="str">
        <f t="shared" si="164"/>
        <v>☆</v>
      </c>
      <c r="C333" s="7">
        <v>18</v>
      </c>
      <c r="D333" s="2">
        <v>43423.750740740739</v>
      </c>
      <c r="E333" s="3" t="s">
        <v>1247</v>
      </c>
      <c r="F333" s="3">
        <v>16501</v>
      </c>
      <c r="G333" s="3" t="s">
        <v>18</v>
      </c>
      <c r="H333" s="3">
        <v>6706</v>
      </c>
      <c r="I333" s="3">
        <v>286</v>
      </c>
      <c r="J333" s="3">
        <v>1</v>
      </c>
      <c r="K333" s="3">
        <v>1</v>
      </c>
      <c r="L333" s="2">
        <v>43423.750868055555</v>
      </c>
      <c r="O333" s="3" t="s">
        <v>73</v>
      </c>
      <c r="P333" s="3" t="s">
        <v>74</v>
      </c>
      <c r="Q333" s="3" t="s">
        <v>33</v>
      </c>
      <c r="R333" s="3" t="s">
        <v>34</v>
      </c>
      <c r="S333" s="2">
        <v>43423.752962962964</v>
      </c>
      <c r="U333" s="2">
        <v>43423.758344907408</v>
      </c>
      <c r="X333" s="8">
        <f t="shared" si="165"/>
        <v>43423.750740740739</v>
      </c>
      <c r="Y333" s="9">
        <f t="shared" si="166"/>
        <v>0</v>
      </c>
      <c r="Z333" s="9">
        <f t="shared" si="167"/>
        <v>0</v>
      </c>
      <c r="AA333" s="10"/>
      <c r="AB333" s="10">
        <f t="shared" si="168"/>
        <v>0</v>
      </c>
      <c r="AC333" s="10">
        <f t="shared" si="169"/>
        <v>2.2222222251002677E-3</v>
      </c>
      <c r="AD333" s="30"/>
      <c r="AE333" s="30"/>
    </row>
    <row r="334" spans="1:33" s="3" customFormat="1" hidden="1" x14ac:dyDescent="0.4">
      <c r="A334" s="16" t="str">
        <f t="shared" si="163"/>
        <v>-</v>
      </c>
      <c r="B334" s="16" t="str">
        <f t="shared" si="164"/>
        <v>☆</v>
      </c>
      <c r="C334" s="7">
        <v>18</v>
      </c>
      <c r="D334" s="2">
        <v>43423.753159722219</v>
      </c>
      <c r="E334" s="3" t="s">
        <v>1250</v>
      </c>
      <c r="F334" s="3">
        <v>16505</v>
      </c>
      <c r="G334" s="3" t="s">
        <v>95</v>
      </c>
      <c r="H334" s="3">
        <v>0</v>
      </c>
      <c r="I334" s="3">
        <v>272</v>
      </c>
      <c r="J334" s="3">
        <v>2</v>
      </c>
      <c r="K334" s="3">
        <v>5</v>
      </c>
      <c r="L334" s="2">
        <v>43423.753530092596</v>
      </c>
      <c r="O334" s="3" t="s">
        <v>57</v>
      </c>
      <c r="P334" s="3" t="s">
        <v>58</v>
      </c>
      <c r="Q334" s="3" t="s">
        <v>26</v>
      </c>
      <c r="R334" s="3" t="s">
        <v>27</v>
      </c>
      <c r="S334" s="2">
        <v>43423.771180555559</v>
      </c>
      <c r="U334" s="2">
        <v>43423.78020833333</v>
      </c>
      <c r="X334" s="8">
        <f t="shared" si="165"/>
        <v>43423.753159722219</v>
      </c>
      <c r="Y334" s="9">
        <f t="shared" si="166"/>
        <v>0</v>
      </c>
      <c r="Z334" s="9">
        <f t="shared" si="167"/>
        <v>0</v>
      </c>
      <c r="AA334" s="10"/>
      <c r="AB334" s="10">
        <f t="shared" si="168"/>
        <v>0</v>
      </c>
      <c r="AC334" s="10">
        <f t="shared" si="169"/>
        <v>1.8020833340415265E-2</v>
      </c>
      <c r="AD334" s="30"/>
      <c r="AE334" s="30"/>
      <c r="AG334" s="7"/>
    </row>
    <row r="335" spans="1:33" s="3" customFormat="1" hidden="1" x14ac:dyDescent="0.4">
      <c r="A335" s="16" t="str">
        <f t="shared" si="163"/>
        <v>-</v>
      </c>
      <c r="B335" s="16" t="str">
        <f t="shared" si="164"/>
        <v>☆</v>
      </c>
      <c r="C335" s="7">
        <v>18</v>
      </c>
      <c r="D335" s="2">
        <v>43423.754328703704</v>
      </c>
      <c r="E335" s="3" t="s">
        <v>1252</v>
      </c>
      <c r="F335" s="3">
        <v>16507</v>
      </c>
      <c r="G335" s="3" t="s">
        <v>96</v>
      </c>
      <c r="H335" s="3">
        <v>0</v>
      </c>
      <c r="I335" s="3">
        <v>873</v>
      </c>
      <c r="J335" s="3">
        <v>2</v>
      </c>
      <c r="K335" s="3">
        <v>1</v>
      </c>
      <c r="L335" s="2">
        <v>43423.760706018518</v>
      </c>
      <c r="O335" s="3" t="s">
        <v>44</v>
      </c>
      <c r="P335" s="3" t="s">
        <v>45</v>
      </c>
      <c r="Q335" s="3" t="s">
        <v>36</v>
      </c>
      <c r="R335" s="3" t="s">
        <v>37</v>
      </c>
      <c r="S335" s="2">
        <v>43423.771064814813</v>
      </c>
      <c r="U335" s="2">
        <v>43423.77851851852</v>
      </c>
      <c r="X335" s="8">
        <f t="shared" si="165"/>
        <v>43423.754328703704</v>
      </c>
      <c r="Y335" s="9">
        <f t="shared" si="166"/>
        <v>0</v>
      </c>
      <c r="Z335" s="9">
        <f t="shared" si="167"/>
        <v>0</v>
      </c>
      <c r="AA335" s="10"/>
      <c r="AB335" s="10">
        <f t="shared" si="168"/>
        <v>0</v>
      </c>
      <c r="AC335" s="10">
        <f t="shared" si="169"/>
        <v>1.6736111108912155E-2</v>
      </c>
      <c r="AD335" s="30"/>
      <c r="AE335" s="30"/>
    </row>
    <row r="336" spans="1:33" s="3" customFormat="1" hidden="1" x14ac:dyDescent="0.4">
      <c r="A336" s="16" t="str">
        <f t="shared" si="163"/>
        <v>-</v>
      </c>
      <c r="B336" s="16" t="str">
        <f t="shared" si="164"/>
        <v>☆</v>
      </c>
      <c r="C336" s="7">
        <v>18</v>
      </c>
      <c r="D336" s="2">
        <v>43423.75608796296</v>
      </c>
      <c r="E336" s="3" t="s">
        <v>1254</v>
      </c>
      <c r="F336" s="3">
        <v>16510</v>
      </c>
      <c r="G336" s="3" t="s">
        <v>95</v>
      </c>
      <c r="H336" s="3">
        <v>0</v>
      </c>
      <c r="I336" s="3">
        <v>845</v>
      </c>
      <c r="J336" s="3">
        <v>13</v>
      </c>
      <c r="K336" s="3">
        <v>1</v>
      </c>
      <c r="L336" s="2">
        <v>43423.756469907406</v>
      </c>
      <c r="O336" s="3" t="s">
        <v>28</v>
      </c>
      <c r="P336" s="3" t="s">
        <v>29</v>
      </c>
      <c r="Q336" s="3" t="s">
        <v>108</v>
      </c>
      <c r="R336" s="3" t="s">
        <v>19</v>
      </c>
      <c r="S336" s="2">
        <v>43423.772743055553</v>
      </c>
      <c r="U336" s="2">
        <v>43423.778379629628</v>
      </c>
      <c r="X336" s="8">
        <f t="shared" si="165"/>
        <v>43423.75608796296</v>
      </c>
      <c r="Y336" s="9">
        <f t="shared" si="166"/>
        <v>0</v>
      </c>
      <c r="Z336" s="9">
        <f t="shared" si="167"/>
        <v>0</v>
      </c>
      <c r="AA336" s="10"/>
      <c r="AB336" s="10">
        <f t="shared" si="168"/>
        <v>0</v>
      </c>
      <c r="AC336" s="10">
        <f t="shared" si="169"/>
        <v>1.6655092593282461E-2</v>
      </c>
      <c r="AD336" s="30"/>
      <c r="AE336" s="30"/>
    </row>
    <row r="337" spans="1:33" s="3" customFormat="1" hidden="1" x14ac:dyDescent="0.4">
      <c r="A337" s="16" t="str">
        <f t="shared" si="163"/>
        <v>-</v>
      </c>
      <c r="B337" s="16" t="str">
        <f t="shared" si="164"/>
        <v>☆</v>
      </c>
      <c r="C337" s="7">
        <v>18</v>
      </c>
      <c r="D337" s="2">
        <v>43423.757777777777</v>
      </c>
      <c r="E337" s="3" t="s">
        <v>1246</v>
      </c>
      <c r="F337" s="3">
        <v>16512</v>
      </c>
      <c r="G337" s="3" t="s">
        <v>32</v>
      </c>
      <c r="H337" s="3">
        <v>6536</v>
      </c>
      <c r="I337" s="3">
        <v>262</v>
      </c>
      <c r="J337" s="3">
        <v>13</v>
      </c>
      <c r="K337" s="3">
        <v>1</v>
      </c>
      <c r="L337" s="2">
        <v>43423.75885416667</v>
      </c>
      <c r="O337" s="3" t="s">
        <v>63</v>
      </c>
      <c r="P337" s="3" t="s">
        <v>64</v>
      </c>
      <c r="Q337" s="3" t="s">
        <v>26</v>
      </c>
      <c r="R337" s="3" t="s">
        <v>27</v>
      </c>
      <c r="S337" s="2">
        <v>43423.769895833335</v>
      </c>
      <c r="U337" s="2">
        <v>43423.77921296296</v>
      </c>
      <c r="X337" s="8">
        <f t="shared" si="165"/>
        <v>43423.757777777777</v>
      </c>
      <c r="Y337" s="9">
        <f t="shared" si="166"/>
        <v>0</v>
      </c>
      <c r="Z337" s="9">
        <f t="shared" si="167"/>
        <v>0</v>
      </c>
      <c r="AA337" s="10"/>
      <c r="AB337" s="10">
        <f t="shared" si="168"/>
        <v>0</v>
      </c>
      <c r="AC337" s="10"/>
      <c r="AD337" s="30"/>
      <c r="AE337" s="30"/>
      <c r="AG337" s="7" t="s">
        <v>1329</v>
      </c>
    </row>
    <row r="338" spans="1:33" s="3" customFormat="1" hidden="1" x14ac:dyDescent="0.4">
      <c r="A338" s="16" t="str">
        <f t="shared" si="163"/>
        <v>-</v>
      </c>
      <c r="B338" s="16" t="str">
        <f t="shared" si="164"/>
        <v>☆</v>
      </c>
      <c r="C338" s="7">
        <v>18</v>
      </c>
      <c r="D338" s="2">
        <v>43423.760370370372</v>
      </c>
      <c r="E338" s="3" t="s">
        <v>1257</v>
      </c>
      <c r="F338" s="3">
        <v>16515</v>
      </c>
      <c r="G338" s="3" t="s">
        <v>95</v>
      </c>
      <c r="H338" s="3">
        <v>0</v>
      </c>
      <c r="I338" s="3">
        <v>738</v>
      </c>
      <c r="J338" s="3">
        <v>8</v>
      </c>
      <c r="K338" s="3">
        <v>1</v>
      </c>
      <c r="L338" s="2">
        <v>43423.760937500003</v>
      </c>
      <c r="O338" s="3" t="s">
        <v>44</v>
      </c>
      <c r="P338" s="3" t="s">
        <v>45</v>
      </c>
      <c r="Q338" s="3" t="s">
        <v>108</v>
      </c>
      <c r="R338" s="3" t="s">
        <v>19</v>
      </c>
      <c r="S338" s="2">
        <v>43423.78601851852</v>
      </c>
      <c r="U338" s="2">
        <v>43423.792164351849</v>
      </c>
      <c r="X338" s="8">
        <f t="shared" si="165"/>
        <v>43423.760370370372</v>
      </c>
      <c r="Y338" s="9">
        <f t="shared" si="166"/>
        <v>0</v>
      </c>
      <c r="Z338" s="9">
        <f t="shared" si="167"/>
        <v>0</v>
      </c>
      <c r="AA338" s="10"/>
      <c r="AB338" s="10">
        <f t="shared" si="168"/>
        <v>0</v>
      </c>
      <c r="AC338" s="10">
        <f t="shared" ref="AC338:AC344" si="170">IF(IF(B338="☆",(IF(L338&gt;S338,L338-X338,S338-X338)),M338-X338)&lt;0,0,IF(B338="☆",(IF(L338&gt;S338,L338-X338,S338-X338)),M338-X338))</f>
        <v>2.5648148148320615E-2</v>
      </c>
      <c r="AD338" s="30"/>
      <c r="AE338" s="30"/>
    </row>
    <row r="339" spans="1:33" s="3" customFormat="1" hidden="1" x14ac:dyDescent="0.4">
      <c r="A339" s="16" t="str">
        <f t="shared" si="163"/>
        <v>-</v>
      </c>
      <c r="B339" s="16" t="str">
        <f t="shared" si="164"/>
        <v>☆</v>
      </c>
      <c r="C339" s="7">
        <v>18</v>
      </c>
      <c r="D339" s="2">
        <v>43423.760509259257</v>
      </c>
      <c r="E339" s="3" t="s">
        <v>1246</v>
      </c>
      <c r="F339" s="3">
        <v>16516</v>
      </c>
      <c r="G339" s="3" t="s">
        <v>32</v>
      </c>
      <c r="H339" s="3">
        <v>6536</v>
      </c>
      <c r="I339" s="3">
        <v>779</v>
      </c>
      <c r="J339" s="3">
        <v>4</v>
      </c>
      <c r="K339" s="3">
        <v>1</v>
      </c>
      <c r="L339" s="2">
        <v>43423.762523148151</v>
      </c>
      <c r="O339" s="3" t="s">
        <v>63</v>
      </c>
      <c r="P339" s="3" t="s">
        <v>64</v>
      </c>
      <c r="Q339" s="3" t="s">
        <v>26</v>
      </c>
      <c r="R339" s="3" t="s">
        <v>27</v>
      </c>
      <c r="S339" s="2">
        <v>43423.767106481479</v>
      </c>
      <c r="U339" s="2">
        <v>43423.774895833332</v>
      </c>
      <c r="X339" s="8">
        <f t="shared" si="165"/>
        <v>43423.760509259257</v>
      </c>
      <c r="Y339" s="9">
        <f t="shared" si="166"/>
        <v>0</v>
      </c>
      <c r="Z339" s="9">
        <f t="shared" si="167"/>
        <v>0</v>
      </c>
      <c r="AA339" s="10"/>
      <c r="AB339" s="10">
        <f t="shared" si="168"/>
        <v>0</v>
      </c>
      <c r="AC339" s="10">
        <f t="shared" si="170"/>
        <v>6.5972222218988463E-3</v>
      </c>
      <c r="AD339" s="30"/>
      <c r="AE339" s="30"/>
      <c r="AG339" s="7" t="s">
        <v>1330</v>
      </c>
    </row>
    <row r="340" spans="1:33" s="3" customFormat="1" hidden="1" x14ac:dyDescent="0.4">
      <c r="A340" s="16" t="str">
        <f t="shared" si="163"/>
        <v>-</v>
      </c>
      <c r="B340" s="16" t="str">
        <f t="shared" si="164"/>
        <v>☆</v>
      </c>
      <c r="C340" s="7">
        <v>18</v>
      </c>
      <c r="D340" s="2">
        <v>43423.761250000003</v>
      </c>
      <c r="E340" s="3" t="s">
        <v>1258</v>
      </c>
      <c r="F340" s="3">
        <v>16517</v>
      </c>
      <c r="G340" s="3" t="s">
        <v>95</v>
      </c>
      <c r="H340" s="3">
        <v>0</v>
      </c>
      <c r="I340" s="3">
        <v>114</v>
      </c>
      <c r="J340" s="3">
        <v>4</v>
      </c>
      <c r="K340" s="3">
        <v>1</v>
      </c>
      <c r="L340" s="2">
        <v>43423.761435185188</v>
      </c>
      <c r="O340" s="3" t="s">
        <v>44</v>
      </c>
      <c r="P340" s="3" t="s">
        <v>45</v>
      </c>
      <c r="Q340" s="3" t="s">
        <v>108</v>
      </c>
      <c r="R340" s="3" t="s">
        <v>19</v>
      </c>
      <c r="S340" s="2">
        <v>43423.78019675926</v>
      </c>
      <c r="U340" s="2">
        <v>43423.78634259259</v>
      </c>
      <c r="X340" s="8">
        <f t="shared" si="165"/>
        <v>43423.761250000003</v>
      </c>
      <c r="Y340" s="9">
        <f t="shared" si="166"/>
        <v>0</v>
      </c>
      <c r="Z340" s="9">
        <f t="shared" si="167"/>
        <v>0</v>
      </c>
      <c r="AA340" s="10"/>
      <c r="AB340" s="10">
        <f t="shared" si="168"/>
        <v>0</v>
      </c>
      <c r="AC340" s="10">
        <f t="shared" si="170"/>
        <v>1.894675925723277E-2</v>
      </c>
      <c r="AD340" s="30"/>
      <c r="AE340" s="30"/>
    </row>
    <row r="341" spans="1:33" s="3" customFormat="1" hidden="1" x14ac:dyDescent="0.4">
      <c r="A341" s="16" t="str">
        <f t="shared" si="163"/>
        <v>-</v>
      </c>
      <c r="B341" s="16" t="str">
        <f t="shared" si="164"/>
        <v>☆</v>
      </c>
      <c r="C341" s="7">
        <v>18</v>
      </c>
      <c r="D341" s="2">
        <v>43423.761307870373</v>
      </c>
      <c r="E341" s="3" t="s">
        <v>788</v>
      </c>
      <c r="F341" s="3">
        <v>16518</v>
      </c>
      <c r="G341" s="3" t="s">
        <v>32</v>
      </c>
      <c r="H341" s="3">
        <v>3445</v>
      </c>
      <c r="I341" s="3">
        <v>27</v>
      </c>
      <c r="J341" s="3">
        <v>7</v>
      </c>
      <c r="K341" s="3">
        <v>1</v>
      </c>
      <c r="L341" s="2">
        <v>43423.761469907404</v>
      </c>
      <c r="O341" s="3" t="s">
        <v>70</v>
      </c>
      <c r="P341" s="3" t="s">
        <v>125</v>
      </c>
      <c r="Q341" s="3" t="s">
        <v>59</v>
      </c>
      <c r="R341" s="3" t="s">
        <v>60</v>
      </c>
      <c r="S341" s="2">
        <v>43423.785624999997</v>
      </c>
      <c r="U341" s="2">
        <v>43423.791504629633</v>
      </c>
      <c r="X341" s="8">
        <f t="shared" si="165"/>
        <v>43423.761307870373</v>
      </c>
      <c r="Y341" s="9">
        <f t="shared" si="166"/>
        <v>0</v>
      </c>
      <c r="Z341" s="9">
        <f t="shared" si="167"/>
        <v>0</v>
      </c>
      <c r="AA341" s="10"/>
      <c r="AB341" s="10">
        <f t="shared" si="168"/>
        <v>0</v>
      </c>
      <c r="AC341" s="10">
        <f t="shared" si="170"/>
        <v>2.4317129624250811E-2</v>
      </c>
      <c r="AD341" s="30"/>
      <c r="AE341" s="30"/>
    </row>
    <row r="342" spans="1:33" s="3" customFormat="1" hidden="1" x14ac:dyDescent="0.4">
      <c r="A342" s="16" t="str">
        <f t="shared" si="163"/>
        <v>-</v>
      </c>
      <c r="B342" s="16" t="str">
        <f t="shared" si="164"/>
        <v>☆</v>
      </c>
      <c r="C342" s="7">
        <v>18</v>
      </c>
      <c r="D342" s="2">
        <v>43423.762546296297</v>
      </c>
      <c r="E342" s="3" t="s">
        <v>1259</v>
      </c>
      <c r="F342" s="3">
        <v>16521</v>
      </c>
      <c r="G342" s="3" t="s">
        <v>18</v>
      </c>
      <c r="H342" s="3">
        <v>3938</v>
      </c>
      <c r="I342" s="3">
        <v>574</v>
      </c>
      <c r="J342" s="3">
        <v>7</v>
      </c>
      <c r="K342" s="3">
        <v>2</v>
      </c>
      <c r="L342" s="2">
        <v>43423.762789351851</v>
      </c>
      <c r="O342" s="3" t="s">
        <v>71</v>
      </c>
      <c r="P342" s="3" t="s">
        <v>72</v>
      </c>
      <c r="Q342" s="3" t="s">
        <v>75</v>
      </c>
      <c r="R342" s="3" t="s">
        <v>76</v>
      </c>
      <c r="S342" s="2">
        <v>43423.783587962964</v>
      </c>
      <c r="U342" s="2">
        <v>43423.790150462963</v>
      </c>
      <c r="X342" s="8">
        <f t="shared" si="165"/>
        <v>43423.762546296297</v>
      </c>
      <c r="Y342" s="9">
        <f t="shared" si="166"/>
        <v>0</v>
      </c>
      <c r="Z342" s="9">
        <f t="shared" si="167"/>
        <v>0</v>
      </c>
      <c r="AA342" s="10"/>
      <c r="AB342" s="10">
        <f t="shared" si="168"/>
        <v>0</v>
      </c>
      <c r="AC342" s="10">
        <f t="shared" si="170"/>
        <v>2.1041666666860692E-2</v>
      </c>
      <c r="AD342" s="30"/>
      <c r="AE342" s="30"/>
    </row>
    <row r="343" spans="1:33" s="3" customFormat="1" hidden="1" x14ac:dyDescent="0.4">
      <c r="A343" s="16" t="str">
        <f t="shared" si="163"/>
        <v>-</v>
      </c>
      <c r="B343" s="16" t="str">
        <f t="shared" si="164"/>
        <v>☆</v>
      </c>
      <c r="C343" s="7">
        <v>18</v>
      </c>
      <c r="D343" s="2">
        <v>43423.774629629632</v>
      </c>
      <c r="E343" s="3" t="s">
        <v>1121</v>
      </c>
      <c r="F343" s="3">
        <v>16528</v>
      </c>
      <c r="G343" s="3" t="s">
        <v>18</v>
      </c>
      <c r="H343" s="3">
        <v>4397</v>
      </c>
      <c r="I343" s="3">
        <v>144</v>
      </c>
      <c r="J343" s="3">
        <v>2</v>
      </c>
      <c r="K343" s="3">
        <v>1</v>
      </c>
      <c r="L343" s="2">
        <v>43423.77484953704</v>
      </c>
      <c r="O343" s="3" t="s">
        <v>66</v>
      </c>
      <c r="P343" s="3" t="s">
        <v>67</v>
      </c>
      <c r="Q343" s="3" t="s">
        <v>46</v>
      </c>
      <c r="R343" s="3" t="s">
        <v>47</v>
      </c>
      <c r="S343" s="2">
        <v>43423.780543981484</v>
      </c>
      <c r="U343" s="2">
        <v>43423.789351851854</v>
      </c>
      <c r="X343" s="8">
        <f t="shared" si="165"/>
        <v>43423.774629629632</v>
      </c>
      <c r="Y343" s="9">
        <f t="shared" si="166"/>
        <v>0</v>
      </c>
      <c r="Z343" s="9">
        <f t="shared" si="167"/>
        <v>0</v>
      </c>
      <c r="AA343" s="10"/>
      <c r="AB343" s="10">
        <f t="shared" si="168"/>
        <v>0</v>
      </c>
      <c r="AC343" s="10">
        <f t="shared" si="170"/>
        <v>5.914351851970423E-3</v>
      </c>
      <c r="AD343" s="30"/>
      <c r="AE343" s="30"/>
      <c r="AG343" s="7"/>
    </row>
    <row r="344" spans="1:33" s="5" customFormat="1" hidden="1" x14ac:dyDescent="0.4">
      <c r="A344" s="17" t="str">
        <f t="shared" si="163"/>
        <v>-</v>
      </c>
      <c r="B344" s="17" t="str">
        <f t="shared" si="164"/>
        <v>☆</v>
      </c>
      <c r="C344" s="12">
        <v>18</v>
      </c>
      <c r="D344" s="4">
        <v>43423.788414351853</v>
      </c>
      <c r="E344" s="5" t="s">
        <v>1268</v>
      </c>
      <c r="F344" s="5">
        <v>16539</v>
      </c>
      <c r="G344" s="5" t="s">
        <v>96</v>
      </c>
      <c r="H344" s="5">
        <v>0</v>
      </c>
      <c r="I344" s="5">
        <v>832</v>
      </c>
      <c r="J344" s="5">
        <v>1</v>
      </c>
      <c r="K344" s="5">
        <v>3</v>
      </c>
      <c r="L344" s="4">
        <v>43423.791087962964</v>
      </c>
      <c r="O344" s="5" t="s">
        <v>61</v>
      </c>
      <c r="P344" s="5" t="s">
        <v>62</v>
      </c>
      <c r="Q344" s="5" t="s">
        <v>108</v>
      </c>
      <c r="R344" s="5" t="s">
        <v>19</v>
      </c>
      <c r="S344" s="4">
        <v>43423.795451388891</v>
      </c>
      <c r="U344" s="4">
        <v>43423.802002314813</v>
      </c>
      <c r="X344" s="13">
        <f t="shared" si="165"/>
        <v>43423.788414351853</v>
      </c>
      <c r="Y344" s="18">
        <f t="shared" si="166"/>
        <v>0</v>
      </c>
      <c r="Z344" s="18">
        <f t="shared" si="167"/>
        <v>0</v>
      </c>
      <c r="AA344" s="31"/>
      <c r="AB344" s="19">
        <f t="shared" si="168"/>
        <v>0</v>
      </c>
      <c r="AC344" s="19">
        <f t="shared" si="170"/>
        <v>7.0370370376622304E-3</v>
      </c>
      <c r="AD344" s="31"/>
      <c r="AE344" s="31"/>
    </row>
    <row r="345" spans="1:33" s="21" customFormat="1" x14ac:dyDescent="0.4">
      <c r="A345" s="20" t="str">
        <f t="shared" si="161"/>
        <v>-</v>
      </c>
      <c r="B345" s="20" t="str">
        <f t="shared" si="162"/>
        <v>-</v>
      </c>
      <c r="C345" s="23">
        <v>19</v>
      </c>
      <c r="D345" s="22">
        <v>43423.791759259257</v>
      </c>
      <c r="E345" s="21" t="s">
        <v>1272</v>
      </c>
      <c r="F345" s="21">
        <v>16544</v>
      </c>
      <c r="G345" s="21" t="s">
        <v>32</v>
      </c>
      <c r="H345" s="21">
        <v>6445</v>
      </c>
      <c r="I345" s="21">
        <v>591</v>
      </c>
      <c r="J345" s="21">
        <v>7</v>
      </c>
      <c r="K345" s="21">
        <v>2</v>
      </c>
      <c r="M345" s="22">
        <v>43423.794571759259</v>
      </c>
      <c r="N345" s="22">
        <v>43423.79791666667</v>
      </c>
      <c r="O345" s="21" t="s">
        <v>28</v>
      </c>
      <c r="P345" s="21" t="s">
        <v>29</v>
      </c>
      <c r="Q345" s="21" t="s">
        <v>33</v>
      </c>
      <c r="R345" s="21" t="s">
        <v>34</v>
      </c>
      <c r="S345" s="22">
        <v>43423.794317129628</v>
      </c>
      <c r="T345" s="22">
        <v>43423.794317129628</v>
      </c>
      <c r="U345" s="22">
        <v>43423.800069444442</v>
      </c>
      <c r="V345" s="22">
        <v>43423.800069444442</v>
      </c>
      <c r="X345" s="24">
        <f t="shared" si="156"/>
        <v>43423.791759259257</v>
      </c>
      <c r="Y345" s="25">
        <f t="shared" si="157"/>
        <v>3.3449074107920751E-3</v>
      </c>
      <c r="Z345" s="25">
        <f t="shared" si="158"/>
        <v>6.6898148215841502E-3</v>
      </c>
      <c r="AA345" s="32">
        <f>SUM(Z345:Z377)</f>
        <v>0.14743055557482876</v>
      </c>
      <c r="AB345" s="26">
        <f t="shared" si="159"/>
        <v>2.546296309446916E-4</v>
      </c>
      <c r="AC345" s="26">
        <f t="shared" si="160"/>
        <v>2.8125000026193447E-3</v>
      </c>
      <c r="AD345" s="32">
        <f>AVERAGE(AC345:AC377)</f>
        <v>2.3773148141723746E-3</v>
      </c>
      <c r="AE345" s="32">
        <f>MEDIAN(AC345:AC377)</f>
        <v>2.1990740715409629E-3</v>
      </c>
    </row>
    <row r="346" spans="1:33" s="3" customFormat="1" x14ac:dyDescent="0.4">
      <c r="A346" s="16" t="str">
        <f t="shared" si="161"/>
        <v>-</v>
      </c>
      <c r="B346" s="16" t="str">
        <f t="shared" si="162"/>
        <v>-</v>
      </c>
      <c r="C346" s="7">
        <v>19</v>
      </c>
      <c r="D346" s="2">
        <v>43423.79178240741</v>
      </c>
      <c r="E346" s="3" t="s">
        <v>1258</v>
      </c>
      <c r="F346" s="3">
        <v>16545</v>
      </c>
      <c r="G346" s="3" t="s">
        <v>18</v>
      </c>
      <c r="H346" s="3">
        <v>3435</v>
      </c>
      <c r="I346" s="3">
        <v>161</v>
      </c>
      <c r="J346" s="3">
        <v>3</v>
      </c>
      <c r="K346" s="3">
        <v>1</v>
      </c>
      <c r="M346" s="2">
        <v>43423.794606481482</v>
      </c>
      <c r="N346" s="2">
        <v>43423.800069444442</v>
      </c>
      <c r="O346" s="3" t="s">
        <v>44</v>
      </c>
      <c r="P346" s="3" t="s">
        <v>45</v>
      </c>
      <c r="Q346" s="3" t="s">
        <v>70</v>
      </c>
      <c r="R346" s="3" t="s">
        <v>125</v>
      </c>
      <c r="S346" s="2">
        <v>43423.795185185183</v>
      </c>
      <c r="T346" s="2">
        <v>43423.795185185183</v>
      </c>
      <c r="U346" s="2">
        <v>43423.800196759257</v>
      </c>
      <c r="V346" s="2">
        <v>43423.800196759257</v>
      </c>
      <c r="X346" s="8">
        <f t="shared" si="156"/>
        <v>43423.79178240741</v>
      </c>
      <c r="Y346" s="9">
        <f t="shared" si="157"/>
        <v>5.4629629594273865E-3</v>
      </c>
      <c r="Z346" s="9">
        <f t="shared" si="158"/>
        <v>5.4629629594273865E-3</v>
      </c>
      <c r="AA346" s="30"/>
      <c r="AB346" s="10">
        <f t="shared" si="159"/>
        <v>0</v>
      </c>
      <c r="AC346" s="10">
        <f t="shared" si="160"/>
        <v>2.8240740721230395E-3</v>
      </c>
      <c r="AD346" s="30"/>
      <c r="AE346" s="30"/>
    </row>
    <row r="347" spans="1:33" s="3" customFormat="1" hidden="1" x14ac:dyDescent="0.4">
      <c r="A347" s="16" t="str">
        <f t="shared" si="161"/>
        <v>-</v>
      </c>
      <c r="B347" s="16" t="str">
        <f t="shared" si="162"/>
        <v>-</v>
      </c>
      <c r="C347" s="7">
        <v>19</v>
      </c>
      <c r="D347" s="2">
        <v>43423.792314814818</v>
      </c>
      <c r="E347" s="3" t="s">
        <v>1273</v>
      </c>
      <c r="F347" s="3">
        <v>16547</v>
      </c>
      <c r="G347" s="3" t="s">
        <v>95</v>
      </c>
      <c r="H347" s="3">
        <v>0</v>
      </c>
      <c r="I347" s="3">
        <v>90</v>
      </c>
      <c r="J347" s="3">
        <v>1</v>
      </c>
      <c r="K347" s="3">
        <v>3</v>
      </c>
      <c r="M347" s="2">
        <v>43423.797152777777</v>
      </c>
      <c r="N347" s="2">
        <v>43423.801087962966</v>
      </c>
      <c r="O347" s="3" t="s">
        <v>61</v>
      </c>
      <c r="P347" s="3" t="s">
        <v>62</v>
      </c>
      <c r="Q347" s="3" t="s">
        <v>108</v>
      </c>
      <c r="R347" s="3" t="s">
        <v>19</v>
      </c>
      <c r="S347" s="2">
        <v>43423.798379629632</v>
      </c>
      <c r="T347" s="2">
        <v>43423.798379629632</v>
      </c>
      <c r="U347" s="2">
        <v>43423.804930555554</v>
      </c>
      <c r="V347" s="2">
        <v>43423.804930555554</v>
      </c>
      <c r="X347" s="8">
        <f t="shared" si="156"/>
        <v>43423.792314814818</v>
      </c>
      <c r="Y347" s="9">
        <f t="shared" si="157"/>
        <v>3.9351851883111522E-3</v>
      </c>
      <c r="Z347" s="9">
        <f t="shared" si="158"/>
        <v>1.1805555564933456E-2</v>
      </c>
      <c r="AA347" s="30"/>
      <c r="AB347" s="10">
        <f t="shared" si="159"/>
        <v>0</v>
      </c>
      <c r="AC347" s="10">
        <f t="shared" si="160"/>
        <v>4.8379629588453099E-3</v>
      </c>
      <c r="AD347" s="30"/>
      <c r="AE347" s="30"/>
    </row>
    <row r="348" spans="1:33" s="3" customFormat="1" hidden="1" x14ac:dyDescent="0.4">
      <c r="A348" s="16" t="str">
        <f t="shared" si="161"/>
        <v>-</v>
      </c>
      <c r="B348" s="16" t="str">
        <f t="shared" si="162"/>
        <v>-</v>
      </c>
      <c r="C348" s="7">
        <v>19</v>
      </c>
      <c r="D348" s="2">
        <v>43423.792372685188</v>
      </c>
      <c r="E348" s="3" t="s">
        <v>1274</v>
      </c>
      <c r="F348" s="3">
        <v>16548</v>
      </c>
      <c r="G348" s="3" t="s">
        <v>95</v>
      </c>
      <c r="H348" s="3">
        <v>0</v>
      </c>
      <c r="I348" s="3">
        <v>30</v>
      </c>
      <c r="J348" s="3">
        <v>4</v>
      </c>
      <c r="K348" s="3">
        <v>1</v>
      </c>
      <c r="M348" s="2">
        <v>43423.798171296294</v>
      </c>
      <c r="N348" s="2">
        <v>43423.809004629627</v>
      </c>
      <c r="O348" s="3" t="s">
        <v>51</v>
      </c>
      <c r="P348" s="3" t="s">
        <v>52</v>
      </c>
      <c r="Q348" s="3" t="s">
        <v>108</v>
      </c>
      <c r="R348" s="3" t="s">
        <v>19</v>
      </c>
      <c r="S348" s="2">
        <v>43423.798993055556</v>
      </c>
      <c r="T348" s="2">
        <v>43423.798993055556</v>
      </c>
      <c r="U348" s="2">
        <v>43423.805405092593</v>
      </c>
      <c r="V348" s="2">
        <v>43423.808668981481</v>
      </c>
      <c r="X348" s="8">
        <f t="shared" si="156"/>
        <v>43423.792372685188</v>
      </c>
      <c r="Y348" s="9">
        <f t="shared" si="157"/>
        <v>1.0833333333721384E-2</v>
      </c>
      <c r="Z348" s="9">
        <f t="shared" si="158"/>
        <v>1.0833333333721384E-2</v>
      </c>
      <c r="AA348" s="30"/>
      <c r="AB348" s="10">
        <f t="shared" si="159"/>
        <v>0</v>
      </c>
      <c r="AC348" s="10">
        <f t="shared" si="160"/>
        <v>5.798611106001772E-3</v>
      </c>
      <c r="AD348" s="30"/>
      <c r="AE348" s="30"/>
    </row>
    <row r="349" spans="1:33" s="3" customFormat="1" x14ac:dyDescent="0.4">
      <c r="A349" s="16" t="str">
        <f t="shared" si="161"/>
        <v>-</v>
      </c>
      <c r="B349" s="16" t="str">
        <f t="shared" si="162"/>
        <v>-</v>
      </c>
      <c r="C349" s="7">
        <v>19</v>
      </c>
      <c r="D349" s="2">
        <v>43423.795925925922</v>
      </c>
      <c r="E349" s="3" t="s">
        <v>1276</v>
      </c>
      <c r="F349" s="3">
        <v>16550</v>
      </c>
      <c r="G349" s="3" t="s">
        <v>32</v>
      </c>
      <c r="H349" s="3">
        <v>1756</v>
      </c>
      <c r="I349" s="3">
        <v>862</v>
      </c>
      <c r="J349" s="3">
        <v>9</v>
      </c>
      <c r="K349" s="3">
        <v>1</v>
      </c>
      <c r="M349" s="2">
        <v>43423.799004629633</v>
      </c>
      <c r="N349" s="2">
        <v>43423.802060185182</v>
      </c>
      <c r="O349" s="3" t="s">
        <v>55</v>
      </c>
      <c r="P349" s="3" t="s">
        <v>56</v>
      </c>
      <c r="Q349" s="3" t="s">
        <v>53</v>
      </c>
      <c r="R349" s="3" t="s">
        <v>54</v>
      </c>
      <c r="S349" s="2">
        <v>43423.798182870371</v>
      </c>
      <c r="T349" s="2">
        <v>43423.798182870371</v>
      </c>
      <c r="U349" s="2">
        <v>43423.802106481482</v>
      </c>
      <c r="V349" s="2">
        <v>43423.802106481482</v>
      </c>
      <c r="X349" s="8">
        <f t="shared" si="156"/>
        <v>43423.795925925922</v>
      </c>
      <c r="Y349" s="9">
        <f t="shared" si="157"/>
        <v>3.0555555495084263E-3</v>
      </c>
      <c r="Z349" s="9">
        <f t="shared" si="158"/>
        <v>3.0555555495084263E-3</v>
      </c>
      <c r="AA349" s="30"/>
      <c r="AB349" s="10">
        <f t="shared" si="159"/>
        <v>8.217592621804215E-4</v>
      </c>
      <c r="AC349" s="10">
        <f t="shared" si="160"/>
        <v>3.0787037103436887E-3</v>
      </c>
      <c r="AD349" s="30"/>
      <c r="AE349" s="30"/>
    </row>
    <row r="350" spans="1:33" s="3" customFormat="1" x14ac:dyDescent="0.4">
      <c r="A350" s="16" t="str">
        <f t="shared" si="161"/>
        <v>-</v>
      </c>
      <c r="B350" s="16" t="str">
        <f t="shared" si="162"/>
        <v>-</v>
      </c>
      <c r="C350" s="7">
        <v>19</v>
      </c>
      <c r="D350" s="2">
        <v>43423.79928240741</v>
      </c>
      <c r="E350" s="3" t="s">
        <v>1277</v>
      </c>
      <c r="F350" s="3">
        <v>16552</v>
      </c>
      <c r="G350" s="3" t="s">
        <v>18</v>
      </c>
      <c r="H350" s="3">
        <v>5702</v>
      </c>
      <c r="I350" s="3">
        <v>502</v>
      </c>
      <c r="J350" s="3">
        <v>6</v>
      </c>
      <c r="K350" s="3">
        <v>1</v>
      </c>
      <c r="M350" s="2">
        <v>43423.802546296298</v>
      </c>
      <c r="N350" s="2">
        <v>43423.805439814816</v>
      </c>
      <c r="O350" s="3" t="s">
        <v>20</v>
      </c>
      <c r="P350" s="3" t="s">
        <v>21</v>
      </c>
      <c r="Q350" s="3" t="s">
        <v>36</v>
      </c>
      <c r="R350" s="3" t="s">
        <v>37</v>
      </c>
      <c r="S350" s="2">
        <v>43423.802951388891</v>
      </c>
      <c r="T350" s="2">
        <v>43423.802951388891</v>
      </c>
      <c r="U350" s="2">
        <v>43423.811331018522</v>
      </c>
      <c r="V350" s="2">
        <v>43423.811331018522</v>
      </c>
      <c r="X350" s="8">
        <f t="shared" si="156"/>
        <v>43423.79928240741</v>
      </c>
      <c r="Y350" s="9">
        <f t="shared" si="157"/>
        <v>2.8935185182490386E-3</v>
      </c>
      <c r="Z350" s="9">
        <f t="shared" si="158"/>
        <v>2.8935185182490386E-3</v>
      </c>
      <c r="AA350" s="30"/>
      <c r="AB350" s="10">
        <f t="shared" si="159"/>
        <v>0</v>
      </c>
      <c r="AC350" s="10">
        <f t="shared" si="160"/>
        <v>3.2638888878864236E-3</v>
      </c>
      <c r="AD350" s="30"/>
      <c r="AE350" s="30"/>
    </row>
    <row r="351" spans="1:33" s="3" customFormat="1" x14ac:dyDescent="0.4">
      <c r="A351" s="16" t="str">
        <f t="shared" si="161"/>
        <v>-</v>
      </c>
      <c r="B351" s="16" t="str">
        <f t="shared" si="162"/>
        <v>-</v>
      </c>
      <c r="C351" s="7">
        <v>19</v>
      </c>
      <c r="D351" s="2">
        <v>43423.799375000002</v>
      </c>
      <c r="E351" s="3" t="s">
        <v>1006</v>
      </c>
      <c r="F351" s="3">
        <v>16553</v>
      </c>
      <c r="G351" s="3" t="s">
        <v>65</v>
      </c>
      <c r="H351" s="3">
        <v>2915</v>
      </c>
      <c r="I351" s="3">
        <v>800</v>
      </c>
      <c r="J351" s="3">
        <v>8</v>
      </c>
      <c r="K351" s="3">
        <v>2</v>
      </c>
      <c r="M351" s="2">
        <v>43423.801562499997</v>
      </c>
      <c r="N351" s="2">
        <v>43423.805543981478</v>
      </c>
      <c r="O351" s="3" t="s">
        <v>20</v>
      </c>
      <c r="P351" s="3" t="s">
        <v>21</v>
      </c>
      <c r="Q351" s="3" t="s">
        <v>108</v>
      </c>
      <c r="R351" s="3" t="s">
        <v>19</v>
      </c>
      <c r="S351" s="2">
        <v>43423.804351851853</v>
      </c>
      <c r="T351" s="2">
        <v>43423.804351851853</v>
      </c>
      <c r="U351" s="2">
        <v>43423.812025462961</v>
      </c>
      <c r="V351" s="2">
        <v>43423.812025462961</v>
      </c>
      <c r="X351" s="8">
        <f t="shared" si="156"/>
        <v>43423.799375000002</v>
      </c>
      <c r="Y351" s="9">
        <f t="shared" si="157"/>
        <v>3.9814814808778465E-3</v>
      </c>
      <c r="Z351" s="9">
        <f t="shared" si="158"/>
        <v>7.962962961755693E-3</v>
      </c>
      <c r="AA351" s="30"/>
      <c r="AB351" s="10">
        <f t="shared" si="159"/>
        <v>0</v>
      </c>
      <c r="AC351" s="10">
        <f t="shared" si="160"/>
        <v>2.1874999947613105E-3</v>
      </c>
      <c r="AD351" s="30"/>
      <c r="AE351" s="30"/>
    </row>
    <row r="352" spans="1:33" s="3" customFormat="1" hidden="1" x14ac:dyDescent="0.4">
      <c r="A352" s="16" t="str">
        <f t="shared" si="161"/>
        <v>-</v>
      </c>
      <c r="B352" s="16" t="str">
        <f t="shared" si="162"/>
        <v>-</v>
      </c>
      <c r="C352" s="7">
        <v>19</v>
      </c>
      <c r="D352" s="2">
        <v>43423.802175925928</v>
      </c>
      <c r="E352" s="3" t="s">
        <v>1266</v>
      </c>
      <c r="F352" s="3">
        <v>16554</v>
      </c>
      <c r="G352" s="3" t="s">
        <v>96</v>
      </c>
      <c r="H352" s="3">
        <v>0</v>
      </c>
      <c r="I352" s="3">
        <v>265</v>
      </c>
      <c r="J352" s="3">
        <v>2</v>
      </c>
      <c r="K352" s="3">
        <v>1</v>
      </c>
      <c r="M352" s="2">
        <v>43423.805636574078</v>
      </c>
      <c r="N352" s="2">
        <v>43423.809641203705</v>
      </c>
      <c r="O352" s="3" t="s">
        <v>46</v>
      </c>
      <c r="P352" s="3" t="s">
        <v>47</v>
      </c>
      <c r="Q352" s="3" t="s">
        <v>61</v>
      </c>
      <c r="R352" s="3" t="s">
        <v>62</v>
      </c>
      <c r="S352" s="2">
        <v>43423.80505787037</v>
      </c>
      <c r="T352" s="2">
        <v>43423.80505787037</v>
      </c>
      <c r="U352" s="2">
        <v>43423.810266203705</v>
      </c>
      <c r="V352" s="2">
        <v>43423.810266203705</v>
      </c>
      <c r="X352" s="8">
        <f t="shared" si="156"/>
        <v>43423.802175925928</v>
      </c>
      <c r="Y352" s="9">
        <f t="shared" si="157"/>
        <v>4.0046296271611936E-3</v>
      </c>
      <c r="Z352" s="9">
        <f t="shared" si="158"/>
        <v>4.0046296271611936E-3</v>
      </c>
      <c r="AA352" s="30"/>
      <c r="AB352" s="10">
        <f t="shared" si="159"/>
        <v>5.7870370801538229E-4</v>
      </c>
      <c r="AC352" s="10">
        <f t="shared" si="160"/>
        <v>3.4606481494847685E-3</v>
      </c>
      <c r="AD352" s="30"/>
      <c r="AE352" s="30"/>
    </row>
    <row r="353" spans="1:31" s="3" customFormat="1" hidden="1" x14ac:dyDescent="0.4">
      <c r="A353" s="16" t="str">
        <f t="shared" si="161"/>
        <v>-</v>
      </c>
      <c r="B353" s="16" t="str">
        <f t="shared" si="162"/>
        <v>-</v>
      </c>
      <c r="C353" s="7">
        <v>19</v>
      </c>
      <c r="D353" s="2">
        <v>43423.802581018521</v>
      </c>
      <c r="E353" s="3" t="s">
        <v>1278</v>
      </c>
      <c r="F353" s="3">
        <v>16555</v>
      </c>
      <c r="G353" s="3" t="s">
        <v>95</v>
      </c>
      <c r="H353" s="3">
        <v>0</v>
      </c>
      <c r="I353" s="3">
        <v>909</v>
      </c>
      <c r="J353" s="3">
        <v>3</v>
      </c>
      <c r="K353" s="3">
        <v>2</v>
      </c>
      <c r="M353" s="2">
        <v>43423.804629629631</v>
      </c>
      <c r="N353" s="2">
        <v>43423.808854166666</v>
      </c>
      <c r="O353" s="3" t="s">
        <v>28</v>
      </c>
      <c r="P353" s="3" t="s">
        <v>29</v>
      </c>
      <c r="Q353" s="3" t="s">
        <v>108</v>
      </c>
      <c r="R353" s="3" t="s">
        <v>19</v>
      </c>
      <c r="S353" s="2">
        <v>43423.803622685184</v>
      </c>
      <c r="T353" s="2">
        <v>43423.804155092592</v>
      </c>
      <c r="U353" s="2">
        <v>43423.809953703705</v>
      </c>
      <c r="V353" s="2">
        <v>43423.811874999999</v>
      </c>
      <c r="X353" s="8">
        <f t="shared" si="156"/>
        <v>43423.802581018521</v>
      </c>
      <c r="Y353" s="9">
        <f t="shared" si="157"/>
        <v>4.2245370350428857E-3</v>
      </c>
      <c r="Z353" s="9">
        <f t="shared" si="158"/>
        <v>8.4490740700857714E-3</v>
      </c>
      <c r="AA353" s="30"/>
      <c r="AB353" s="10">
        <f t="shared" si="159"/>
        <v>1.006944446999114E-3</v>
      </c>
      <c r="AC353" s="10">
        <f t="shared" si="160"/>
        <v>2.0486111097852699E-3</v>
      </c>
      <c r="AD353" s="30"/>
      <c r="AE353" s="30"/>
    </row>
    <row r="354" spans="1:31" s="3" customFormat="1" hidden="1" x14ac:dyDescent="0.4">
      <c r="A354" s="16" t="str">
        <f t="shared" si="161"/>
        <v>-</v>
      </c>
      <c r="B354" s="16" t="str">
        <f t="shared" si="162"/>
        <v>-</v>
      </c>
      <c r="C354" s="7">
        <v>19</v>
      </c>
      <c r="D354" s="2">
        <v>43423.80672453704</v>
      </c>
      <c r="E354" s="3" t="s">
        <v>1257</v>
      </c>
      <c r="F354" s="3">
        <v>16557</v>
      </c>
      <c r="G354" s="3" t="s">
        <v>96</v>
      </c>
      <c r="H354" s="3">
        <v>0</v>
      </c>
      <c r="I354" s="3">
        <v>791</v>
      </c>
      <c r="J354" s="3">
        <v>7</v>
      </c>
      <c r="K354" s="3">
        <v>1</v>
      </c>
      <c r="M354" s="2">
        <v>43423.808078703703</v>
      </c>
      <c r="N354" s="2">
        <v>43423.812280092592</v>
      </c>
      <c r="O354" s="3" t="s">
        <v>44</v>
      </c>
      <c r="P354" s="3" t="s">
        <v>45</v>
      </c>
      <c r="Q354" s="3" t="s">
        <v>71</v>
      </c>
      <c r="R354" s="3" t="s">
        <v>72</v>
      </c>
      <c r="S354" s="2">
        <v>43423.808321759258</v>
      </c>
      <c r="T354" s="2">
        <v>43423.808321759258</v>
      </c>
      <c r="U354" s="2">
        <v>43423.8128125</v>
      </c>
      <c r="V354" s="2">
        <v>43423.8128125</v>
      </c>
      <c r="X354" s="8">
        <f t="shared" si="156"/>
        <v>43423.80672453704</v>
      </c>
      <c r="Y354" s="9">
        <f t="shared" si="157"/>
        <v>4.2013888887595385E-3</v>
      </c>
      <c r="Z354" s="9">
        <f t="shared" si="158"/>
        <v>4.2013888887595385E-3</v>
      </c>
      <c r="AA354" s="30"/>
      <c r="AB354" s="10">
        <f t="shared" si="159"/>
        <v>0</v>
      </c>
      <c r="AC354" s="10">
        <f t="shared" si="160"/>
        <v>1.3541666630771942E-3</v>
      </c>
      <c r="AD354" s="30"/>
      <c r="AE354" s="30"/>
    </row>
    <row r="355" spans="1:31" s="3" customFormat="1" x14ac:dyDescent="0.4">
      <c r="A355" s="16" t="str">
        <f t="shared" si="161"/>
        <v>★</v>
      </c>
      <c r="B355" s="16" t="str">
        <f t="shared" si="162"/>
        <v>-</v>
      </c>
      <c r="C355" s="7">
        <v>19</v>
      </c>
      <c r="D355" s="2">
        <v>43423.807523148149</v>
      </c>
      <c r="E355" s="3" t="s">
        <v>1280</v>
      </c>
      <c r="F355" s="3">
        <v>16558</v>
      </c>
      <c r="G355" s="3" t="s">
        <v>18</v>
      </c>
      <c r="H355" s="3">
        <v>5564</v>
      </c>
      <c r="I355" s="3">
        <v>264</v>
      </c>
      <c r="J355" s="3">
        <v>9</v>
      </c>
      <c r="K355" s="3">
        <v>1</v>
      </c>
      <c r="M355" s="2">
        <v>43423.810902777775</v>
      </c>
      <c r="N355" s="2">
        <v>43423.817800925928</v>
      </c>
      <c r="O355" s="3" t="s">
        <v>59</v>
      </c>
      <c r="P355" s="3" t="s">
        <v>60</v>
      </c>
      <c r="Q355" s="3" t="s">
        <v>26</v>
      </c>
      <c r="R355" s="3" t="s">
        <v>27</v>
      </c>
      <c r="S355" s="2">
        <v>43423.814456018517</v>
      </c>
      <c r="T355" s="2">
        <v>43423.814456018517</v>
      </c>
      <c r="U355" s="2">
        <v>43423.820891203701</v>
      </c>
      <c r="V355" s="2">
        <v>43423.820891203701</v>
      </c>
      <c r="W355" s="2">
        <v>43423.814456018517</v>
      </c>
      <c r="X355" s="8">
        <f t="shared" si="156"/>
        <v>43423.814456018517</v>
      </c>
      <c r="Y355" s="9">
        <f t="shared" si="157"/>
        <v>6.8981481526861899E-3</v>
      </c>
      <c r="Z355" s="9">
        <f t="shared" si="158"/>
        <v>6.8981481526861899E-3</v>
      </c>
      <c r="AA355" s="30"/>
      <c r="AB355" s="10">
        <f t="shared" si="159"/>
        <v>0</v>
      </c>
      <c r="AC355" s="10">
        <f t="shared" si="160"/>
        <v>0</v>
      </c>
      <c r="AD355" s="30"/>
      <c r="AE355" s="30"/>
    </row>
    <row r="356" spans="1:31" s="3" customFormat="1" hidden="1" x14ac:dyDescent="0.4">
      <c r="A356" s="16" t="str">
        <f t="shared" si="161"/>
        <v>-</v>
      </c>
      <c r="B356" s="16" t="str">
        <f t="shared" si="162"/>
        <v>-</v>
      </c>
      <c r="C356" s="7">
        <v>19</v>
      </c>
      <c r="D356" s="2">
        <v>43423.813287037039</v>
      </c>
      <c r="E356" s="3" t="s">
        <v>1281</v>
      </c>
      <c r="F356" s="3">
        <v>16560</v>
      </c>
      <c r="G356" s="3" t="s">
        <v>95</v>
      </c>
      <c r="H356" s="3">
        <v>0</v>
      </c>
      <c r="I356" s="3">
        <v>671</v>
      </c>
      <c r="J356" s="3">
        <v>6</v>
      </c>
      <c r="K356" s="3">
        <v>1</v>
      </c>
      <c r="M356" s="2">
        <v>43423.814803240741</v>
      </c>
      <c r="N356" s="2">
        <v>43423.819293981483</v>
      </c>
      <c r="O356" s="3" t="s">
        <v>28</v>
      </c>
      <c r="P356" s="3" t="s">
        <v>29</v>
      </c>
      <c r="Q356" s="3" t="s">
        <v>108</v>
      </c>
      <c r="R356" s="3" t="s">
        <v>19</v>
      </c>
      <c r="S356" s="2">
        <v>43423.814780092594</v>
      </c>
      <c r="T356" s="2">
        <v>43423.814780092594</v>
      </c>
      <c r="U356" s="2">
        <v>43423.820416666669</v>
      </c>
      <c r="V356" s="2">
        <v>43423.820416666669</v>
      </c>
      <c r="X356" s="8">
        <f t="shared" si="156"/>
        <v>43423.813287037039</v>
      </c>
      <c r="Y356" s="9">
        <f t="shared" si="157"/>
        <v>4.4907407427672297E-3</v>
      </c>
      <c r="Z356" s="9">
        <f t="shared" si="158"/>
        <v>4.4907407427672297E-3</v>
      </c>
      <c r="AA356" s="30"/>
      <c r="AB356" s="10">
        <f t="shared" si="159"/>
        <v>2.314814628334716E-5</v>
      </c>
      <c r="AC356" s="10">
        <f t="shared" si="160"/>
        <v>1.5162037016125396E-3</v>
      </c>
      <c r="AD356" s="30"/>
      <c r="AE356" s="30"/>
    </row>
    <row r="357" spans="1:31" s="3" customFormat="1" hidden="1" x14ac:dyDescent="0.4">
      <c r="A357" s="16" t="str">
        <f t="shared" si="161"/>
        <v>-</v>
      </c>
      <c r="B357" s="16" t="str">
        <f t="shared" si="162"/>
        <v>-</v>
      </c>
      <c r="C357" s="7">
        <v>19</v>
      </c>
      <c r="D357" s="2">
        <v>43423.81391203704</v>
      </c>
      <c r="E357" s="3" t="s">
        <v>1282</v>
      </c>
      <c r="F357" s="3">
        <v>16561</v>
      </c>
      <c r="G357" s="3" t="s">
        <v>95</v>
      </c>
      <c r="H357" s="3">
        <v>0</v>
      </c>
      <c r="I357" s="3">
        <v>27</v>
      </c>
      <c r="J357" s="3">
        <v>5</v>
      </c>
      <c r="K357" s="3">
        <v>4</v>
      </c>
      <c r="M357" s="2">
        <v>43423.816782407404</v>
      </c>
      <c r="N357" s="2">
        <v>43423.822777777779</v>
      </c>
      <c r="O357" s="3" t="s">
        <v>30</v>
      </c>
      <c r="P357" s="3" t="s">
        <v>31</v>
      </c>
      <c r="Q357" s="3" t="s">
        <v>26</v>
      </c>
      <c r="R357" s="3" t="s">
        <v>27</v>
      </c>
      <c r="S357" s="2">
        <v>43423.815393518518</v>
      </c>
      <c r="T357" s="2">
        <v>43423.815393518518</v>
      </c>
      <c r="U357" s="2">
        <v>43423.823993055557</v>
      </c>
      <c r="V357" s="2">
        <v>43423.823993055557</v>
      </c>
      <c r="X357" s="8">
        <f t="shared" si="156"/>
        <v>43423.81391203704</v>
      </c>
      <c r="Y357" s="9">
        <f t="shared" si="157"/>
        <v>5.9953703748760745E-3</v>
      </c>
      <c r="Z357" s="9">
        <f t="shared" si="158"/>
        <v>2.3981481499504298E-2</v>
      </c>
      <c r="AA357" s="30"/>
      <c r="AB357" s="10">
        <f t="shared" si="159"/>
        <v>1.3888888861401938E-3</v>
      </c>
      <c r="AC357" s="10">
        <f t="shared" si="160"/>
        <v>2.8703703646897338E-3</v>
      </c>
      <c r="AD357" s="30"/>
      <c r="AE357" s="30"/>
    </row>
    <row r="358" spans="1:31" s="3" customFormat="1" hidden="1" x14ac:dyDescent="0.4">
      <c r="A358" s="16" t="str">
        <f>IF(W358&gt;0, "★", "-")</f>
        <v>-</v>
      </c>
      <c r="B358" s="16" t="str">
        <f>IF(L358&gt;0, "☆", "-")</f>
        <v>-</v>
      </c>
      <c r="C358" s="7">
        <v>19</v>
      </c>
      <c r="D358" s="2">
        <v>43423.81962962963</v>
      </c>
      <c r="E358" s="3" t="s">
        <v>1252</v>
      </c>
      <c r="F358" s="3">
        <v>16562</v>
      </c>
      <c r="G358" s="3" t="s">
        <v>95</v>
      </c>
      <c r="H358" s="3">
        <v>0</v>
      </c>
      <c r="I358" s="3">
        <v>270</v>
      </c>
      <c r="J358" s="3">
        <v>15</v>
      </c>
      <c r="K358" s="3">
        <v>1</v>
      </c>
      <c r="M358" s="2">
        <v>43423.821655092594</v>
      </c>
      <c r="N358" s="2">
        <v>43423.825127314813</v>
      </c>
      <c r="O358" s="3" t="s">
        <v>44</v>
      </c>
      <c r="P358" s="3" t="s">
        <v>45</v>
      </c>
      <c r="Q358" s="3" t="s">
        <v>70</v>
      </c>
      <c r="R358" s="3" t="s">
        <v>125</v>
      </c>
      <c r="S358" s="2">
        <v>43423.820659722223</v>
      </c>
      <c r="T358" s="2">
        <v>43423.820659722223</v>
      </c>
      <c r="U358" s="2">
        <v>43423.825671296298</v>
      </c>
      <c r="V358" s="2">
        <v>43423.825671296298</v>
      </c>
      <c r="X358" s="8">
        <f t="shared" si="156"/>
        <v>43423.81962962963</v>
      </c>
      <c r="Y358" s="9">
        <f t="shared" si="157"/>
        <v>3.4722222189884633E-3</v>
      </c>
      <c r="Z358" s="9">
        <f t="shared" si="158"/>
        <v>3.4722222189884633E-3</v>
      </c>
      <c r="AA358" s="30"/>
      <c r="AB358" s="10">
        <f t="shared" si="159"/>
        <v>9.9537037021946162E-4</v>
      </c>
      <c r="AC358" s="10">
        <f t="shared" si="160"/>
        <v>2.0254629635019228E-3</v>
      </c>
      <c r="AD358" s="30"/>
      <c r="AE358" s="30"/>
    </row>
    <row r="359" spans="1:31" s="3" customFormat="1" x14ac:dyDescent="0.4">
      <c r="A359" s="16" t="str">
        <f>IF(W359&gt;0, "★", "-")</f>
        <v>-</v>
      </c>
      <c r="B359" s="16" t="str">
        <f>IF(L359&gt;0, "☆", "-")</f>
        <v>-</v>
      </c>
      <c r="C359" s="7">
        <v>19</v>
      </c>
      <c r="D359" s="2">
        <v>43423.819826388892</v>
      </c>
      <c r="E359" s="3" t="s">
        <v>1283</v>
      </c>
      <c r="F359" s="3">
        <v>16563</v>
      </c>
      <c r="G359" s="3" t="s">
        <v>32</v>
      </c>
      <c r="H359" s="3">
        <v>3537</v>
      </c>
      <c r="I359" s="3">
        <v>665</v>
      </c>
      <c r="J359" s="3">
        <v>7</v>
      </c>
      <c r="K359" s="3">
        <v>1</v>
      </c>
      <c r="M359" s="2">
        <v>43423.822256944448</v>
      </c>
      <c r="N359" s="2">
        <v>43423.825821759259</v>
      </c>
      <c r="O359" s="3" t="s">
        <v>20</v>
      </c>
      <c r="P359" s="3" t="s">
        <v>21</v>
      </c>
      <c r="Q359" s="3" t="s">
        <v>108</v>
      </c>
      <c r="R359" s="3" t="s">
        <v>19</v>
      </c>
      <c r="S359" s="2">
        <v>43423.820856481485</v>
      </c>
      <c r="T359" s="2">
        <v>43423.820891203701</v>
      </c>
      <c r="U359" s="2">
        <v>43423.827835648146</v>
      </c>
      <c r="V359" s="2">
        <v>43423.828564814816</v>
      </c>
      <c r="X359" s="8">
        <f t="shared" si="156"/>
        <v>43423.819826388892</v>
      </c>
      <c r="Y359" s="9">
        <f t="shared" si="157"/>
        <v>3.5648148113978095E-3</v>
      </c>
      <c r="Z359" s="9">
        <f t="shared" si="158"/>
        <v>3.5648148113978095E-3</v>
      </c>
      <c r="AA359" s="30"/>
      <c r="AB359" s="10">
        <f t="shared" si="159"/>
        <v>1.4004629629198462E-3</v>
      </c>
      <c r="AC359" s="10">
        <f t="shared" si="160"/>
        <v>2.4305555562023073E-3</v>
      </c>
      <c r="AD359" s="30"/>
      <c r="AE359" s="30"/>
    </row>
    <row r="360" spans="1:31" s="3" customFormat="1" x14ac:dyDescent="0.4">
      <c r="A360" s="16" t="str">
        <f>IF(W360&gt;0, "★", "-")</f>
        <v>-</v>
      </c>
      <c r="B360" s="16" t="str">
        <f>IF(L360&gt;0, "☆", "-")</f>
        <v>-</v>
      </c>
      <c r="C360" s="7">
        <v>19</v>
      </c>
      <c r="D360" s="2">
        <v>43423.820023148146</v>
      </c>
      <c r="E360" s="3" t="s">
        <v>1111</v>
      </c>
      <c r="F360" s="3">
        <v>16564</v>
      </c>
      <c r="G360" s="3" t="s">
        <v>32</v>
      </c>
      <c r="H360" s="3">
        <v>2530</v>
      </c>
      <c r="I360" s="3">
        <v>968</v>
      </c>
      <c r="J360" s="3">
        <v>7</v>
      </c>
      <c r="K360" s="3">
        <v>1</v>
      </c>
      <c r="M360" s="2">
        <v>43423.821053240739</v>
      </c>
      <c r="N360" s="2">
        <v>43423.825694444444</v>
      </c>
      <c r="O360" s="3" t="s">
        <v>20</v>
      </c>
      <c r="P360" s="3" t="s">
        <v>21</v>
      </c>
      <c r="Q360" s="3" t="s">
        <v>108</v>
      </c>
      <c r="R360" s="3" t="s">
        <v>19</v>
      </c>
      <c r="S360" s="2">
        <v>43423.821238425924</v>
      </c>
      <c r="T360" s="2">
        <v>43423.821238425924</v>
      </c>
      <c r="U360" s="2">
        <v>43423.828217592592</v>
      </c>
      <c r="V360" s="2">
        <v>43423.828217592592</v>
      </c>
      <c r="X360" s="8">
        <f>IF(W360&gt;0,W360,D360)</f>
        <v>43423.820023148146</v>
      </c>
      <c r="Y360" s="9">
        <f>N360-M360</f>
        <v>4.6412037045229226E-3</v>
      </c>
      <c r="Z360" s="9">
        <f>Y360*K360</f>
        <v>4.6412037045229226E-3</v>
      </c>
      <c r="AA360" s="30"/>
      <c r="AB360" s="10">
        <f t="shared" si="159"/>
        <v>0</v>
      </c>
      <c r="AC360" s="10">
        <f t="shared" si="160"/>
        <v>1.0300925932824612E-3</v>
      </c>
      <c r="AD360" s="30"/>
      <c r="AE360" s="30"/>
    </row>
    <row r="361" spans="1:31" s="3" customFormat="1" x14ac:dyDescent="0.4">
      <c r="A361" s="16" t="str">
        <f t="shared" ref="A361:A412" si="171">IF(W361&gt;0, "★", "-")</f>
        <v>★</v>
      </c>
      <c r="B361" s="16" t="str">
        <f t="shared" ref="B361:B412" si="172">IF(L361&gt;0, "☆", "-")</f>
        <v>-</v>
      </c>
      <c r="C361" s="7">
        <v>19</v>
      </c>
      <c r="D361" s="2">
        <v>43423.821435185186</v>
      </c>
      <c r="E361" s="3" t="s">
        <v>1284</v>
      </c>
      <c r="F361" s="3">
        <v>16566</v>
      </c>
      <c r="G361" s="3" t="s">
        <v>18</v>
      </c>
      <c r="H361" s="3">
        <v>6493</v>
      </c>
      <c r="I361" s="3">
        <v>787</v>
      </c>
      <c r="J361" s="3">
        <v>3</v>
      </c>
      <c r="K361" s="3">
        <v>1</v>
      </c>
      <c r="M361" s="2">
        <v>43423.83085648148</v>
      </c>
      <c r="N361" s="2">
        <v>43423.836886574078</v>
      </c>
      <c r="O361" s="3" t="s">
        <v>22</v>
      </c>
      <c r="P361" s="3" t="s">
        <v>23</v>
      </c>
      <c r="Q361" s="3" t="s">
        <v>51</v>
      </c>
      <c r="R361" s="3" t="s">
        <v>52</v>
      </c>
      <c r="S361" s="2">
        <v>43423.828356481485</v>
      </c>
      <c r="T361" s="2">
        <v>43423.828356481485</v>
      </c>
      <c r="U361" s="2">
        <v>43423.836655092593</v>
      </c>
      <c r="V361" s="2">
        <v>43423.836655092593</v>
      </c>
      <c r="W361" s="2">
        <v>43423.828356481485</v>
      </c>
      <c r="X361" s="8">
        <f t="shared" ref="X361:X412" si="173">IF(W361&gt;0,W361,D361)</f>
        <v>43423.828356481485</v>
      </c>
      <c r="Y361" s="9">
        <f t="shared" ref="Y361:Y412" si="174">N361-M361</f>
        <v>6.030092597939074E-3</v>
      </c>
      <c r="Z361" s="9">
        <f t="shared" ref="Z361:Z412" si="175">Y361*K361</f>
        <v>6.030092597939074E-3</v>
      </c>
      <c r="AA361" s="30"/>
      <c r="AB361" s="10">
        <f t="shared" si="159"/>
        <v>2.4999999950523488E-3</v>
      </c>
      <c r="AC361" s="10">
        <f t="shared" si="160"/>
        <v>2.4999999950523488E-3</v>
      </c>
      <c r="AD361" s="30"/>
      <c r="AE361" s="30"/>
    </row>
    <row r="362" spans="1:31" s="3" customFormat="1" hidden="1" x14ac:dyDescent="0.4">
      <c r="A362" s="16" t="str">
        <f t="shared" si="171"/>
        <v>-</v>
      </c>
      <c r="B362" s="16" t="str">
        <f t="shared" si="172"/>
        <v>-</v>
      </c>
      <c r="C362" s="7">
        <v>19</v>
      </c>
      <c r="D362" s="2">
        <v>43423.822210648148</v>
      </c>
      <c r="E362" s="3" t="s">
        <v>1285</v>
      </c>
      <c r="F362" s="3">
        <v>16567</v>
      </c>
      <c r="G362" s="3" t="s">
        <v>95</v>
      </c>
      <c r="H362" s="3">
        <v>0</v>
      </c>
      <c r="I362" s="3">
        <v>58</v>
      </c>
      <c r="J362" s="3">
        <v>11</v>
      </c>
      <c r="K362" s="3">
        <v>1</v>
      </c>
      <c r="M362" s="2">
        <v>43423.823217592595</v>
      </c>
      <c r="N362" s="2">
        <v>43423.826898148145</v>
      </c>
      <c r="O362" s="3" t="s">
        <v>20</v>
      </c>
      <c r="P362" s="3" t="s">
        <v>21</v>
      </c>
      <c r="Q362" s="3" t="s">
        <v>70</v>
      </c>
      <c r="R362" s="3" t="s">
        <v>125</v>
      </c>
      <c r="S362" s="2">
        <v>43423.823622685188</v>
      </c>
      <c r="T362" s="2">
        <v>43423.823622685188</v>
      </c>
      <c r="U362" s="2">
        <v>43423.829456018517</v>
      </c>
      <c r="V362" s="2">
        <v>43423.829456018517</v>
      </c>
      <c r="X362" s="8">
        <f t="shared" si="173"/>
        <v>43423.822210648148</v>
      </c>
      <c r="Y362" s="9">
        <f t="shared" si="174"/>
        <v>3.6805555500905029E-3</v>
      </c>
      <c r="Z362" s="9">
        <f t="shared" si="175"/>
        <v>3.6805555500905029E-3</v>
      </c>
      <c r="AA362" s="30"/>
      <c r="AB362" s="10">
        <f t="shared" si="159"/>
        <v>0</v>
      </c>
      <c r="AC362" s="10">
        <f t="shared" si="160"/>
        <v>1.006944446999114E-3</v>
      </c>
      <c r="AD362" s="30"/>
      <c r="AE362" s="30"/>
    </row>
    <row r="363" spans="1:31" s="3" customFormat="1" hidden="1" x14ac:dyDescent="0.4">
      <c r="A363" s="16" t="str">
        <f t="shared" si="171"/>
        <v>-</v>
      </c>
      <c r="B363" s="16" t="str">
        <f t="shared" si="172"/>
        <v>-</v>
      </c>
      <c r="C363" s="7">
        <v>19</v>
      </c>
      <c r="D363" s="2">
        <v>43423.824143518519</v>
      </c>
      <c r="E363" s="3" t="s">
        <v>1151</v>
      </c>
      <c r="F363" s="3">
        <v>16568</v>
      </c>
      <c r="G363" s="3" t="s">
        <v>95</v>
      </c>
      <c r="H363" s="3">
        <v>0</v>
      </c>
      <c r="I363" s="3">
        <v>240</v>
      </c>
      <c r="J363" s="3">
        <v>8</v>
      </c>
      <c r="K363" s="3">
        <v>1</v>
      </c>
      <c r="M363" s="2">
        <v>43423.825474537036</v>
      </c>
      <c r="N363" s="2">
        <v>43423.828043981484</v>
      </c>
      <c r="O363" s="3" t="s">
        <v>44</v>
      </c>
      <c r="P363" s="3" t="s">
        <v>45</v>
      </c>
      <c r="Q363" s="3" t="s">
        <v>36</v>
      </c>
      <c r="R363" s="3" t="s">
        <v>37</v>
      </c>
      <c r="S363" s="2">
        <v>43423.82545138889</v>
      </c>
      <c r="T363" s="2">
        <v>43423.82545138889</v>
      </c>
      <c r="U363" s="2">
        <v>43423.832905092589</v>
      </c>
      <c r="V363" s="2">
        <v>43423.832905092589</v>
      </c>
      <c r="X363" s="8">
        <f t="shared" si="173"/>
        <v>43423.824143518519</v>
      </c>
      <c r="Y363" s="9">
        <f t="shared" si="174"/>
        <v>2.5694444484543055E-3</v>
      </c>
      <c r="Z363" s="9">
        <f t="shared" si="175"/>
        <v>2.5694444484543055E-3</v>
      </c>
      <c r="AA363" s="30"/>
      <c r="AB363" s="10">
        <f t="shared" si="159"/>
        <v>2.314814628334716E-5</v>
      </c>
      <c r="AC363" s="10">
        <f t="shared" si="160"/>
        <v>1.3310185167938471E-3</v>
      </c>
      <c r="AD363" s="30"/>
      <c r="AE363" s="30"/>
    </row>
    <row r="364" spans="1:31" s="3" customFormat="1" x14ac:dyDescent="0.4">
      <c r="A364" s="16" t="str">
        <f t="shared" si="171"/>
        <v>-</v>
      </c>
      <c r="B364" s="16" t="str">
        <f t="shared" si="172"/>
        <v>-</v>
      </c>
      <c r="C364" s="7">
        <v>19</v>
      </c>
      <c r="D364" s="2">
        <v>43423.825578703705</v>
      </c>
      <c r="E364" s="3" t="s">
        <v>788</v>
      </c>
      <c r="F364" s="3">
        <v>16569</v>
      </c>
      <c r="G364" s="3" t="s">
        <v>32</v>
      </c>
      <c r="H364" s="3">
        <v>3445</v>
      </c>
      <c r="I364" s="3">
        <v>917</v>
      </c>
      <c r="J364" s="3">
        <v>2</v>
      </c>
      <c r="K364" s="3">
        <v>1</v>
      </c>
      <c r="M364" s="2">
        <v>43423.827789351853</v>
      </c>
      <c r="N364" s="2">
        <v>43423.830613425926</v>
      </c>
      <c r="O364" s="3" t="s">
        <v>63</v>
      </c>
      <c r="P364" s="3" t="s">
        <v>64</v>
      </c>
      <c r="Q364" s="3" t="s">
        <v>22</v>
      </c>
      <c r="R364" s="3" t="s">
        <v>23</v>
      </c>
      <c r="S364" s="2">
        <v>43423.827280092592</v>
      </c>
      <c r="T364" s="2">
        <v>43423.827280092592</v>
      </c>
      <c r="U364" s="2">
        <v>43423.830613425926</v>
      </c>
      <c r="V364" s="2">
        <v>43423.830613425926</v>
      </c>
      <c r="X364" s="8">
        <f t="shared" si="173"/>
        <v>43423.825578703705</v>
      </c>
      <c r="Y364" s="9">
        <f t="shared" si="174"/>
        <v>2.8240740721230395E-3</v>
      </c>
      <c r="Z364" s="9">
        <f t="shared" si="175"/>
        <v>2.8240740721230395E-3</v>
      </c>
      <c r="AA364" s="30"/>
      <c r="AB364" s="10">
        <f t="shared" si="159"/>
        <v>5.092592618893832E-4</v>
      </c>
      <c r="AC364" s="10">
        <f t="shared" si="160"/>
        <v>2.2106481483206153E-3</v>
      </c>
      <c r="AD364" s="30"/>
      <c r="AE364" s="30"/>
    </row>
    <row r="365" spans="1:31" s="3" customFormat="1" x14ac:dyDescent="0.4">
      <c r="A365" s="16" t="str">
        <f t="shared" si="171"/>
        <v>-</v>
      </c>
      <c r="B365" s="16" t="str">
        <f t="shared" si="172"/>
        <v>-</v>
      </c>
      <c r="C365" s="7">
        <v>19</v>
      </c>
      <c r="D365" s="2">
        <v>43423.828587962962</v>
      </c>
      <c r="E365" s="3" t="s">
        <v>1287</v>
      </c>
      <c r="F365" s="3">
        <v>16572</v>
      </c>
      <c r="G365" s="3" t="s">
        <v>32</v>
      </c>
      <c r="H365" s="3">
        <v>5659</v>
      </c>
      <c r="I365" s="3">
        <v>674</v>
      </c>
      <c r="J365" s="3">
        <v>9</v>
      </c>
      <c r="K365" s="3">
        <v>1</v>
      </c>
      <c r="M365" s="2">
        <v>43423.831388888888</v>
      </c>
      <c r="N365" s="2">
        <v>43423.834085648145</v>
      </c>
      <c r="O365" s="3" t="s">
        <v>88</v>
      </c>
      <c r="P365" s="3" t="s">
        <v>35</v>
      </c>
      <c r="Q365" s="3" t="s">
        <v>108</v>
      </c>
      <c r="R365" s="3" t="s">
        <v>19</v>
      </c>
      <c r="S365" s="2">
        <v>43423.830682870372</v>
      </c>
      <c r="T365" s="2">
        <v>43423.830682870372</v>
      </c>
      <c r="U365" s="2">
        <v>43423.835995370369</v>
      </c>
      <c r="V365" s="2">
        <v>43423.835995370369</v>
      </c>
      <c r="X365" s="8">
        <f t="shared" si="173"/>
        <v>43423.828587962962</v>
      </c>
      <c r="Y365" s="9">
        <f t="shared" si="174"/>
        <v>2.6967592566506937E-3</v>
      </c>
      <c r="Z365" s="9">
        <f t="shared" si="175"/>
        <v>2.6967592566506937E-3</v>
      </c>
      <c r="AA365" s="30"/>
      <c r="AB365" s="10">
        <f t="shared" si="159"/>
        <v>7.0601851621177047E-4</v>
      </c>
      <c r="AC365" s="10">
        <f t="shared" si="160"/>
        <v>2.8009259258396924E-3</v>
      </c>
      <c r="AD365" s="30"/>
      <c r="AE365" s="30"/>
    </row>
    <row r="366" spans="1:31" s="3" customFormat="1" x14ac:dyDescent="0.4">
      <c r="A366" s="16" t="str">
        <f t="shared" si="171"/>
        <v>-</v>
      </c>
      <c r="B366" s="16" t="str">
        <f t="shared" si="172"/>
        <v>-</v>
      </c>
      <c r="C366" s="7">
        <v>19</v>
      </c>
      <c r="D366" s="2">
        <v>43423.830057870371</v>
      </c>
      <c r="E366" s="3" t="s">
        <v>1288</v>
      </c>
      <c r="F366" s="3">
        <v>16573</v>
      </c>
      <c r="G366" s="3" t="s">
        <v>18</v>
      </c>
      <c r="H366" s="3">
        <v>2066</v>
      </c>
      <c r="I366" s="3">
        <v>491</v>
      </c>
      <c r="J366" s="3">
        <v>5</v>
      </c>
      <c r="K366" s="3">
        <v>2</v>
      </c>
      <c r="M366" s="2">
        <v>43423.830671296295</v>
      </c>
      <c r="N366" s="2">
        <v>43423.835694444446</v>
      </c>
      <c r="O366" s="3" t="s">
        <v>36</v>
      </c>
      <c r="P366" s="3" t="s">
        <v>37</v>
      </c>
      <c r="Q366" s="3" t="s">
        <v>38</v>
      </c>
      <c r="R366" s="3" t="s">
        <v>126</v>
      </c>
      <c r="S366" s="2">
        <v>43423.831087962964</v>
      </c>
      <c r="T366" s="2">
        <v>43423.831087962964</v>
      </c>
      <c r="U366" s="2">
        <v>43423.840509259258</v>
      </c>
      <c r="V366" s="2">
        <v>43423.840509259258</v>
      </c>
      <c r="X366" s="8">
        <f t="shared" si="173"/>
        <v>43423.830057870371</v>
      </c>
      <c r="Y366" s="9">
        <f t="shared" si="174"/>
        <v>5.02314815093996E-3</v>
      </c>
      <c r="Z366" s="9">
        <f t="shared" si="175"/>
        <v>1.004629630187992E-2</v>
      </c>
      <c r="AA366" s="30"/>
      <c r="AB366" s="10">
        <f t="shared" si="159"/>
        <v>0</v>
      </c>
      <c r="AC366" s="10">
        <f t="shared" si="160"/>
        <v>6.1342592380242422E-4</v>
      </c>
      <c r="AD366" s="30"/>
      <c r="AE366" s="30"/>
    </row>
    <row r="367" spans="1:31" s="3" customFormat="1" x14ac:dyDescent="0.4">
      <c r="A367" s="16" t="str">
        <f t="shared" si="171"/>
        <v>-</v>
      </c>
      <c r="B367" s="16" t="str">
        <f t="shared" si="172"/>
        <v>-</v>
      </c>
      <c r="C367" s="7">
        <v>19</v>
      </c>
      <c r="D367" s="2">
        <v>43423.830787037034</v>
      </c>
      <c r="E367" s="3" t="s">
        <v>1238</v>
      </c>
      <c r="F367" s="3">
        <v>16574</v>
      </c>
      <c r="G367" s="3" t="s">
        <v>32</v>
      </c>
      <c r="H367" s="3">
        <v>3441</v>
      </c>
      <c r="I367" s="3">
        <v>194</v>
      </c>
      <c r="J367" s="3">
        <v>4</v>
      </c>
      <c r="K367" s="3">
        <v>1</v>
      </c>
      <c r="M367" s="2">
        <v>43423.832962962966</v>
      </c>
      <c r="N367" s="2">
        <v>43423.837048611109</v>
      </c>
      <c r="O367" s="3" t="s">
        <v>108</v>
      </c>
      <c r="P367" s="3" t="s">
        <v>19</v>
      </c>
      <c r="Q367" s="3" t="s">
        <v>66</v>
      </c>
      <c r="R367" s="3" t="s">
        <v>67</v>
      </c>
      <c r="S367" s="2">
        <v>43423.833703703705</v>
      </c>
      <c r="T367" s="2">
        <v>43423.833703703705</v>
      </c>
      <c r="U367" s="2">
        <v>43423.836875000001</v>
      </c>
      <c r="V367" s="2">
        <v>43423.836875000001</v>
      </c>
      <c r="X367" s="8">
        <f t="shared" si="173"/>
        <v>43423.830787037034</v>
      </c>
      <c r="Y367" s="9">
        <f t="shared" si="174"/>
        <v>4.0856481427908875E-3</v>
      </c>
      <c r="Z367" s="9">
        <f t="shared" si="175"/>
        <v>4.0856481427908875E-3</v>
      </c>
      <c r="AA367" s="30"/>
      <c r="AB367" s="10">
        <f t="shared" si="159"/>
        <v>0</v>
      </c>
      <c r="AC367" s="10">
        <f t="shared" si="160"/>
        <v>2.1759259325335734E-3</v>
      </c>
      <c r="AD367" s="30"/>
      <c r="AE367" s="30"/>
    </row>
    <row r="368" spans="1:31" s="3" customFormat="1" x14ac:dyDescent="0.4">
      <c r="A368" s="16" t="str">
        <f t="shared" si="171"/>
        <v>-</v>
      </c>
      <c r="B368" s="16" t="str">
        <f t="shared" si="172"/>
        <v>-</v>
      </c>
      <c r="C368" s="7">
        <v>19</v>
      </c>
      <c r="D368" s="2">
        <v>43423.830879629626</v>
      </c>
      <c r="E368" s="3" t="s">
        <v>817</v>
      </c>
      <c r="F368" s="3">
        <v>16575</v>
      </c>
      <c r="G368" s="3" t="s">
        <v>18</v>
      </c>
      <c r="H368" s="3">
        <v>2339</v>
      </c>
      <c r="I368" s="3">
        <v>36</v>
      </c>
      <c r="J368" s="3">
        <v>15</v>
      </c>
      <c r="K368" s="3">
        <v>1</v>
      </c>
      <c r="M368" s="2">
        <v>43423.833321759259</v>
      </c>
      <c r="N368" s="2">
        <v>43423.836412037039</v>
      </c>
      <c r="O368" s="3" t="s">
        <v>22</v>
      </c>
      <c r="P368" s="3" t="s">
        <v>23</v>
      </c>
      <c r="Q368" s="3" t="s">
        <v>36</v>
      </c>
      <c r="R368" s="3" t="s">
        <v>37</v>
      </c>
      <c r="S368" s="2">
        <v>43423.832476851851</v>
      </c>
      <c r="T368" s="2">
        <v>43423.832476851851</v>
      </c>
      <c r="U368" s="2">
        <v>43423.839456018519</v>
      </c>
      <c r="V368" s="2">
        <v>43423.839456018519</v>
      </c>
      <c r="X368" s="8">
        <f t="shared" si="173"/>
        <v>43423.830879629626</v>
      </c>
      <c r="Y368" s="9">
        <f t="shared" si="174"/>
        <v>3.0902777798473835E-3</v>
      </c>
      <c r="Z368" s="9">
        <f t="shared" si="175"/>
        <v>3.0902777798473835E-3</v>
      </c>
      <c r="AA368" s="30"/>
      <c r="AB368" s="10">
        <f t="shared" si="159"/>
        <v>8.4490740846376866E-4</v>
      </c>
      <c r="AC368" s="10">
        <f t="shared" si="160"/>
        <v>2.4421296329819597E-3</v>
      </c>
      <c r="AD368" s="30"/>
      <c r="AE368" s="30"/>
    </row>
    <row r="369" spans="1:33" s="3" customFormat="1" hidden="1" x14ac:dyDescent="0.4">
      <c r="A369" s="16" t="str">
        <f t="shared" ref="A369:A377" si="176">IF(W369&gt;0, "★", "-")</f>
        <v>★</v>
      </c>
      <c r="B369" s="16" t="str">
        <f t="shared" ref="B369:B377" si="177">IF(L369&gt;0, "☆", "-")</f>
        <v>☆</v>
      </c>
      <c r="C369" s="7">
        <v>19</v>
      </c>
      <c r="D369" s="2">
        <v>43423.790659722225</v>
      </c>
      <c r="E369" s="3" t="s">
        <v>902</v>
      </c>
      <c r="F369" s="3">
        <v>16541</v>
      </c>
      <c r="G369" s="3" t="s">
        <v>32</v>
      </c>
      <c r="H369" s="3">
        <v>4393</v>
      </c>
      <c r="I369" s="3">
        <v>676</v>
      </c>
      <c r="J369" s="3">
        <v>4</v>
      </c>
      <c r="K369" s="3">
        <v>2</v>
      </c>
      <c r="L369" s="2">
        <v>43423.790821759256</v>
      </c>
      <c r="O369" s="3" t="s">
        <v>26</v>
      </c>
      <c r="P369" s="3" t="s">
        <v>27</v>
      </c>
      <c r="Q369" s="3" t="s">
        <v>44</v>
      </c>
      <c r="R369" s="3" t="s">
        <v>45</v>
      </c>
      <c r="S369" s="2">
        <v>43423.797592592593</v>
      </c>
      <c r="U369" s="2">
        <v>43423.803969907407</v>
      </c>
      <c r="W369" s="2">
        <v>43423.797592592593</v>
      </c>
      <c r="X369" s="8">
        <f t="shared" ref="X369:X377" si="178">IF(W369&gt;0,W369,D369)</f>
        <v>43423.797592592593</v>
      </c>
      <c r="Y369" s="9">
        <f t="shared" ref="Y369:Y377" si="179">N369-M369</f>
        <v>0</v>
      </c>
      <c r="Z369" s="9">
        <f t="shared" ref="Z369:Z377" si="180">Y369*K369</f>
        <v>0</v>
      </c>
      <c r="AA369" s="30"/>
      <c r="AB369" s="10">
        <f t="shared" ref="AB369:AB377" si="181">IF(IF(A369="☆",L369-S369,M369-S369)&lt;0,0,IF(A369="☆",L369-S369,M369-S369))</f>
        <v>0</v>
      </c>
      <c r="AC369" s="10">
        <f>IF(IF(B369="☆",(IF(L369&gt;S369,L369-X369,S369-X369)),M369-X369)&lt;0,0,IF(B369="☆",(IF(L369&gt;S369,L369-X369,S369-X369)),M369-X369))</f>
        <v>0</v>
      </c>
      <c r="AD369" s="30"/>
      <c r="AE369" s="30"/>
      <c r="AG369" s="7" t="s">
        <v>1333</v>
      </c>
    </row>
    <row r="370" spans="1:33" s="3" customFormat="1" hidden="1" x14ac:dyDescent="0.4">
      <c r="A370" s="16" t="str">
        <f t="shared" si="176"/>
        <v>★</v>
      </c>
      <c r="B370" s="16" t="str">
        <f t="shared" si="177"/>
        <v>☆</v>
      </c>
      <c r="C370" s="7">
        <v>19</v>
      </c>
      <c r="D370" s="2">
        <v>43423.792129629626</v>
      </c>
      <c r="E370" s="3" t="s">
        <v>884</v>
      </c>
      <c r="F370" s="3">
        <v>16546</v>
      </c>
      <c r="G370" s="3" t="s">
        <v>32</v>
      </c>
      <c r="H370" s="3">
        <v>4393</v>
      </c>
      <c r="I370" s="3">
        <v>285</v>
      </c>
      <c r="J370" s="3">
        <v>4</v>
      </c>
      <c r="K370" s="3">
        <v>2</v>
      </c>
      <c r="L370" s="2">
        <v>43423.792280092595</v>
      </c>
      <c r="O370" s="3" t="s">
        <v>26</v>
      </c>
      <c r="P370" s="3" t="s">
        <v>27</v>
      </c>
      <c r="Q370" s="3" t="s">
        <v>44</v>
      </c>
      <c r="R370" s="3" t="s">
        <v>45</v>
      </c>
      <c r="S370" s="2">
        <v>43423.799074074072</v>
      </c>
      <c r="U370" s="2">
        <v>43423.805451388886</v>
      </c>
      <c r="W370" s="2">
        <v>43423.799074074072</v>
      </c>
      <c r="X370" s="8">
        <f t="shared" si="178"/>
        <v>43423.799074074072</v>
      </c>
      <c r="Y370" s="9">
        <f t="shared" si="179"/>
        <v>0</v>
      </c>
      <c r="Z370" s="9">
        <f t="shared" si="180"/>
        <v>0</v>
      </c>
      <c r="AA370" s="30"/>
      <c r="AB370" s="10">
        <f t="shared" si="181"/>
        <v>0</v>
      </c>
      <c r="AC370" s="10"/>
      <c r="AD370" s="30"/>
      <c r="AE370" s="30"/>
      <c r="AG370" s="7" t="s">
        <v>1332</v>
      </c>
    </row>
    <row r="371" spans="1:33" s="3" customFormat="1" hidden="1" x14ac:dyDescent="0.4">
      <c r="A371" s="16" t="str">
        <f t="shared" si="176"/>
        <v>-</v>
      </c>
      <c r="B371" s="16" t="str">
        <f t="shared" si="177"/>
        <v>☆</v>
      </c>
      <c r="C371" s="7">
        <v>19</v>
      </c>
      <c r="D371" s="2">
        <v>43423.792615740742</v>
      </c>
      <c r="E371" s="3" t="s">
        <v>1275</v>
      </c>
      <c r="F371" s="3">
        <v>16549</v>
      </c>
      <c r="G371" s="3" t="s">
        <v>32</v>
      </c>
      <c r="H371" s="3">
        <v>4198</v>
      </c>
      <c r="I371" s="3">
        <v>527</v>
      </c>
      <c r="J371" s="3">
        <v>9</v>
      </c>
      <c r="K371" s="3">
        <v>1</v>
      </c>
      <c r="L371" s="2">
        <v>43423.793217592596</v>
      </c>
      <c r="O371" s="3" t="s">
        <v>53</v>
      </c>
      <c r="P371" s="3" t="s">
        <v>54</v>
      </c>
      <c r="Q371" s="3" t="s">
        <v>44</v>
      </c>
      <c r="R371" s="3" t="s">
        <v>45</v>
      </c>
      <c r="S371" s="2">
        <v>43423.799351851849</v>
      </c>
      <c r="U371" s="2">
        <v>43423.807476851849</v>
      </c>
      <c r="X371" s="8">
        <f t="shared" si="178"/>
        <v>43423.792615740742</v>
      </c>
      <c r="Y371" s="9">
        <f t="shared" si="179"/>
        <v>0</v>
      </c>
      <c r="Z371" s="9">
        <f t="shared" si="180"/>
        <v>0</v>
      </c>
      <c r="AA371" s="30"/>
      <c r="AB371" s="10">
        <f t="shared" si="181"/>
        <v>0</v>
      </c>
      <c r="AC371" s="10">
        <f>IF(IF(B371="☆",(IF(L371&gt;S371,L371-X371,S371-X371)),M371-X371)&lt;0,0,IF(B371="☆",(IF(L371&gt;S371,L371-X371,S371-X371)),M371-X371))</f>
        <v>6.7361111068748869E-3</v>
      </c>
      <c r="AD371" s="30"/>
      <c r="AE371" s="30"/>
    </row>
    <row r="372" spans="1:33" s="3" customFormat="1" hidden="1" x14ac:dyDescent="0.4">
      <c r="A372" s="16" t="str">
        <f t="shared" si="176"/>
        <v>★</v>
      </c>
      <c r="B372" s="16" t="str">
        <f t="shared" si="177"/>
        <v>☆</v>
      </c>
      <c r="C372" s="7">
        <v>19</v>
      </c>
      <c r="D372" s="2">
        <v>43423.797210648147</v>
      </c>
      <c r="E372" s="3" t="s">
        <v>902</v>
      </c>
      <c r="F372" s="3">
        <v>16551</v>
      </c>
      <c r="G372" s="3" t="s">
        <v>32</v>
      </c>
      <c r="H372" s="3">
        <v>4393</v>
      </c>
      <c r="I372" s="3">
        <v>490</v>
      </c>
      <c r="J372" s="3">
        <v>4</v>
      </c>
      <c r="K372" s="3">
        <v>2</v>
      </c>
      <c r="L372" s="2">
        <v>43423.804930555554</v>
      </c>
      <c r="O372" s="3" t="s">
        <v>26</v>
      </c>
      <c r="P372" s="3" t="s">
        <v>27</v>
      </c>
      <c r="Q372" s="3" t="s">
        <v>44</v>
      </c>
      <c r="R372" s="3" t="s">
        <v>45</v>
      </c>
      <c r="S372" s="2">
        <v>43423.804143518515</v>
      </c>
      <c r="U372" s="2">
        <v>43423.813773148147</v>
      </c>
      <c r="W372" s="2">
        <v>43423.804143518515</v>
      </c>
      <c r="X372" s="8">
        <f t="shared" si="178"/>
        <v>43423.804143518515</v>
      </c>
      <c r="Y372" s="9">
        <f t="shared" si="179"/>
        <v>0</v>
      </c>
      <c r="Z372" s="9">
        <f t="shared" si="180"/>
        <v>0</v>
      </c>
      <c r="AA372" s="30"/>
      <c r="AB372" s="10">
        <f t="shared" si="181"/>
        <v>0</v>
      </c>
      <c r="AC372" s="10"/>
      <c r="AD372" s="30"/>
      <c r="AE372" s="30"/>
      <c r="AG372" s="7" t="s">
        <v>1331</v>
      </c>
    </row>
    <row r="373" spans="1:33" s="3" customFormat="1" hidden="1" x14ac:dyDescent="0.4">
      <c r="A373" s="16" t="str">
        <f t="shared" si="176"/>
        <v>-</v>
      </c>
      <c r="B373" s="16" t="str">
        <f t="shared" si="177"/>
        <v>☆</v>
      </c>
      <c r="C373" s="7">
        <v>19</v>
      </c>
      <c r="D373" s="2">
        <v>43423.803425925929</v>
      </c>
      <c r="E373" s="3" t="s">
        <v>1279</v>
      </c>
      <c r="F373" s="3">
        <v>16556</v>
      </c>
      <c r="G373" s="3" t="s">
        <v>95</v>
      </c>
      <c r="H373" s="3">
        <v>0</v>
      </c>
      <c r="I373" s="3">
        <v>373</v>
      </c>
      <c r="J373" s="3">
        <v>3</v>
      </c>
      <c r="K373" s="3">
        <v>2</v>
      </c>
      <c r="L373" s="2">
        <v>43423.804594907408</v>
      </c>
      <c r="O373" s="3" t="s">
        <v>28</v>
      </c>
      <c r="P373" s="3" t="s">
        <v>29</v>
      </c>
      <c r="Q373" s="3" t="s">
        <v>108</v>
      </c>
      <c r="R373" s="3" t="s">
        <v>19</v>
      </c>
      <c r="S373" s="2">
        <v>43423.804849537039</v>
      </c>
      <c r="U373" s="2">
        <v>43423.811180555553</v>
      </c>
      <c r="X373" s="8">
        <f t="shared" si="178"/>
        <v>43423.803425925929</v>
      </c>
      <c r="Y373" s="9">
        <f t="shared" si="179"/>
        <v>0</v>
      </c>
      <c r="Z373" s="9">
        <f t="shared" si="180"/>
        <v>0</v>
      </c>
      <c r="AA373" s="30"/>
      <c r="AB373" s="10">
        <f t="shared" si="181"/>
        <v>0</v>
      </c>
      <c r="AC373" s="10">
        <f>IF(IF(B373="☆",(IF(L373&gt;S373,L373-X373,S373-X373)),M373-X373)&lt;0,0,IF(B373="☆",(IF(L373&gt;S373,L373-X373,S373-X373)),M373-X373))</f>
        <v>1.4236111092031933E-3</v>
      </c>
      <c r="AD373" s="30"/>
      <c r="AE373" s="30"/>
    </row>
    <row r="374" spans="1:33" s="3" customFormat="1" hidden="1" x14ac:dyDescent="0.4">
      <c r="A374" s="16" t="str">
        <f t="shared" si="176"/>
        <v>-</v>
      </c>
      <c r="B374" s="16" t="str">
        <f t="shared" si="177"/>
        <v>☆</v>
      </c>
      <c r="C374" s="7">
        <v>19</v>
      </c>
      <c r="D374" s="2">
        <v>43423.810520833336</v>
      </c>
      <c r="E374" s="3" t="s">
        <v>884</v>
      </c>
      <c r="F374" s="3">
        <v>16559</v>
      </c>
      <c r="G374" s="3" t="s">
        <v>32</v>
      </c>
      <c r="H374" s="3">
        <v>4393</v>
      </c>
      <c r="I374" s="3">
        <v>488</v>
      </c>
      <c r="J374" s="3">
        <v>4</v>
      </c>
      <c r="K374" s="3">
        <v>2</v>
      </c>
      <c r="L374" s="2">
        <v>43423.810763888891</v>
      </c>
      <c r="O374" s="3" t="s">
        <v>66</v>
      </c>
      <c r="P374" s="3" t="s">
        <v>67</v>
      </c>
      <c r="Q374" s="3" t="s">
        <v>44</v>
      </c>
      <c r="R374" s="3" t="s">
        <v>45</v>
      </c>
      <c r="S374" s="2">
        <v>43423.811724537038</v>
      </c>
      <c r="U374" s="2">
        <v>43423.816643518519</v>
      </c>
      <c r="X374" s="8">
        <f t="shared" si="178"/>
        <v>43423.810520833336</v>
      </c>
      <c r="Y374" s="9">
        <f t="shared" si="179"/>
        <v>0</v>
      </c>
      <c r="Z374" s="9">
        <f t="shared" si="180"/>
        <v>0</v>
      </c>
      <c r="AA374" s="30"/>
      <c r="AB374" s="10">
        <f t="shared" si="181"/>
        <v>0</v>
      </c>
      <c r="AC374" s="10">
        <f>IF(IF(B374="☆",(IF(L374&gt;S374,L374-X374,S374-X374)),M374-X374)&lt;0,0,IF(B374="☆",(IF(L374&gt;S374,L374-X374,S374-X374)),M374-X374))</f>
        <v>1.2037037013215013E-3</v>
      </c>
      <c r="AD374" s="30"/>
      <c r="AE374" s="30"/>
    </row>
    <row r="375" spans="1:33" s="3" customFormat="1" hidden="1" x14ac:dyDescent="0.4">
      <c r="A375" s="16" t="str">
        <f t="shared" si="176"/>
        <v>-</v>
      </c>
      <c r="B375" s="16" t="str">
        <f t="shared" si="177"/>
        <v>☆</v>
      </c>
      <c r="C375" s="7">
        <v>19</v>
      </c>
      <c r="D375" s="2">
        <v>43423.820694444446</v>
      </c>
      <c r="E375" s="3" t="s">
        <v>788</v>
      </c>
      <c r="F375" s="3">
        <v>16565</v>
      </c>
      <c r="G375" s="3" t="s">
        <v>32</v>
      </c>
      <c r="H375" s="3">
        <v>3445</v>
      </c>
      <c r="I375" s="3">
        <v>534</v>
      </c>
      <c r="J375" s="3">
        <v>3</v>
      </c>
      <c r="K375" s="3">
        <v>1</v>
      </c>
      <c r="L375" s="2">
        <v>43423.820821759262</v>
      </c>
      <c r="O375" s="3" t="s">
        <v>63</v>
      </c>
      <c r="P375" s="3" t="s">
        <v>64</v>
      </c>
      <c r="Q375" s="3" t="s">
        <v>22</v>
      </c>
      <c r="R375" s="3" t="s">
        <v>23</v>
      </c>
      <c r="S375" s="2">
        <v>43423.821851851855</v>
      </c>
      <c r="U375" s="2">
        <v>43423.825185185182</v>
      </c>
      <c r="X375" s="8">
        <f t="shared" si="178"/>
        <v>43423.820694444446</v>
      </c>
      <c r="Y375" s="9">
        <f t="shared" si="179"/>
        <v>0</v>
      </c>
      <c r="Z375" s="9">
        <f t="shared" si="180"/>
        <v>0</v>
      </c>
      <c r="AA375" s="30"/>
      <c r="AB375" s="10">
        <f t="shared" si="181"/>
        <v>0</v>
      </c>
      <c r="AC375" s="10">
        <f>IF(IF(B375="☆",(IF(L375&gt;S375,L375-X375,S375-X375)),M375-X375)&lt;0,0,IF(B375="☆",(IF(L375&gt;S375,L375-X375,S375-X375)),M375-X375))</f>
        <v>1.157407408754807E-3</v>
      </c>
      <c r="AD375" s="30"/>
      <c r="AE375" s="30"/>
    </row>
    <row r="376" spans="1:33" s="3" customFormat="1" hidden="1" x14ac:dyDescent="0.4">
      <c r="A376" s="16" t="str">
        <f t="shared" si="176"/>
        <v>-</v>
      </c>
      <c r="B376" s="16" t="str">
        <f t="shared" si="177"/>
        <v>☆</v>
      </c>
      <c r="C376" s="7">
        <v>19</v>
      </c>
      <c r="D376" s="2">
        <v>43423.827777777777</v>
      </c>
      <c r="E376" s="3" t="s">
        <v>1286</v>
      </c>
      <c r="F376" s="3">
        <v>16570</v>
      </c>
      <c r="G376" s="3" t="s">
        <v>18</v>
      </c>
      <c r="H376" s="3">
        <v>2066</v>
      </c>
      <c r="I376" s="3">
        <v>137</v>
      </c>
      <c r="J376" s="3">
        <v>15</v>
      </c>
      <c r="K376" s="3">
        <v>1</v>
      </c>
      <c r="L376" s="2">
        <v>43423.827916666669</v>
      </c>
      <c r="O376" s="3" t="s">
        <v>36</v>
      </c>
      <c r="P376" s="3" t="s">
        <v>37</v>
      </c>
      <c r="Q376" s="3" t="s">
        <v>38</v>
      </c>
      <c r="R376" s="3" t="s">
        <v>126</v>
      </c>
      <c r="S376" s="2">
        <v>43423.831956018519</v>
      </c>
      <c r="U376" s="2">
        <v>43423.840682870374</v>
      </c>
      <c r="X376" s="8">
        <f t="shared" si="178"/>
        <v>43423.827777777777</v>
      </c>
      <c r="Y376" s="9">
        <f t="shared" si="179"/>
        <v>0</v>
      </c>
      <c r="Z376" s="9">
        <f t="shared" si="180"/>
        <v>0</v>
      </c>
      <c r="AA376" s="30"/>
      <c r="AB376" s="10">
        <f t="shared" si="181"/>
        <v>0</v>
      </c>
      <c r="AC376" s="10">
        <f>IF(IF(B376="☆",(IF(L376&gt;S376,L376-X376,S376-X376)),M376-X376)&lt;0,0,IF(B376="☆",(IF(L376&gt;S376,L376-X376,S376-X376)),M376-X376))</f>
        <v>4.1782407424761914E-3</v>
      </c>
      <c r="AD376" s="30"/>
      <c r="AE376" s="30"/>
      <c r="AG376" s="7" t="s">
        <v>131</v>
      </c>
    </row>
    <row r="377" spans="1:33" s="5" customFormat="1" hidden="1" x14ac:dyDescent="0.4">
      <c r="A377" s="17" t="str">
        <f t="shared" si="176"/>
        <v>-</v>
      </c>
      <c r="B377" s="17" t="str">
        <f t="shared" si="177"/>
        <v>☆</v>
      </c>
      <c r="C377" s="12">
        <v>19</v>
      </c>
      <c r="D377" s="4">
        <v>43423.828310185185</v>
      </c>
      <c r="E377" s="5" t="s">
        <v>1286</v>
      </c>
      <c r="F377" s="5">
        <v>16571</v>
      </c>
      <c r="G377" s="5" t="s">
        <v>18</v>
      </c>
      <c r="H377" s="5">
        <v>2066</v>
      </c>
      <c r="I377" s="5">
        <v>662</v>
      </c>
      <c r="J377" s="5">
        <v>5</v>
      </c>
      <c r="K377" s="5">
        <v>1</v>
      </c>
      <c r="L377" s="4">
        <v>43423.829548611109</v>
      </c>
      <c r="O377" s="5" t="s">
        <v>36</v>
      </c>
      <c r="P377" s="5" t="s">
        <v>37</v>
      </c>
      <c r="Q377" s="5" t="s">
        <v>38</v>
      </c>
      <c r="R377" s="5" t="s">
        <v>126</v>
      </c>
      <c r="S377" s="4">
        <v>43423.833460648151</v>
      </c>
      <c r="U377" s="4">
        <v>43423.842187499999</v>
      </c>
      <c r="X377" s="13">
        <f t="shared" si="178"/>
        <v>43423.828310185185</v>
      </c>
      <c r="Y377" s="18">
        <f t="shared" si="179"/>
        <v>0</v>
      </c>
      <c r="Z377" s="18">
        <f t="shared" si="180"/>
        <v>0</v>
      </c>
      <c r="AA377" s="31"/>
      <c r="AB377" s="19">
        <f t="shared" si="181"/>
        <v>0</v>
      </c>
      <c r="AC377" s="19"/>
      <c r="AD377" s="31"/>
      <c r="AE377" s="31"/>
      <c r="AG377" s="7" t="s">
        <v>132</v>
      </c>
    </row>
    <row r="378" spans="1:33" s="21" customFormat="1" x14ac:dyDescent="0.4">
      <c r="A378" s="20" t="str">
        <f t="shared" si="171"/>
        <v>-</v>
      </c>
      <c r="B378" s="20" t="str">
        <f t="shared" si="172"/>
        <v>-</v>
      </c>
      <c r="C378" s="23">
        <v>20</v>
      </c>
      <c r="D378" s="22">
        <v>43423.836365740739</v>
      </c>
      <c r="E378" s="21" t="s">
        <v>1269</v>
      </c>
      <c r="F378" s="21">
        <v>16577</v>
      </c>
      <c r="G378" s="21" t="s">
        <v>32</v>
      </c>
      <c r="H378" s="21">
        <v>2512</v>
      </c>
      <c r="I378" s="21">
        <v>406</v>
      </c>
      <c r="J378" s="21">
        <v>7</v>
      </c>
      <c r="K378" s="21">
        <v>2</v>
      </c>
      <c r="M378" s="22">
        <v>43423.836701388886</v>
      </c>
      <c r="N378" s="22">
        <v>43423.840312499997</v>
      </c>
      <c r="O378" s="21" t="s">
        <v>24</v>
      </c>
      <c r="P378" s="21" t="s">
        <v>25</v>
      </c>
      <c r="Q378" s="21" t="s">
        <v>33</v>
      </c>
      <c r="R378" s="21" t="s">
        <v>34</v>
      </c>
      <c r="S378" s="22">
        <v>43423.837395833332</v>
      </c>
      <c r="T378" s="22">
        <v>43423.837395833332</v>
      </c>
      <c r="U378" s="22">
        <v>43423.843946759262</v>
      </c>
      <c r="V378" s="22">
        <v>43423.843946759262</v>
      </c>
      <c r="X378" s="24">
        <f t="shared" si="173"/>
        <v>43423.836365740739</v>
      </c>
      <c r="Y378" s="25">
        <f t="shared" si="174"/>
        <v>3.6111111112404615E-3</v>
      </c>
      <c r="Z378" s="25">
        <f t="shared" si="175"/>
        <v>7.2222222224809229E-3</v>
      </c>
      <c r="AA378" s="32">
        <f>SUM(Z378:Z416)</f>
        <v>0.19252314818004379</v>
      </c>
      <c r="AB378" s="26">
        <f t="shared" si="159"/>
        <v>0</v>
      </c>
      <c r="AC378" s="26">
        <f t="shared" si="160"/>
        <v>3.3564814657438546E-4</v>
      </c>
      <c r="AD378" s="32">
        <f>AVERAGE(AC378:AC416)</f>
        <v>2.2747507117366274E-3</v>
      </c>
      <c r="AE378" s="32">
        <f>MEDIAN(AC378:AC416)</f>
        <v>2.1990740788169205E-3</v>
      </c>
    </row>
    <row r="379" spans="1:33" s="3" customFormat="1" hidden="1" x14ac:dyDescent="0.4">
      <c r="A379" s="16" t="str">
        <f t="shared" si="171"/>
        <v>-</v>
      </c>
      <c r="B379" s="16" t="str">
        <f t="shared" si="172"/>
        <v>-</v>
      </c>
      <c r="C379" s="7">
        <v>20</v>
      </c>
      <c r="D379" s="2">
        <v>43423.837476851855</v>
      </c>
      <c r="E379" s="3" t="s">
        <v>1289</v>
      </c>
      <c r="F379" s="3">
        <v>16579</v>
      </c>
      <c r="G379" s="3" t="s">
        <v>95</v>
      </c>
      <c r="H379" s="3">
        <v>0</v>
      </c>
      <c r="I379" s="3">
        <v>146</v>
      </c>
      <c r="J379" s="3">
        <v>4</v>
      </c>
      <c r="K379" s="3">
        <v>1</v>
      </c>
      <c r="M379" s="2">
        <v>43423.837916666664</v>
      </c>
      <c r="N379" s="2">
        <v>43423.843344907407</v>
      </c>
      <c r="O379" s="3" t="s">
        <v>71</v>
      </c>
      <c r="P379" s="3" t="s">
        <v>72</v>
      </c>
      <c r="Q379" s="3" t="s">
        <v>20</v>
      </c>
      <c r="R379" s="3" t="s">
        <v>21</v>
      </c>
      <c r="S379" s="2">
        <v>43423.838518518518</v>
      </c>
      <c r="T379" s="2">
        <v>43423.838518518518</v>
      </c>
      <c r="U379" s="2">
        <v>43423.844328703701</v>
      </c>
      <c r="V379" s="2">
        <v>43423.844328703701</v>
      </c>
      <c r="X379" s="8">
        <f t="shared" si="173"/>
        <v>43423.837476851855</v>
      </c>
      <c r="Y379" s="9">
        <f t="shared" si="174"/>
        <v>5.4282407436403446E-3</v>
      </c>
      <c r="Z379" s="9">
        <f t="shared" si="175"/>
        <v>5.4282407436403446E-3</v>
      </c>
      <c r="AA379" s="30"/>
      <c r="AB379" s="10">
        <f t="shared" si="159"/>
        <v>0</v>
      </c>
      <c r="AC379" s="10">
        <f t="shared" si="160"/>
        <v>4.3981480848742649E-4</v>
      </c>
      <c r="AD379" s="30"/>
      <c r="AE379" s="30"/>
    </row>
    <row r="380" spans="1:33" s="3" customFormat="1" x14ac:dyDescent="0.4">
      <c r="A380" s="16" t="str">
        <f t="shared" si="171"/>
        <v>-</v>
      </c>
      <c r="B380" s="16" t="str">
        <f t="shared" si="172"/>
        <v>-</v>
      </c>
      <c r="C380" s="7">
        <v>20</v>
      </c>
      <c r="D380" s="2">
        <v>43423.837939814817</v>
      </c>
      <c r="E380" s="3" t="s">
        <v>1290</v>
      </c>
      <c r="F380" s="3">
        <v>16580</v>
      </c>
      <c r="G380" s="3" t="s">
        <v>32</v>
      </c>
      <c r="H380" s="3">
        <v>5215</v>
      </c>
      <c r="I380" s="3">
        <v>567</v>
      </c>
      <c r="J380" s="3">
        <v>2</v>
      </c>
      <c r="K380" s="3">
        <v>1</v>
      </c>
      <c r="M380" s="2">
        <v>43423.839363425926</v>
      </c>
      <c r="N380" s="2">
        <v>43423.844155092593</v>
      </c>
      <c r="O380" s="3" t="s">
        <v>63</v>
      </c>
      <c r="P380" s="3" t="s">
        <v>64</v>
      </c>
      <c r="Q380" s="3" t="s">
        <v>24</v>
      </c>
      <c r="R380" s="3" t="s">
        <v>25</v>
      </c>
      <c r="S380" s="2">
        <v>43423.839166666665</v>
      </c>
      <c r="T380" s="2">
        <v>43423.839166666665</v>
      </c>
      <c r="U380" s="2">
        <v>43423.845995370371</v>
      </c>
      <c r="V380" s="2">
        <v>43423.845995370371</v>
      </c>
      <c r="X380" s="8">
        <f t="shared" si="173"/>
        <v>43423.837939814817</v>
      </c>
      <c r="Y380" s="9">
        <f t="shared" si="174"/>
        <v>4.7916666662786156E-3</v>
      </c>
      <c r="Z380" s="9">
        <f t="shared" si="175"/>
        <v>4.7916666662786156E-3</v>
      </c>
      <c r="AA380" s="30"/>
      <c r="AB380" s="10">
        <f t="shared" si="159"/>
        <v>1.9675926159834489E-4</v>
      </c>
      <c r="AC380" s="10">
        <f t="shared" si="160"/>
        <v>1.4236111092031933E-3</v>
      </c>
      <c r="AD380" s="30"/>
      <c r="AE380" s="30"/>
    </row>
    <row r="381" spans="1:33" s="3" customFormat="1" x14ac:dyDescent="0.4">
      <c r="A381" s="16" t="str">
        <f t="shared" si="171"/>
        <v>-</v>
      </c>
      <c r="B381" s="16" t="str">
        <f t="shared" si="172"/>
        <v>-</v>
      </c>
      <c r="C381" s="7">
        <v>20</v>
      </c>
      <c r="D381" s="2">
        <v>43423.838425925926</v>
      </c>
      <c r="E381" s="3" t="s">
        <v>1020</v>
      </c>
      <c r="F381" s="3">
        <v>16581</v>
      </c>
      <c r="G381" s="3" t="s">
        <v>18</v>
      </c>
      <c r="H381" s="3">
        <v>4795</v>
      </c>
      <c r="I381" s="3">
        <v>805</v>
      </c>
      <c r="J381" s="3">
        <v>15</v>
      </c>
      <c r="K381" s="3">
        <v>1</v>
      </c>
      <c r="M381" s="2">
        <v>43423.840914351851</v>
      </c>
      <c r="N381" s="2">
        <v>43423.843333333331</v>
      </c>
      <c r="O381" s="3" t="s">
        <v>30</v>
      </c>
      <c r="P381" s="3" t="s">
        <v>31</v>
      </c>
      <c r="Q381" s="3" t="s">
        <v>36</v>
      </c>
      <c r="R381" s="3" t="s">
        <v>37</v>
      </c>
      <c r="S381" s="2">
        <v>43423.840011574073</v>
      </c>
      <c r="T381" s="2">
        <v>43423.840011574073</v>
      </c>
      <c r="U381" s="2">
        <v>43423.848391203705</v>
      </c>
      <c r="V381" s="2">
        <v>43423.848391203705</v>
      </c>
      <c r="X381" s="8">
        <f t="shared" si="173"/>
        <v>43423.838425925926</v>
      </c>
      <c r="Y381" s="9">
        <f t="shared" si="174"/>
        <v>2.418981479422655E-3</v>
      </c>
      <c r="Z381" s="9">
        <f t="shared" si="175"/>
        <v>2.418981479422655E-3</v>
      </c>
      <c r="AA381" s="30"/>
      <c r="AB381" s="10">
        <f t="shared" si="159"/>
        <v>9.0277777781011537E-4</v>
      </c>
      <c r="AC381" s="10">
        <f t="shared" si="160"/>
        <v>2.488425925548654E-3</v>
      </c>
      <c r="AD381" s="30"/>
      <c r="AE381" s="30"/>
    </row>
    <row r="382" spans="1:33" s="3" customFormat="1" x14ac:dyDescent="0.4">
      <c r="A382" s="16" t="str">
        <f t="shared" si="171"/>
        <v>-</v>
      </c>
      <c r="B382" s="16" t="str">
        <f t="shared" si="172"/>
        <v>-</v>
      </c>
      <c r="C382" s="7">
        <v>20</v>
      </c>
      <c r="D382" s="2">
        <v>43423.841168981482</v>
      </c>
      <c r="E382" s="3" t="s">
        <v>1291</v>
      </c>
      <c r="F382" s="3">
        <v>16582</v>
      </c>
      <c r="G382" s="3" t="s">
        <v>65</v>
      </c>
      <c r="H382" s="3">
        <v>5719</v>
      </c>
      <c r="I382" s="3">
        <v>158</v>
      </c>
      <c r="J382" s="3">
        <v>6</v>
      </c>
      <c r="K382" s="3">
        <v>1</v>
      </c>
      <c r="M382" s="2">
        <v>43423.844664351855</v>
      </c>
      <c r="N382" s="2">
        <v>43423.85019675926</v>
      </c>
      <c r="O382" s="3" t="s">
        <v>26</v>
      </c>
      <c r="P382" s="3" t="s">
        <v>27</v>
      </c>
      <c r="Q382" s="3" t="s">
        <v>61</v>
      </c>
      <c r="R382" s="3" t="s">
        <v>62</v>
      </c>
      <c r="S382" s="2">
        <v>43423.844050925924</v>
      </c>
      <c r="T382" s="2">
        <v>43423.844050925924</v>
      </c>
      <c r="U382" s="2">
        <v>43423.852835648147</v>
      </c>
      <c r="V382" s="2">
        <v>43423.852835648147</v>
      </c>
      <c r="X382" s="8">
        <f t="shared" si="173"/>
        <v>43423.841168981482</v>
      </c>
      <c r="Y382" s="9">
        <f t="shared" si="174"/>
        <v>5.5324074055533856E-3</v>
      </c>
      <c r="Z382" s="9">
        <f t="shared" si="175"/>
        <v>5.5324074055533856E-3</v>
      </c>
      <c r="AA382" s="30"/>
      <c r="AB382" s="10">
        <f t="shared" si="159"/>
        <v>6.1342593107838184E-4</v>
      </c>
      <c r="AC382" s="10">
        <f t="shared" si="160"/>
        <v>3.4953703725477681E-3</v>
      </c>
      <c r="AD382" s="30"/>
      <c r="AE382" s="30"/>
    </row>
    <row r="383" spans="1:33" s="3" customFormat="1" x14ac:dyDescent="0.4">
      <c r="A383" s="16" t="str">
        <f t="shared" si="171"/>
        <v>-</v>
      </c>
      <c r="B383" s="16" t="str">
        <f t="shared" si="172"/>
        <v>-</v>
      </c>
      <c r="C383" s="7">
        <v>20</v>
      </c>
      <c r="D383" s="2">
        <v>43423.841180555559</v>
      </c>
      <c r="E383" s="3" t="s">
        <v>1027</v>
      </c>
      <c r="F383" s="3">
        <v>16583</v>
      </c>
      <c r="G383" s="3" t="s">
        <v>18</v>
      </c>
      <c r="H383" s="3">
        <v>2823</v>
      </c>
      <c r="I383" s="3">
        <v>746</v>
      </c>
      <c r="J383" s="3">
        <v>8</v>
      </c>
      <c r="K383" s="3">
        <v>1</v>
      </c>
      <c r="M383" s="2">
        <v>43423.842222222222</v>
      </c>
      <c r="N383" s="2">
        <v>43423.844768518517</v>
      </c>
      <c r="O383" s="3" t="s">
        <v>20</v>
      </c>
      <c r="P383" s="3" t="s">
        <v>21</v>
      </c>
      <c r="Q383" s="3" t="s">
        <v>36</v>
      </c>
      <c r="R383" s="3" t="s">
        <v>37</v>
      </c>
      <c r="S383" s="2">
        <v>43423.842222222222</v>
      </c>
      <c r="T383" s="2">
        <v>43423.842222222222</v>
      </c>
      <c r="U383" s="2">
        <v>43423.850601851853</v>
      </c>
      <c r="V383" s="2">
        <v>43423.850601851853</v>
      </c>
      <c r="X383" s="8">
        <f t="shared" si="173"/>
        <v>43423.841180555559</v>
      </c>
      <c r="Y383" s="9">
        <f t="shared" si="174"/>
        <v>2.5462962948950008E-3</v>
      </c>
      <c r="Z383" s="9">
        <f t="shared" si="175"/>
        <v>2.5462962948950008E-3</v>
      </c>
      <c r="AA383" s="30"/>
      <c r="AB383" s="10">
        <f t="shared" si="159"/>
        <v>0</v>
      </c>
      <c r="AC383" s="10">
        <f t="shared" si="160"/>
        <v>1.0416666627861559E-3</v>
      </c>
      <c r="AD383" s="30"/>
      <c r="AE383" s="30"/>
    </row>
    <row r="384" spans="1:33" s="3" customFormat="1" x14ac:dyDescent="0.4">
      <c r="A384" s="16" t="str">
        <f t="shared" si="171"/>
        <v>-</v>
      </c>
      <c r="B384" s="16" t="str">
        <f t="shared" si="172"/>
        <v>-</v>
      </c>
      <c r="C384" s="7">
        <v>20</v>
      </c>
      <c r="D384" s="2">
        <v>43423.841689814813</v>
      </c>
      <c r="E384" s="3" t="s">
        <v>1292</v>
      </c>
      <c r="F384" s="3">
        <v>16584</v>
      </c>
      <c r="G384" s="3" t="s">
        <v>18</v>
      </c>
      <c r="H384" s="3">
        <v>3930</v>
      </c>
      <c r="I384" s="3">
        <v>76</v>
      </c>
      <c r="J384" s="3">
        <v>1</v>
      </c>
      <c r="K384" s="3">
        <v>1</v>
      </c>
      <c r="M384" s="2">
        <v>43423.844340277778</v>
      </c>
      <c r="N384" s="2">
        <v>43423.849270833336</v>
      </c>
      <c r="O384" s="3" t="s">
        <v>39</v>
      </c>
      <c r="P384" s="3" t="s">
        <v>40</v>
      </c>
      <c r="Q384" s="3" t="s">
        <v>36</v>
      </c>
      <c r="R384" s="3" t="s">
        <v>37</v>
      </c>
      <c r="S384" s="2">
        <v>43423.843912037039</v>
      </c>
      <c r="T384" s="2">
        <v>43423.843912037039</v>
      </c>
      <c r="U384" s="2">
        <v>43423.855057870373</v>
      </c>
      <c r="V384" s="2">
        <v>43423.855057870373</v>
      </c>
      <c r="X384" s="8">
        <f t="shared" si="173"/>
        <v>43423.841689814813</v>
      </c>
      <c r="Y384" s="9">
        <f t="shared" si="174"/>
        <v>4.9305555585306138E-3</v>
      </c>
      <c r="Z384" s="9">
        <f t="shared" si="175"/>
        <v>4.9305555585306138E-3</v>
      </c>
      <c r="AA384" s="30"/>
      <c r="AB384" s="10">
        <f t="shared" si="159"/>
        <v>4.2824073898373172E-4</v>
      </c>
      <c r="AC384" s="10">
        <f t="shared" si="160"/>
        <v>2.6504629640839994E-3</v>
      </c>
      <c r="AD384" s="30"/>
      <c r="AE384" s="30"/>
    </row>
    <row r="385" spans="1:31" s="3" customFormat="1" x14ac:dyDescent="0.4">
      <c r="A385" s="16" t="str">
        <f t="shared" si="171"/>
        <v>-</v>
      </c>
      <c r="B385" s="16" t="str">
        <f t="shared" si="172"/>
        <v>-</v>
      </c>
      <c r="C385" s="7">
        <v>20</v>
      </c>
      <c r="D385" s="2">
        <v>43423.842442129629</v>
      </c>
      <c r="E385" s="3" t="s">
        <v>1293</v>
      </c>
      <c r="F385" s="3">
        <v>16585</v>
      </c>
      <c r="G385" s="3" t="s">
        <v>32</v>
      </c>
      <c r="H385" s="3">
        <v>5650</v>
      </c>
      <c r="I385" s="3">
        <v>392</v>
      </c>
      <c r="J385" s="3">
        <v>10</v>
      </c>
      <c r="K385" s="3">
        <v>1</v>
      </c>
      <c r="M385" s="2">
        <v>43423.844710648147</v>
      </c>
      <c r="N385" s="2">
        <v>43423.849675925929</v>
      </c>
      <c r="O385" s="3" t="s">
        <v>30</v>
      </c>
      <c r="P385" s="3" t="s">
        <v>31</v>
      </c>
      <c r="Q385" s="3" t="s">
        <v>108</v>
      </c>
      <c r="R385" s="3" t="s">
        <v>19</v>
      </c>
      <c r="S385" s="2">
        <v>43423.844039351854</v>
      </c>
      <c r="T385" s="2">
        <v>43423.844039351854</v>
      </c>
      <c r="U385" s="2">
        <v>43423.850902777776</v>
      </c>
      <c r="V385" s="2">
        <v>43423.850902777776</v>
      </c>
      <c r="X385" s="8">
        <f t="shared" si="173"/>
        <v>43423.842442129629</v>
      </c>
      <c r="Y385" s="9">
        <f t="shared" si="174"/>
        <v>4.9652777815936133E-3</v>
      </c>
      <c r="Z385" s="9">
        <f t="shared" si="175"/>
        <v>4.9652777815936133E-3</v>
      </c>
      <c r="AA385" s="30"/>
      <c r="AB385" s="10">
        <f t="shared" si="159"/>
        <v>6.7129629314877093E-4</v>
      </c>
      <c r="AC385" s="10">
        <f t="shared" si="160"/>
        <v>2.268518517666962E-3</v>
      </c>
      <c r="AD385" s="30"/>
      <c r="AE385" s="30"/>
    </row>
    <row r="386" spans="1:31" s="3" customFormat="1" hidden="1" x14ac:dyDescent="0.4">
      <c r="A386" s="16" t="str">
        <f t="shared" si="171"/>
        <v>-</v>
      </c>
      <c r="B386" s="16" t="str">
        <f t="shared" si="172"/>
        <v>-</v>
      </c>
      <c r="C386" s="7">
        <v>20</v>
      </c>
      <c r="D386" s="2">
        <v>43423.843460648146</v>
      </c>
      <c r="E386" s="3" t="s">
        <v>1294</v>
      </c>
      <c r="F386" s="3">
        <v>16586</v>
      </c>
      <c r="G386" s="3" t="s">
        <v>96</v>
      </c>
      <c r="H386" s="3">
        <v>0</v>
      </c>
      <c r="I386" s="3">
        <v>341</v>
      </c>
      <c r="J386" s="3">
        <v>11</v>
      </c>
      <c r="K386" s="3">
        <v>1</v>
      </c>
      <c r="M386" s="2">
        <v>43423.844467592593</v>
      </c>
      <c r="N386" s="2">
        <v>43423.846759259257</v>
      </c>
      <c r="O386" s="3" t="s">
        <v>44</v>
      </c>
      <c r="P386" s="3" t="s">
        <v>45</v>
      </c>
      <c r="Q386" s="3" t="s">
        <v>71</v>
      </c>
      <c r="R386" s="3" t="s">
        <v>72</v>
      </c>
      <c r="S386" s="2">
        <v>43423.844976851855</v>
      </c>
      <c r="T386" s="2">
        <v>43423.844976851855</v>
      </c>
      <c r="U386" s="2">
        <v>43423.84946759259</v>
      </c>
      <c r="V386" s="2">
        <v>43423.84946759259</v>
      </c>
      <c r="X386" s="8">
        <f t="shared" si="173"/>
        <v>43423.843460648146</v>
      </c>
      <c r="Y386" s="9">
        <f t="shared" si="174"/>
        <v>2.2916666639503092E-3</v>
      </c>
      <c r="Z386" s="9">
        <f t="shared" si="175"/>
        <v>2.2916666639503092E-3</v>
      </c>
      <c r="AA386" s="30"/>
      <c r="AB386" s="10">
        <f t="shared" si="159"/>
        <v>0</v>
      </c>
      <c r="AC386" s="10">
        <f t="shared" si="160"/>
        <v>1.006944446999114E-3</v>
      </c>
      <c r="AD386" s="30"/>
      <c r="AE386" s="30"/>
    </row>
    <row r="387" spans="1:31" s="3" customFormat="1" x14ac:dyDescent="0.4">
      <c r="A387" s="16" t="str">
        <f t="shared" si="171"/>
        <v>-</v>
      </c>
      <c r="B387" s="16" t="str">
        <f t="shared" si="172"/>
        <v>-</v>
      </c>
      <c r="C387" s="7">
        <v>20</v>
      </c>
      <c r="D387" s="2">
        <v>43423.843715277777</v>
      </c>
      <c r="E387" s="3" t="s">
        <v>1296</v>
      </c>
      <c r="F387" s="3">
        <v>16588</v>
      </c>
      <c r="G387" s="3" t="s">
        <v>32</v>
      </c>
      <c r="H387" s="3">
        <v>2471</v>
      </c>
      <c r="I387" s="3">
        <v>374</v>
      </c>
      <c r="J387" s="3">
        <v>9</v>
      </c>
      <c r="K387" s="3">
        <v>2</v>
      </c>
      <c r="M387" s="2">
        <v>43423.845995370371</v>
      </c>
      <c r="N387" s="2">
        <v>43423.850335648145</v>
      </c>
      <c r="O387" s="3" t="s">
        <v>63</v>
      </c>
      <c r="P387" s="3" t="s">
        <v>64</v>
      </c>
      <c r="Q387" s="3" t="s">
        <v>108</v>
      </c>
      <c r="R387" s="3" t="s">
        <v>19</v>
      </c>
      <c r="S387" s="2">
        <v>43423.845254629632</v>
      </c>
      <c r="T387" s="2">
        <v>43423.845254629632</v>
      </c>
      <c r="U387" s="2">
        <v>43423.850439814814</v>
      </c>
      <c r="V387" s="2">
        <v>43423.850439814814</v>
      </c>
      <c r="X387" s="8">
        <f t="shared" si="173"/>
        <v>43423.843715277777</v>
      </c>
      <c r="Y387" s="9">
        <f t="shared" si="174"/>
        <v>4.3402777737355791E-3</v>
      </c>
      <c r="Z387" s="9">
        <f t="shared" si="175"/>
        <v>8.6805555474711582E-3</v>
      </c>
      <c r="AA387" s="30"/>
      <c r="AB387" s="10">
        <f t="shared" ref="AB387:AB412" si="182">IF(IF(A387="☆",L387-S387,M387-S387)&lt;0,0,IF(A387="☆",L387-S387,M387-S387))</f>
        <v>7.4074073927477002E-4</v>
      </c>
      <c r="AC387" s="10">
        <f t="shared" ref="AC387:AC412" si="183">IF(IF(B387="☆",(IF(L387&gt;S387,L387-X387,S387-X387)),M387-X387)&lt;0,0,IF(B387="☆",(IF(L387&gt;S387,L387-X387,S387-X387)),M387-X387))</f>
        <v>2.2800925944466144E-3</v>
      </c>
      <c r="AD387" s="30"/>
      <c r="AE387" s="30"/>
    </row>
    <row r="388" spans="1:31" s="3" customFormat="1" x14ac:dyDescent="0.4">
      <c r="A388" s="16" t="str">
        <f t="shared" si="171"/>
        <v>-</v>
      </c>
      <c r="B388" s="16" t="str">
        <f t="shared" si="172"/>
        <v>-</v>
      </c>
      <c r="C388" s="7">
        <v>20</v>
      </c>
      <c r="D388" s="2">
        <v>43423.844699074078</v>
      </c>
      <c r="E388" s="3" t="s">
        <v>788</v>
      </c>
      <c r="F388" s="3">
        <v>16589</v>
      </c>
      <c r="G388" s="3" t="s">
        <v>32</v>
      </c>
      <c r="H388" s="3">
        <v>3445</v>
      </c>
      <c r="I388" s="3">
        <v>899</v>
      </c>
      <c r="J388" s="3">
        <v>3</v>
      </c>
      <c r="K388" s="3">
        <v>1</v>
      </c>
      <c r="M388" s="2">
        <v>43423.846354166664</v>
      </c>
      <c r="N388" s="2">
        <v>43423.851805555554</v>
      </c>
      <c r="O388" s="3" t="s">
        <v>22</v>
      </c>
      <c r="P388" s="3" t="s">
        <v>23</v>
      </c>
      <c r="Q388" s="3" t="s">
        <v>108</v>
      </c>
      <c r="R388" s="3" t="s">
        <v>19</v>
      </c>
      <c r="S388" s="2">
        <v>43423.845729166664</v>
      </c>
      <c r="T388" s="2">
        <v>43423.845729166664</v>
      </c>
      <c r="U388" s="2">
        <v>43423.852395833332</v>
      </c>
      <c r="V388" s="2">
        <v>43423.852395833332</v>
      </c>
      <c r="X388" s="8">
        <f t="shared" si="173"/>
        <v>43423.844699074078</v>
      </c>
      <c r="Y388" s="9">
        <f t="shared" si="174"/>
        <v>5.4513888899236917E-3</v>
      </c>
      <c r="Z388" s="9">
        <f t="shared" si="175"/>
        <v>5.4513888899236917E-3</v>
      </c>
      <c r="AA388" s="30"/>
      <c r="AB388" s="10">
        <f t="shared" si="182"/>
        <v>6.2500000058207661E-4</v>
      </c>
      <c r="AC388" s="10">
        <f t="shared" si="183"/>
        <v>1.6550925865885802E-3</v>
      </c>
      <c r="AD388" s="30"/>
      <c r="AE388" s="30"/>
    </row>
    <row r="389" spans="1:31" s="3" customFormat="1" x14ac:dyDescent="0.4">
      <c r="A389" s="16" t="str">
        <f t="shared" si="171"/>
        <v>-</v>
      </c>
      <c r="B389" s="16" t="str">
        <f t="shared" si="172"/>
        <v>-</v>
      </c>
      <c r="C389" s="7">
        <v>20</v>
      </c>
      <c r="D389" s="2">
        <v>43423.845300925925</v>
      </c>
      <c r="E389" s="3" t="s">
        <v>1297</v>
      </c>
      <c r="F389" s="3">
        <v>16590</v>
      </c>
      <c r="G389" s="3" t="s">
        <v>18</v>
      </c>
      <c r="H389" s="3">
        <v>5081</v>
      </c>
      <c r="I389" s="3">
        <v>891</v>
      </c>
      <c r="J389" s="3">
        <v>5</v>
      </c>
      <c r="K389" s="3">
        <v>2</v>
      </c>
      <c r="M389" s="2">
        <v>43423.845555555556</v>
      </c>
      <c r="N389" s="2">
        <v>43423.849606481483</v>
      </c>
      <c r="O389" s="3" t="s">
        <v>20</v>
      </c>
      <c r="P389" s="3" t="s">
        <v>21</v>
      </c>
      <c r="Q389" s="3" t="s">
        <v>108</v>
      </c>
      <c r="R389" s="3" t="s">
        <v>19</v>
      </c>
      <c r="S389" s="2">
        <v>43423.846342592595</v>
      </c>
      <c r="T389" s="2">
        <v>43423.846342592595</v>
      </c>
      <c r="U389" s="2">
        <v>43423.854016203702</v>
      </c>
      <c r="V389" s="2">
        <v>43423.854016203702</v>
      </c>
      <c r="X389" s="8">
        <f t="shared" si="173"/>
        <v>43423.845300925925</v>
      </c>
      <c r="Y389" s="9">
        <f t="shared" si="174"/>
        <v>4.0509259270038456E-3</v>
      </c>
      <c r="Z389" s="9">
        <f t="shared" si="175"/>
        <v>8.1018518540076911E-3</v>
      </c>
      <c r="AA389" s="30"/>
      <c r="AB389" s="10">
        <f t="shared" si="182"/>
        <v>0</v>
      </c>
      <c r="AC389" s="10">
        <f t="shared" si="183"/>
        <v>2.546296309446916E-4</v>
      </c>
      <c r="AD389" s="30"/>
      <c r="AE389" s="30"/>
    </row>
    <row r="390" spans="1:31" s="3" customFormat="1" x14ac:dyDescent="0.4">
      <c r="A390" s="16" t="str">
        <f t="shared" si="171"/>
        <v>-</v>
      </c>
      <c r="B390" s="16" t="str">
        <f t="shared" si="172"/>
        <v>-</v>
      </c>
      <c r="C390" s="7">
        <v>20</v>
      </c>
      <c r="D390" s="2">
        <v>43423.851354166669</v>
      </c>
      <c r="E390" s="3" t="s">
        <v>1298</v>
      </c>
      <c r="F390" s="3">
        <v>16591</v>
      </c>
      <c r="G390" s="3" t="s">
        <v>18</v>
      </c>
      <c r="H390" s="3">
        <v>4019</v>
      </c>
      <c r="I390" s="3">
        <v>662</v>
      </c>
      <c r="J390" s="3">
        <v>7</v>
      </c>
      <c r="K390" s="3">
        <v>2</v>
      </c>
      <c r="M390" s="2">
        <v>43423.85261574074</v>
      </c>
      <c r="N390" s="2">
        <v>43423.855763888889</v>
      </c>
      <c r="O390" s="3" t="s">
        <v>20</v>
      </c>
      <c r="P390" s="3" t="s">
        <v>21</v>
      </c>
      <c r="Q390" s="3" t="s">
        <v>108</v>
      </c>
      <c r="R390" s="3" t="s">
        <v>19</v>
      </c>
      <c r="S390" s="2">
        <v>43423.852395833332</v>
      </c>
      <c r="T390" s="2">
        <v>43423.852395833332</v>
      </c>
      <c r="U390" s="2">
        <v>43423.860069444447</v>
      </c>
      <c r="V390" s="2">
        <v>43423.860069444447</v>
      </c>
      <c r="X390" s="8">
        <f t="shared" si="173"/>
        <v>43423.851354166669</v>
      </c>
      <c r="Y390" s="9">
        <f t="shared" si="174"/>
        <v>3.1481481491937302E-3</v>
      </c>
      <c r="Z390" s="9">
        <f t="shared" si="175"/>
        <v>6.2962962983874604E-3</v>
      </c>
      <c r="AA390" s="30"/>
      <c r="AB390" s="10">
        <f t="shared" si="182"/>
        <v>2.1990740788169205E-4</v>
      </c>
      <c r="AC390" s="10">
        <f t="shared" si="183"/>
        <v>1.261574070667848E-3</v>
      </c>
      <c r="AD390" s="30"/>
      <c r="AE390" s="30"/>
    </row>
    <row r="391" spans="1:31" s="3" customFormat="1" x14ac:dyDescent="0.4">
      <c r="A391" s="16" t="str">
        <f t="shared" si="171"/>
        <v>-</v>
      </c>
      <c r="B391" s="16" t="str">
        <f t="shared" si="172"/>
        <v>-</v>
      </c>
      <c r="C391" s="7">
        <v>20</v>
      </c>
      <c r="D391" s="2">
        <v>43423.853321759256</v>
      </c>
      <c r="E391" s="3" t="s">
        <v>1165</v>
      </c>
      <c r="F391" s="3">
        <v>16592</v>
      </c>
      <c r="G391" s="3" t="s">
        <v>32</v>
      </c>
      <c r="H391" s="3">
        <v>3945</v>
      </c>
      <c r="I391" s="3">
        <v>358</v>
      </c>
      <c r="J391" s="3">
        <v>15</v>
      </c>
      <c r="K391" s="3">
        <v>1</v>
      </c>
      <c r="M391" s="2">
        <v>43423.856423611112</v>
      </c>
      <c r="N391" s="2">
        <v>43423.864548611113</v>
      </c>
      <c r="O391" s="3" t="s">
        <v>75</v>
      </c>
      <c r="P391" s="3" t="s">
        <v>76</v>
      </c>
      <c r="Q391" s="3" t="s">
        <v>61</v>
      </c>
      <c r="R391" s="3" t="s">
        <v>62</v>
      </c>
      <c r="S391" s="2">
        <v>43423.855763888889</v>
      </c>
      <c r="T391" s="2">
        <v>43423.855763888889</v>
      </c>
      <c r="U391" s="2">
        <v>43423.867962962962</v>
      </c>
      <c r="V391" s="2">
        <v>43423.867962962962</v>
      </c>
      <c r="X391" s="8">
        <f t="shared" si="173"/>
        <v>43423.853321759256</v>
      </c>
      <c r="Y391" s="9">
        <f t="shared" si="174"/>
        <v>8.1250000002910383E-3</v>
      </c>
      <c r="Z391" s="9">
        <f t="shared" si="175"/>
        <v>8.1250000002910383E-3</v>
      </c>
      <c r="AA391" s="30"/>
      <c r="AB391" s="10">
        <f t="shared" si="182"/>
        <v>6.5972222364507616E-4</v>
      </c>
      <c r="AC391" s="10">
        <f t="shared" si="183"/>
        <v>3.1018518566270359E-3</v>
      </c>
      <c r="AD391" s="30"/>
      <c r="AE391" s="30"/>
    </row>
    <row r="392" spans="1:31" s="3" customFormat="1" hidden="1" x14ac:dyDescent="0.4">
      <c r="A392" s="16" t="str">
        <f t="shared" si="171"/>
        <v>-</v>
      </c>
      <c r="B392" s="16" t="str">
        <f t="shared" si="172"/>
        <v>-</v>
      </c>
      <c r="C392" s="7">
        <v>20</v>
      </c>
      <c r="D392" s="2">
        <v>43423.855624999997</v>
      </c>
      <c r="E392" s="3" t="s">
        <v>1300</v>
      </c>
      <c r="F392" s="3">
        <v>16594</v>
      </c>
      <c r="G392" s="3" t="s">
        <v>95</v>
      </c>
      <c r="H392" s="3">
        <v>0</v>
      </c>
      <c r="I392" s="3">
        <v>98</v>
      </c>
      <c r="J392" s="3">
        <v>1</v>
      </c>
      <c r="K392" s="3">
        <v>1</v>
      </c>
      <c r="M392" s="2">
        <v>43423.858310185184</v>
      </c>
      <c r="N392" s="2">
        <v>43423.866759259261</v>
      </c>
      <c r="O392" s="3" t="s">
        <v>39</v>
      </c>
      <c r="P392" s="3" t="s">
        <v>40</v>
      </c>
      <c r="Q392" s="3" t="s">
        <v>61</v>
      </c>
      <c r="R392" s="3" t="s">
        <v>62</v>
      </c>
      <c r="S392" s="2">
        <v>43423.857418981483</v>
      </c>
      <c r="T392" s="2">
        <v>43423.857418981483</v>
      </c>
      <c r="U392" s="2">
        <v>43423.868518518517</v>
      </c>
      <c r="V392" s="2">
        <v>43423.868518518517</v>
      </c>
      <c r="X392" s="8">
        <f t="shared" si="173"/>
        <v>43423.855624999997</v>
      </c>
      <c r="Y392" s="9">
        <f t="shared" si="174"/>
        <v>8.449074077361729E-3</v>
      </c>
      <c r="Z392" s="9">
        <f t="shared" si="175"/>
        <v>8.449074077361729E-3</v>
      </c>
      <c r="AA392" s="30"/>
      <c r="AB392" s="10">
        <f t="shared" si="182"/>
        <v>8.9120370103046298E-4</v>
      </c>
      <c r="AC392" s="10">
        <f t="shared" si="183"/>
        <v>2.6851851871469989E-3</v>
      </c>
      <c r="AD392" s="30"/>
      <c r="AE392" s="30"/>
    </row>
    <row r="393" spans="1:31" s="3" customFormat="1" x14ac:dyDescent="0.4">
      <c r="A393" s="16" t="str">
        <f t="shared" si="171"/>
        <v>-</v>
      </c>
      <c r="B393" s="16" t="str">
        <f t="shared" si="172"/>
        <v>-</v>
      </c>
      <c r="C393" s="7">
        <v>20</v>
      </c>
      <c r="D393" s="2">
        <v>43423.857071759259</v>
      </c>
      <c r="E393" s="3" t="s">
        <v>1166</v>
      </c>
      <c r="F393" s="3">
        <v>16595</v>
      </c>
      <c r="G393" s="3" t="s">
        <v>18</v>
      </c>
      <c r="H393" s="3">
        <v>1328</v>
      </c>
      <c r="I393" s="3">
        <v>6</v>
      </c>
      <c r="J393" s="3">
        <v>2</v>
      </c>
      <c r="K393" s="3">
        <v>1</v>
      </c>
      <c r="M393" s="2">
        <v>43423.859236111108</v>
      </c>
      <c r="N393" s="2">
        <v>43423.863657407404</v>
      </c>
      <c r="O393" s="3" t="s">
        <v>73</v>
      </c>
      <c r="P393" s="3" t="s">
        <v>74</v>
      </c>
      <c r="Q393" s="3" t="s">
        <v>61</v>
      </c>
      <c r="R393" s="3" t="s">
        <v>62</v>
      </c>
      <c r="S393" s="2">
        <v>43423.859872685185</v>
      </c>
      <c r="T393" s="2">
        <v>43423.859872685185</v>
      </c>
      <c r="U393" s="2">
        <v>43423.866018518522</v>
      </c>
      <c r="V393" s="2">
        <v>43423.866018518522</v>
      </c>
      <c r="X393" s="8">
        <f t="shared" si="173"/>
        <v>43423.857071759259</v>
      </c>
      <c r="Y393" s="9">
        <f t="shared" si="174"/>
        <v>4.4212962966412306E-3</v>
      </c>
      <c r="Z393" s="9">
        <f t="shared" si="175"/>
        <v>4.4212962966412306E-3</v>
      </c>
      <c r="AA393" s="30"/>
      <c r="AB393" s="10">
        <f t="shared" si="182"/>
        <v>0</v>
      </c>
      <c r="AC393" s="10">
        <f t="shared" si="183"/>
        <v>2.1643518484779634E-3</v>
      </c>
      <c r="AD393" s="30"/>
      <c r="AE393" s="30"/>
    </row>
    <row r="394" spans="1:31" s="3" customFormat="1" hidden="1" x14ac:dyDescent="0.4">
      <c r="A394" s="16" t="str">
        <f t="shared" si="171"/>
        <v>-</v>
      </c>
      <c r="B394" s="16" t="str">
        <f t="shared" si="172"/>
        <v>-</v>
      </c>
      <c r="C394" s="7">
        <v>20</v>
      </c>
      <c r="D394" s="2">
        <v>43423.858101851853</v>
      </c>
      <c r="E394" s="3" t="s">
        <v>1301</v>
      </c>
      <c r="F394" s="3">
        <v>16596</v>
      </c>
      <c r="G394" s="3" t="s">
        <v>95</v>
      </c>
      <c r="H394" s="3">
        <v>0</v>
      </c>
      <c r="I394" s="3">
        <v>68</v>
      </c>
      <c r="J394" s="3">
        <v>4</v>
      </c>
      <c r="K394" s="3">
        <v>5</v>
      </c>
      <c r="M394" s="2">
        <v>43423.862071759257</v>
      </c>
      <c r="N394" s="2">
        <v>43423.865393518521</v>
      </c>
      <c r="O394" s="3" t="s">
        <v>44</v>
      </c>
      <c r="P394" s="3" t="s">
        <v>45</v>
      </c>
      <c r="Q394" s="3" t="s">
        <v>71</v>
      </c>
      <c r="R394" s="3" t="s">
        <v>72</v>
      </c>
      <c r="S394" s="2">
        <v>43423.861840277779</v>
      </c>
      <c r="T394" s="2">
        <v>43423.861840277779</v>
      </c>
      <c r="U394" s="2">
        <v>43423.869108796294</v>
      </c>
      <c r="V394" s="2">
        <v>43423.869108796294</v>
      </c>
      <c r="X394" s="8">
        <f t="shared" si="173"/>
        <v>43423.858101851853</v>
      </c>
      <c r="Y394" s="9">
        <f t="shared" si="174"/>
        <v>3.3217592645087279E-3</v>
      </c>
      <c r="Z394" s="9">
        <f t="shared" si="175"/>
        <v>1.660879632254364E-2</v>
      </c>
      <c r="AA394" s="30"/>
      <c r="AB394" s="10">
        <f t="shared" si="182"/>
        <v>2.3148147738538682E-4</v>
      </c>
      <c r="AC394" s="10">
        <f t="shared" si="183"/>
        <v>3.9699074040981941E-3</v>
      </c>
      <c r="AD394" s="30"/>
      <c r="AE394" s="30"/>
    </row>
    <row r="395" spans="1:31" s="3" customFormat="1" x14ac:dyDescent="0.4">
      <c r="A395" s="16" t="str">
        <f t="shared" si="171"/>
        <v>-</v>
      </c>
      <c r="B395" s="16" t="str">
        <f t="shared" si="172"/>
        <v>-</v>
      </c>
      <c r="C395" s="7">
        <v>20</v>
      </c>
      <c r="D395" s="2">
        <v>43423.858518518522</v>
      </c>
      <c r="E395" s="3" t="s">
        <v>1302</v>
      </c>
      <c r="F395" s="3">
        <v>16597</v>
      </c>
      <c r="G395" s="3" t="s">
        <v>32</v>
      </c>
      <c r="H395" s="3">
        <v>3598</v>
      </c>
      <c r="I395" s="3">
        <v>335</v>
      </c>
      <c r="J395" s="3">
        <v>8</v>
      </c>
      <c r="K395" s="3">
        <v>1</v>
      </c>
      <c r="M395" s="2">
        <v>43423.861875000002</v>
      </c>
      <c r="N395" s="2">
        <v>43423.867037037038</v>
      </c>
      <c r="O395" s="3" t="s">
        <v>108</v>
      </c>
      <c r="P395" s="3" t="s">
        <v>19</v>
      </c>
      <c r="Q395" s="3" t="s">
        <v>77</v>
      </c>
      <c r="R395" s="3" t="s">
        <v>78</v>
      </c>
      <c r="S395" s="2">
        <v>43423.863356481481</v>
      </c>
      <c r="T395" s="2">
        <v>43423.863356481481</v>
      </c>
      <c r="U395" s="2">
        <v>43423.869745370372</v>
      </c>
      <c r="V395" s="2">
        <v>43423.869745370372</v>
      </c>
      <c r="X395" s="8">
        <f t="shared" si="173"/>
        <v>43423.858518518522</v>
      </c>
      <c r="Y395" s="9">
        <f t="shared" si="174"/>
        <v>5.1620370359160006E-3</v>
      </c>
      <c r="Z395" s="9">
        <f t="shared" si="175"/>
        <v>5.1620370359160006E-3</v>
      </c>
      <c r="AA395" s="30"/>
      <c r="AB395" s="10">
        <f t="shared" si="182"/>
        <v>0</v>
      </c>
      <c r="AC395" s="10">
        <f t="shared" si="183"/>
        <v>3.3564814802957699E-3</v>
      </c>
      <c r="AD395" s="30"/>
      <c r="AE395" s="30"/>
    </row>
    <row r="396" spans="1:31" s="3" customFormat="1" x14ac:dyDescent="0.4">
      <c r="A396" s="16" t="str">
        <f t="shared" si="171"/>
        <v>-</v>
      </c>
      <c r="B396" s="16" t="str">
        <f t="shared" si="172"/>
        <v>-</v>
      </c>
      <c r="C396" s="7">
        <v>20</v>
      </c>
      <c r="D396" s="2">
        <v>43423.859085648146</v>
      </c>
      <c r="E396" s="3" t="s">
        <v>1303</v>
      </c>
      <c r="F396" s="3">
        <v>16598</v>
      </c>
      <c r="G396" s="3" t="s">
        <v>18</v>
      </c>
      <c r="H396" s="3">
        <v>5179</v>
      </c>
      <c r="I396" s="3">
        <v>415</v>
      </c>
      <c r="J396" s="3">
        <v>7</v>
      </c>
      <c r="K396" s="3">
        <v>1</v>
      </c>
      <c r="M396" s="2">
        <v>43423.861284722225</v>
      </c>
      <c r="N396" s="2">
        <v>43423.863854166666</v>
      </c>
      <c r="O396" s="3" t="s">
        <v>20</v>
      </c>
      <c r="P396" s="3" t="s">
        <v>21</v>
      </c>
      <c r="Q396" s="3" t="s">
        <v>36</v>
      </c>
      <c r="R396" s="3" t="s">
        <v>37</v>
      </c>
      <c r="S396" s="2">
        <v>43423.860127314816</v>
      </c>
      <c r="T396" s="2">
        <v>43423.860127314816</v>
      </c>
      <c r="U396" s="2">
        <v>43423.868506944447</v>
      </c>
      <c r="V396" s="2">
        <v>43423.868506944447</v>
      </c>
      <c r="X396" s="8">
        <f t="shared" si="173"/>
        <v>43423.859085648146</v>
      </c>
      <c r="Y396" s="9">
        <f t="shared" si="174"/>
        <v>2.5694444411783479E-3</v>
      </c>
      <c r="Z396" s="9">
        <f t="shared" si="175"/>
        <v>2.5694444411783479E-3</v>
      </c>
      <c r="AA396" s="30"/>
      <c r="AB396" s="10">
        <f t="shared" si="182"/>
        <v>1.157407408754807E-3</v>
      </c>
      <c r="AC396" s="10">
        <f t="shared" si="183"/>
        <v>2.1990740788169205E-3</v>
      </c>
      <c r="AD396" s="30"/>
      <c r="AE396" s="30"/>
    </row>
    <row r="397" spans="1:31" s="3" customFormat="1" x14ac:dyDescent="0.4">
      <c r="A397" s="16" t="str">
        <f t="shared" si="171"/>
        <v>★</v>
      </c>
      <c r="B397" s="16" t="str">
        <f t="shared" si="172"/>
        <v>-</v>
      </c>
      <c r="C397" s="7">
        <v>20</v>
      </c>
      <c r="D397" s="2">
        <v>43423.859629629631</v>
      </c>
      <c r="E397" s="3" t="s">
        <v>1304</v>
      </c>
      <c r="F397" s="3">
        <v>16599</v>
      </c>
      <c r="G397" s="3" t="s">
        <v>32</v>
      </c>
      <c r="H397" s="3">
        <v>3653</v>
      </c>
      <c r="I397" s="3">
        <v>94</v>
      </c>
      <c r="J397" s="3">
        <v>6</v>
      </c>
      <c r="K397" s="3">
        <v>1</v>
      </c>
      <c r="M397" s="2">
        <v>43423.864953703705</v>
      </c>
      <c r="N397" s="2">
        <v>43423.871342592596</v>
      </c>
      <c r="O397" s="3" t="s">
        <v>63</v>
      </c>
      <c r="P397" s="3" t="s">
        <v>64</v>
      </c>
      <c r="Q397" s="3" t="s">
        <v>77</v>
      </c>
      <c r="R397" s="3" t="s">
        <v>78</v>
      </c>
      <c r="S397" s="2">
        <v>43423.866562499999</v>
      </c>
      <c r="T397" s="2">
        <v>43423.866562499999</v>
      </c>
      <c r="U397" s="2">
        <v>43423.875879629632</v>
      </c>
      <c r="V397" s="2">
        <v>43423.875879629632</v>
      </c>
      <c r="W397" s="2">
        <v>43423.866562499999</v>
      </c>
      <c r="X397" s="8">
        <f t="shared" si="173"/>
        <v>43423.866562499999</v>
      </c>
      <c r="Y397" s="9">
        <f t="shared" si="174"/>
        <v>6.3888888907968067E-3</v>
      </c>
      <c r="Z397" s="9">
        <f t="shared" si="175"/>
        <v>6.3888888907968067E-3</v>
      </c>
      <c r="AA397" s="30"/>
      <c r="AB397" s="10">
        <f t="shared" si="182"/>
        <v>0</v>
      </c>
      <c r="AC397" s="10">
        <f t="shared" si="183"/>
        <v>0</v>
      </c>
      <c r="AD397" s="30"/>
      <c r="AE397" s="30"/>
    </row>
    <row r="398" spans="1:31" s="3" customFormat="1" x14ac:dyDescent="0.4">
      <c r="A398" s="16" t="str">
        <f t="shared" si="171"/>
        <v>★</v>
      </c>
      <c r="B398" s="16" t="str">
        <f t="shared" si="172"/>
        <v>-</v>
      </c>
      <c r="C398" s="7">
        <v>20</v>
      </c>
      <c r="D398" s="2">
        <v>43423.86010416667</v>
      </c>
      <c r="E398" s="3" t="s">
        <v>1284</v>
      </c>
      <c r="F398" s="3">
        <v>16600</v>
      </c>
      <c r="G398" s="3" t="s">
        <v>18</v>
      </c>
      <c r="H398" s="3">
        <v>6493</v>
      </c>
      <c r="I398" s="3">
        <v>357</v>
      </c>
      <c r="J398" s="3">
        <v>1</v>
      </c>
      <c r="K398" s="3">
        <v>1</v>
      </c>
      <c r="M398" s="2">
        <v>43423.871840277781</v>
      </c>
      <c r="N398" s="2">
        <v>43423.876875000002</v>
      </c>
      <c r="O398" s="3" t="s">
        <v>51</v>
      </c>
      <c r="P398" s="3" t="s">
        <v>52</v>
      </c>
      <c r="Q398" s="3" t="s">
        <v>26</v>
      </c>
      <c r="R398" s="3" t="s">
        <v>27</v>
      </c>
      <c r="S398" s="2">
        <v>43423.867025462961</v>
      </c>
      <c r="T398" s="2">
        <v>43423.867025462961</v>
      </c>
      <c r="U398" s="2">
        <v>43423.871666666666</v>
      </c>
      <c r="V398" s="2">
        <v>43423.871666666666</v>
      </c>
      <c r="W398" s="2">
        <v>43423.867025462961</v>
      </c>
      <c r="X398" s="8">
        <f t="shared" si="173"/>
        <v>43423.867025462961</v>
      </c>
      <c r="Y398" s="9">
        <f t="shared" si="174"/>
        <v>5.0347222204436548E-3</v>
      </c>
      <c r="Z398" s="9">
        <f t="shared" si="175"/>
        <v>5.0347222204436548E-3</v>
      </c>
      <c r="AA398" s="30"/>
      <c r="AB398" s="10">
        <f t="shared" si="182"/>
        <v>4.8148148198379204E-3</v>
      </c>
      <c r="AC398" s="10">
        <f t="shared" si="183"/>
        <v>4.8148148198379204E-3</v>
      </c>
      <c r="AD398" s="30"/>
      <c r="AE398" s="30"/>
    </row>
    <row r="399" spans="1:31" s="3" customFormat="1" hidden="1" x14ac:dyDescent="0.4">
      <c r="A399" s="16" t="str">
        <f t="shared" si="171"/>
        <v>-</v>
      </c>
      <c r="B399" s="16" t="str">
        <f t="shared" si="172"/>
        <v>-</v>
      </c>
      <c r="C399" s="7">
        <v>20</v>
      </c>
      <c r="D399" s="2">
        <v>43423.861435185187</v>
      </c>
      <c r="E399" s="3" t="s">
        <v>1305</v>
      </c>
      <c r="F399" s="3">
        <v>16601</v>
      </c>
      <c r="G399" s="3" t="s">
        <v>95</v>
      </c>
      <c r="H399" s="3">
        <v>0</v>
      </c>
      <c r="I399" s="3">
        <v>690</v>
      </c>
      <c r="J399" s="3">
        <v>9</v>
      </c>
      <c r="K399" s="3">
        <v>1</v>
      </c>
      <c r="M399" s="2">
        <v>43423.86377314815</v>
      </c>
      <c r="N399" s="2">
        <v>43423.865486111114</v>
      </c>
      <c r="O399" s="3" t="s">
        <v>51</v>
      </c>
      <c r="P399" s="3" t="s">
        <v>52</v>
      </c>
      <c r="Q399" s="3" t="s">
        <v>26</v>
      </c>
      <c r="R399" s="3" t="s">
        <v>27</v>
      </c>
      <c r="S399" s="2">
        <v>43423.863275462965</v>
      </c>
      <c r="T399" s="2">
        <v>43423.863275462965</v>
      </c>
      <c r="U399" s="2">
        <v>43423.86791666667</v>
      </c>
      <c r="V399" s="2">
        <v>43423.86791666667</v>
      </c>
      <c r="X399" s="8">
        <f t="shared" si="173"/>
        <v>43423.861435185187</v>
      </c>
      <c r="Y399" s="9">
        <f t="shared" si="174"/>
        <v>1.7129629632108845E-3</v>
      </c>
      <c r="Z399" s="9">
        <f t="shared" si="175"/>
        <v>1.7129629632108845E-3</v>
      </c>
      <c r="AA399" s="30"/>
      <c r="AB399" s="10">
        <f t="shared" si="182"/>
        <v>4.9768518510973081E-4</v>
      </c>
      <c r="AC399" s="10">
        <f t="shared" si="183"/>
        <v>2.3379629637929611E-3</v>
      </c>
      <c r="AD399" s="30"/>
      <c r="AE399" s="30"/>
    </row>
    <row r="400" spans="1:31" s="3" customFormat="1" hidden="1" x14ac:dyDescent="0.4">
      <c r="A400" s="16" t="str">
        <f t="shared" si="171"/>
        <v>-</v>
      </c>
      <c r="B400" s="16" t="str">
        <f t="shared" si="172"/>
        <v>-</v>
      </c>
      <c r="C400" s="7">
        <v>20</v>
      </c>
      <c r="D400" s="2">
        <v>43423.86346064815</v>
      </c>
      <c r="E400" s="3" t="s">
        <v>1299</v>
      </c>
      <c r="F400" s="3">
        <v>16602</v>
      </c>
      <c r="G400" s="3" t="s">
        <v>95</v>
      </c>
      <c r="H400" s="3">
        <v>0</v>
      </c>
      <c r="I400" s="3">
        <v>725</v>
      </c>
      <c r="J400" s="3">
        <v>3</v>
      </c>
      <c r="K400" s="3">
        <v>1</v>
      </c>
      <c r="M400" s="2">
        <v>43423.866956018515</v>
      </c>
      <c r="N400" s="2">
        <v>43423.871030092596</v>
      </c>
      <c r="O400" s="3" t="s">
        <v>46</v>
      </c>
      <c r="P400" s="3" t="s">
        <v>47</v>
      </c>
      <c r="Q400" s="3" t="s">
        <v>61</v>
      </c>
      <c r="R400" s="3" t="s">
        <v>62</v>
      </c>
      <c r="S400" s="2">
        <v>43423.866215277776</v>
      </c>
      <c r="T400" s="2">
        <v>43423.866215277776</v>
      </c>
      <c r="U400" s="2">
        <v>43423.871423611112</v>
      </c>
      <c r="V400" s="2">
        <v>43423.871423611112</v>
      </c>
      <c r="X400" s="8">
        <f t="shared" si="173"/>
        <v>43423.86346064815</v>
      </c>
      <c r="Y400" s="9">
        <f t="shared" si="174"/>
        <v>4.0740740805631503E-3</v>
      </c>
      <c r="Z400" s="9">
        <f t="shared" si="175"/>
        <v>4.0740740805631503E-3</v>
      </c>
      <c r="AA400" s="30"/>
      <c r="AB400" s="10">
        <f t="shared" si="182"/>
        <v>7.4074073927477002E-4</v>
      </c>
      <c r="AC400" s="10">
        <f t="shared" si="183"/>
        <v>3.4953703652718104E-3</v>
      </c>
      <c r="AD400" s="30"/>
      <c r="AE400" s="30"/>
    </row>
    <row r="401" spans="1:31" s="3" customFormat="1" x14ac:dyDescent="0.4">
      <c r="A401" s="16" t="str">
        <f t="shared" si="171"/>
        <v>-</v>
      </c>
      <c r="B401" s="16" t="str">
        <f t="shared" si="172"/>
        <v>-</v>
      </c>
      <c r="C401" s="7">
        <v>20</v>
      </c>
      <c r="D401" s="2">
        <v>43423.863854166666</v>
      </c>
      <c r="E401" s="3" t="s">
        <v>1267</v>
      </c>
      <c r="F401" s="3">
        <v>16603</v>
      </c>
      <c r="G401" s="3" t="s">
        <v>32</v>
      </c>
      <c r="H401" s="3">
        <v>3217</v>
      </c>
      <c r="I401" s="3">
        <v>530</v>
      </c>
      <c r="J401" s="3">
        <v>11</v>
      </c>
      <c r="K401" s="3">
        <v>1</v>
      </c>
      <c r="M401" s="2">
        <v>43423.865972222222</v>
      </c>
      <c r="N401" s="2">
        <v>43423.870173611111</v>
      </c>
      <c r="O401" s="3" t="s">
        <v>24</v>
      </c>
      <c r="P401" s="3" t="s">
        <v>25</v>
      </c>
      <c r="Q401" s="3" t="s">
        <v>108</v>
      </c>
      <c r="R401" s="3" t="s">
        <v>19</v>
      </c>
      <c r="S401" s="2">
        <v>43423.866203703707</v>
      </c>
      <c r="T401" s="2">
        <v>43423.866203703707</v>
      </c>
      <c r="U401" s="2">
        <v>43423.87263888889</v>
      </c>
      <c r="V401" s="2">
        <v>43423.87263888889</v>
      </c>
      <c r="X401" s="8">
        <f t="shared" si="173"/>
        <v>43423.863854166666</v>
      </c>
      <c r="Y401" s="9">
        <f t="shared" si="174"/>
        <v>4.2013888887595385E-3</v>
      </c>
      <c r="Z401" s="9">
        <f t="shared" si="175"/>
        <v>4.2013888887595385E-3</v>
      </c>
      <c r="AA401" s="30"/>
      <c r="AB401" s="10">
        <f t="shared" si="182"/>
        <v>0</v>
      </c>
      <c r="AC401" s="10">
        <f t="shared" si="183"/>
        <v>2.118055555911269E-3</v>
      </c>
      <c r="AD401" s="30"/>
      <c r="AE401" s="30"/>
    </row>
    <row r="402" spans="1:31" s="3" customFormat="1" x14ac:dyDescent="0.4">
      <c r="A402" s="16" t="str">
        <f t="shared" si="171"/>
        <v>-</v>
      </c>
      <c r="B402" s="16" t="str">
        <f t="shared" si="172"/>
        <v>-</v>
      </c>
      <c r="C402" s="7">
        <v>20</v>
      </c>
      <c r="D402" s="2">
        <v>43423.864641203705</v>
      </c>
      <c r="E402" s="3" t="s">
        <v>1290</v>
      </c>
      <c r="F402" s="3">
        <v>16604</v>
      </c>
      <c r="G402" s="3" t="s">
        <v>32</v>
      </c>
      <c r="H402" s="3">
        <v>5215</v>
      </c>
      <c r="I402" s="3">
        <v>51</v>
      </c>
      <c r="J402" s="3">
        <v>7</v>
      </c>
      <c r="K402" s="3">
        <v>1</v>
      </c>
      <c r="M402" s="2">
        <v>43423.865844907406</v>
      </c>
      <c r="N402" s="2">
        <v>43423.870995370373</v>
      </c>
      <c r="O402" s="3" t="s">
        <v>24</v>
      </c>
      <c r="P402" s="3" t="s">
        <v>25</v>
      </c>
      <c r="Q402" s="3" t="s">
        <v>26</v>
      </c>
      <c r="R402" s="3" t="s">
        <v>27</v>
      </c>
      <c r="S402" s="2">
        <v>43423.867523148147</v>
      </c>
      <c r="T402" s="2">
        <v>43423.867523148147</v>
      </c>
      <c r="U402" s="2">
        <v>43423.874884259261</v>
      </c>
      <c r="V402" s="2">
        <v>43423.874884259261</v>
      </c>
      <c r="X402" s="8">
        <f t="shared" si="173"/>
        <v>43423.864641203705</v>
      </c>
      <c r="Y402" s="9">
        <f t="shared" si="174"/>
        <v>5.1504629664123058E-3</v>
      </c>
      <c r="Z402" s="9">
        <f t="shared" si="175"/>
        <v>5.1504629664123058E-3</v>
      </c>
      <c r="AA402" s="30"/>
      <c r="AB402" s="10">
        <f t="shared" si="182"/>
        <v>0</v>
      </c>
      <c r="AC402" s="10">
        <f t="shared" si="183"/>
        <v>1.2037037013215013E-3</v>
      </c>
      <c r="AD402" s="30"/>
      <c r="AE402" s="30"/>
    </row>
    <row r="403" spans="1:31" s="3" customFormat="1" x14ac:dyDescent="0.4">
      <c r="A403" s="16" t="str">
        <f t="shared" si="171"/>
        <v>-</v>
      </c>
      <c r="B403" s="16" t="str">
        <f t="shared" si="172"/>
        <v>-</v>
      </c>
      <c r="C403" s="7">
        <v>20</v>
      </c>
      <c r="D403" s="2">
        <v>43423.865891203706</v>
      </c>
      <c r="E403" s="3" t="s">
        <v>1306</v>
      </c>
      <c r="F403" s="3">
        <v>16605</v>
      </c>
      <c r="G403" s="3" t="s">
        <v>32</v>
      </c>
      <c r="H403" s="3">
        <v>6745</v>
      </c>
      <c r="I403" s="3">
        <v>442</v>
      </c>
      <c r="J403" s="3">
        <v>15</v>
      </c>
      <c r="K403" s="3">
        <v>1</v>
      </c>
      <c r="M403" s="2">
        <v>43423.867094907408</v>
      </c>
      <c r="N403" s="2">
        <v>43423.873043981483</v>
      </c>
      <c r="O403" s="3" t="s">
        <v>63</v>
      </c>
      <c r="P403" s="3" t="s">
        <v>64</v>
      </c>
      <c r="Q403" s="3" t="s">
        <v>77</v>
      </c>
      <c r="R403" s="3" t="s">
        <v>78</v>
      </c>
      <c r="S403" s="2">
        <v>43423.867326388892</v>
      </c>
      <c r="T403" s="2">
        <v>43423.867326388892</v>
      </c>
      <c r="U403" s="2">
        <v>43423.876643518517</v>
      </c>
      <c r="V403" s="2">
        <v>43423.876643518517</v>
      </c>
      <c r="X403" s="8">
        <f t="shared" si="173"/>
        <v>43423.865891203706</v>
      </c>
      <c r="Y403" s="9">
        <f t="shared" si="174"/>
        <v>5.9490740750334226E-3</v>
      </c>
      <c r="Z403" s="9">
        <f t="shared" si="175"/>
        <v>5.9490740750334226E-3</v>
      </c>
      <c r="AA403" s="30"/>
      <c r="AB403" s="10">
        <f t="shared" si="182"/>
        <v>0</v>
      </c>
      <c r="AC403" s="10">
        <f t="shared" si="183"/>
        <v>1.2037037013215013E-3</v>
      </c>
      <c r="AD403" s="30"/>
      <c r="AE403" s="30"/>
    </row>
    <row r="404" spans="1:31" s="3" customFormat="1" x14ac:dyDescent="0.4">
      <c r="A404" s="16" t="str">
        <f t="shared" si="171"/>
        <v>-</v>
      </c>
      <c r="B404" s="16" t="str">
        <f t="shared" si="172"/>
        <v>-</v>
      </c>
      <c r="C404" s="7">
        <v>20</v>
      </c>
      <c r="D404" s="2">
        <v>43423.865983796299</v>
      </c>
      <c r="E404" s="3" t="s">
        <v>1307</v>
      </c>
      <c r="F404" s="3">
        <v>16606</v>
      </c>
      <c r="G404" s="3" t="s">
        <v>32</v>
      </c>
      <c r="H404" s="3">
        <v>6142</v>
      </c>
      <c r="I404" s="3">
        <v>731</v>
      </c>
      <c r="J404" s="3">
        <v>2</v>
      </c>
      <c r="K404" s="3">
        <v>1</v>
      </c>
      <c r="M404" s="2">
        <v>43423.869386574072</v>
      </c>
      <c r="N404" s="2">
        <v>43423.876331018517</v>
      </c>
      <c r="O404" s="3" t="s">
        <v>44</v>
      </c>
      <c r="P404" s="3" t="s">
        <v>45</v>
      </c>
      <c r="Q404" s="3" t="s">
        <v>70</v>
      </c>
      <c r="R404" s="3" t="s">
        <v>125</v>
      </c>
      <c r="S404" s="2">
        <v>43423.869745370372</v>
      </c>
      <c r="T404" s="2">
        <v>43423.869756944441</v>
      </c>
      <c r="U404" s="2">
        <v>43423.874756944446</v>
      </c>
      <c r="V404" s="2">
        <v>43423.878993055558</v>
      </c>
      <c r="X404" s="8">
        <f t="shared" si="173"/>
        <v>43423.865983796299</v>
      </c>
      <c r="Y404" s="9">
        <f t="shared" si="174"/>
        <v>6.9444444452528842E-3</v>
      </c>
      <c r="Z404" s="9">
        <f t="shared" si="175"/>
        <v>6.9444444452528842E-3</v>
      </c>
      <c r="AA404" s="30"/>
      <c r="AB404" s="10">
        <f t="shared" si="182"/>
        <v>0</v>
      </c>
      <c r="AC404" s="10">
        <f t="shared" si="183"/>
        <v>3.4027777728624642E-3</v>
      </c>
      <c r="AD404" s="30"/>
      <c r="AE404" s="30"/>
    </row>
    <row r="405" spans="1:31" s="3" customFormat="1" hidden="1" x14ac:dyDescent="0.4">
      <c r="A405" s="16" t="str">
        <f t="shared" si="171"/>
        <v>-</v>
      </c>
      <c r="B405" s="16" t="str">
        <f t="shared" si="172"/>
        <v>-</v>
      </c>
      <c r="C405" s="7">
        <v>20</v>
      </c>
      <c r="D405" s="2">
        <v>43423.86650462963</v>
      </c>
      <c r="E405" s="3" t="s">
        <v>1308</v>
      </c>
      <c r="F405" s="3">
        <v>16607</v>
      </c>
      <c r="G405" s="3" t="s">
        <v>95</v>
      </c>
      <c r="H405" s="3">
        <v>0</v>
      </c>
      <c r="I405" s="3">
        <v>485</v>
      </c>
      <c r="J405" s="3">
        <v>9</v>
      </c>
      <c r="K405" s="3">
        <v>1</v>
      </c>
      <c r="M405" s="2">
        <v>43423.869375000002</v>
      </c>
      <c r="N405" s="2">
        <v>43423.875081018516</v>
      </c>
      <c r="O405" s="3" t="s">
        <v>30</v>
      </c>
      <c r="P405" s="3" t="s">
        <v>31</v>
      </c>
      <c r="Q405" s="3" t="s">
        <v>108</v>
      </c>
      <c r="R405" s="3" t="s">
        <v>19</v>
      </c>
      <c r="S405" s="2">
        <v>43423.872013888889</v>
      </c>
      <c r="T405" s="2">
        <v>43423.872013888889</v>
      </c>
      <c r="U405" s="2">
        <v>43423.878877314812</v>
      </c>
      <c r="V405" s="2">
        <v>43423.879571759258</v>
      </c>
      <c r="X405" s="8">
        <f t="shared" si="173"/>
        <v>43423.86650462963</v>
      </c>
      <c r="Y405" s="9">
        <f t="shared" si="174"/>
        <v>5.7060185135924257E-3</v>
      </c>
      <c r="Z405" s="9">
        <f t="shared" si="175"/>
        <v>5.7060185135924257E-3</v>
      </c>
      <c r="AA405" s="30"/>
      <c r="AB405" s="10">
        <f t="shared" si="182"/>
        <v>0</v>
      </c>
      <c r="AC405" s="10">
        <f t="shared" si="183"/>
        <v>2.8703703719656914E-3</v>
      </c>
      <c r="AD405" s="30"/>
      <c r="AE405" s="30"/>
    </row>
    <row r="406" spans="1:31" s="3" customFormat="1" x14ac:dyDescent="0.4">
      <c r="A406" s="16" t="str">
        <f t="shared" si="171"/>
        <v>★</v>
      </c>
      <c r="B406" s="16" t="str">
        <f t="shared" si="172"/>
        <v>-</v>
      </c>
      <c r="C406" s="7">
        <v>20</v>
      </c>
      <c r="D406" s="2">
        <v>43423.867048611108</v>
      </c>
      <c r="E406" s="3" t="s">
        <v>1309</v>
      </c>
      <c r="F406" s="3">
        <v>16608</v>
      </c>
      <c r="G406" s="3" t="s">
        <v>18</v>
      </c>
      <c r="H406" s="3">
        <v>2400</v>
      </c>
      <c r="I406" s="3">
        <v>570</v>
      </c>
      <c r="J406" s="3">
        <v>2</v>
      </c>
      <c r="K406" s="3">
        <v>1</v>
      </c>
      <c r="M406" s="2">
        <v>43423.872824074075</v>
      </c>
      <c r="N406" s="2">
        <v>43423.878379629627</v>
      </c>
      <c r="O406" s="3" t="s">
        <v>44</v>
      </c>
      <c r="P406" s="3" t="s">
        <v>45</v>
      </c>
      <c r="Q406" s="3" t="s">
        <v>108</v>
      </c>
      <c r="R406" s="3" t="s">
        <v>19</v>
      </c>
      <c r="S406" s="2">
        <v>43423.873981481483</v>
      </c>
      <c r="T406" s="2">
        <v>43423.873981481483</v>
      </c>
      <c r="U406" s="2">
        <v>43423.8825</v>
      </c>
      <c r="V406" s="2">
        <v>43423.8825</v>
      </c>
      <c r="W406" s="2">
        <v>43423.873981481483</v>
      </c>
      <c r="X406" s="8">
        <f t="shared" si="173"/>
        <v>43423.873981481483</v>
      </c>
      <c r="Y406" s="9">
        <f t="shared" si="174"/>
        <v>5.5555555518367328E-3</v>
      </c>
      <c r="Z406" s="9">
        <f t="shared" si="175"/>
        <v>5.5555555518367328E-3</v>
      </c>
      <c r="AA406" s="30"/>
      <c r="AB406" s="10">
        <f t="shared" si="182"/>
        <v>0</v>
      </c>
      <c r="AC406" s="10">
        <f t="shared" si="183"/>
        <v>0</v>
      </c>
      <c r="AD406" s="30"/>
      <c r="AE406" s="30"/>
    </row>
    <row r="407" spans="1:31" s="3" customFormat="1" hidden="1" x14ac:dyDescent="0.4">
      <c r="A407" s="16" t="str">
        <f t="shared" si="171"/>
        <v>-</v>
      </c>
      <c r="B407" s="16" t="str">
        <f t="shared" si="172"/>
        <v>-</v>
      </c>
      <c r="C407" s="7">
        <v>20</v>
      </c>
      <c r="D407" s="2">
        <v>43423.867175925923</v>
      </c>
      <c r="E407" s="3" t="s">
        <v>1310</v>
      </c>
      <c r="F407" s="3">
        <v>16609</v>
      </c>
      <c r="G407" s="3" t="s">
        <v>95</v>
      </c>
      <c r="H407" s="3">
        <v>0</v>
      </c>
      <c r="I407" s="3">
        <v>993</v>
      </c>
      <c r="J407" s="3">
        <v>13</v>
      </c>
      <c r="K407" s="3">
        <v>1</v>
      </c>
      <c r="M407" s="2">
        <v>43423.872349537036</v>
      </c>
      <c r="N407" s="2">
        <v>43423.87740740741</v>
      </c>
      <c r="O407" s="3" t="s">
        <v>44</v>
      </c>
      <c r="P407" s="3" t="s">
        <v>45</v>
      </c>
      <c r="Q407" s="3" t="s">
        <v>26</v>
      </c>
      <c r="R407" s="3" t="s">
        <v>27</v>
      </c>
      <c r="S407" s="2">
        <v>43423.872291666667</v>
      </c>
      <c r="T407" s="2">
        <v>43423.872291666667</v>
      </c>
      <c r="U407" s="2">
        <v>43423.878622685188</v>
      </c>
      <c r="V407" s="2">
        <v>43423.878622685188</v>
      </c>
      <c r="X407" s="8">
        <f t="shared" si="173"/>
        <v>43423.867175925923</v>
      </c>
      <c r="Y407" s="9">
        <f t="shared" si="174"/>
        <v>5.0578703740029596E-3</v>
      </c>
      <c r="Z407" s="9">
        <f t="shared" si="175"/>
        <v>5.0578703740029596E-3</v>
      </c>
      <c r="AA407" s="30"/>
      <c r="AB407" s="10">
        <f t="shared" si="182"/>
        <v>5.7870369346346706E-5</v>
      </c>
      <c r="AC407" s="10">
        <f t="shared" si="183"/>
        <v>5.173611112695653E-3</v>
      </c>
      <c r="AD407" s="30"/>
      <c r="AE407" s="30"/>
    </row>
    <row r="408" spans="1:31" s="3" customFormat="1" hidden="1" x14ac:dyDescent="0.4">
      <c r="A408" s="16" t="str">
        <f t="shared" si="171"/>
        <v>-</v>
      </c>
      <c r="B408" s="16" t="str">
        <f t="shared" si="172"/>
        <v>-</v>
      </c>
      <c r="C408" s="7">
        <v>20</v>
      </c>
      <c r="D408" s="2">
        <v>43423.868784722225</v>
      </c>
      <c r="E408" s="3" t="s">
        <v>1311</v>
      </c>
      <c r="F408" s="3">
        <v>16610</v>
      </c>
      <c r="G408" s="3" t="s">
        <v>96</v>
      </c>
      <c r="H408" s="3">
        <v>0</v>
      </c>
      <c r="I408" s="3">
        <v>887</v>
      </c>
      <c r="J408" s="3">
        <v>4</v>
      </c>
      <c r="K408" s="3">
        <v>1</v>
      </c>
      <c r="M408" s="2">
        <v>43423.872465277775</v>
      </c>
      <c r="N408" s="2">
        <v>43423.875462962962</v>
      </c>
      <c r="O408" s="3" t="s">
        <v>44</v>
      </c>
      <c r="P408" s="3" t="s">
        <v>45</v>
      </c>
      <c r="Q408" s="3" t="s">
        <v>108</v>
      </c>
      <c r="R408" s="3" t="s">
        <v>19</v>
      </c>
      <c r="S408" s="2">
        <v>43423.873182870368</v>
      </c>
      <c r="T408" s="2">
        <v>43423.873182870368</v>
      </c>
      <c r="U408" s="2">
        <v>43423.879328703704</v>
      </c>
      <c r="V408" s="2">
        <v>43423.879328703704</v>
      </c>
      <c r="X408" s="8">
        <f t="shared" si="173"/>
        <v>43423.868784722225</v>
      </c>
      <c r="Y408" s="9">
        <f t="shared" si="174"/>
        <v>2.9976851874380372E-3</v>
      </c>
      <c r="Z408" s="9">
        <f t="shared" si="175"/>
        <v>2.9976851874380372E-3</v>
      </c>
      <c r="AA408" s="30"/>
      <c r="AB408" s="10">
        <f t="shared" si="182"/>
        <v>0</v>
      </c>
      <c r="AC408" s="10">
        <f t="shared" si="183"/>
        <v>3.6805555500905029E-3</v>
      </c>
      <c r="AD408" s="30"/>
      <c r="AE408" s="30"/>
    </row>
    <row r="409" spans="1:31" s="3" customFormat="1" hidden="1" x14ac:dyDescent="0.4">
      <c r="A409" s="16" t="str">
        <f t="shared" si="171"/>
        <v>-</v>
      </c>
      <c r="B409" s="16" t="str">
        <f t="shared" si="172"/>
        <v>-</v>
      </c>
      <c r="C409" s="7">
        <v>20</v>
      </c>
      <c r="D409" s="2">
        <v>43423.868819444448</v>
      </c>
      <c r="E409" s="3" t="s">
        <v>1028</v>
      </c>
      <c r="F409" s="3">
        <v>16611</v>
      </c>
      <c r="G409" s="3" t="s">
        <v>96</v>
      </c>
      <c r="H409" s="3">
        <v>0</v>
      </c>
      <c r="I409" s="3">
        <v>828</v>
      </c>
      <c r="J409" s="3">
        <v>9</v>
      </c>
      <c r="K409" s="3">
        <v>1</v>
      </c>
      <c r="M409" s="2">
        <v>43423.870532407411</v>
      </c>
      <c r="N409" s="2">
        <v>43423.874930555554</v>
      </c>
      <c r="O409" s="3" t="s">
        <v>30</v>
      </c>
      <c r="P409" s="3" t="s">
        <v>31</v>
      </c>
      <c r="Q409" s="3" t="s">
        <v>108</v>
      </c>
      <c r="R409" s="3" t="s">
        <v>19</v>
      </c>
      <c r="S409" s="2">
        <v>43423.872361111113</v>
      </c>
      <c r="T409" s="2">
        <v>43423.872361111113</v>
      </c>
      <c r="U409" s="2">
        <v>43423.879224537035</v>
      </c>
      <c r="V409" s="2">
        <v>43423.879224537035</v>
      </c>
      <c r="X409" s="8">
        <f t="shared" si="173"/>
        <v>43423.868819444448</v>
      </c>
      <c r="Y409" s="9">
        <f t="shared" si="174"/>
        <v>4.3981481430819258E-3</v>
      </c>
      <c r="Z409" s="9">
        <f t="shared" si="175"/>
        <v>4.3981481430819258E-3</v>
      </c>
      <c r="AA409" s="30"/>
      <c r="AB409" s="10">
        <f t="shared" si="182"/>
        <v>0</v>
      </c>
      <c r="AC409" s="10">
        <f t="shared" si="183"/>
        <v>1.7129629632108845E-3</v>
      </c>
      <c r="AD409" s="30"/>
      <c r="AE409" s="30"/>
    </row>
    <row r="410" spans="1:31" s="3" customFormat="1" hidden="1" x14ac:dyDescent="0.4">
      <c r="A410" s="16" t="str">
        <f t="shared" si="171"/>
        <v>-</v>
      </c>
      <c r="B410" s="16" t="str">
        <f t="shared" si="172"/>
        <v>-</v>
      </c>
      <c r="C410" s="7">
        <v>20</v>
      </c>
      <c r="D410" s="2">
        <v>43423.869456018518</v>
      </c>
      <c r="E410" s="3" t="s">
        <v>1312</v>
      </c>
      <c r="F410" s="3">
        <v>16612</v>
      </c>
      <c r="G410" s="3" t="s">
        <v>95</v>
      </c>
      <c r="H410" s="3">
        <v>0</v>
      </c>
      <c r="I410" s="3">
        <v>248</v>
      </c>
      <c r="J410" s="3">
        <v>10</v>
      </c>
      <c r="K410" s="3">
        <v>1</v>
      </c>
      <c r="M410" s="2">
        <v>43423.87296296296</v>
      </c>
      <c r="N410" s="2">
        <v>43423.876400462963</v>
      </c>
      <c r="O410" s="3" t="s">
        <v>44</v>
      </c>
      <c r="P410" s="3" t="s">
        <v>45</v>
      </c>
      <c r="Q410" s="3" t="s">
        <v>70</v>
      </c>
      <c r="R410" s="3" t="s">
        <v>125</v>
      </c>
      <c r="S410" s="2">
        <v>43423.873414351852</v>
      </c>
      <c r="T410" s="2">
        <v>43423.873414351852</v>
      </c>
      <c r="U410" s="2">
        <v>43423.878425925926</v>
      </c>
      <c r="V410" s="2">
        <v>43423.878425925926</v>
      </c>
      <c r="X410" s="8">
        <f t="shared" si="173"/>
        <v>43423.869456018518</v>
      </c>
      <c r="Y410" s="9">
        <f t="shared" si="174"/>
        <v>3.4375000032014214E-3</v>
      </c>
      <c r="Z410" s="9">
        <f t="shared" si="175"/>
        <v>3.4375000032014214E-3</v>
      </c>
      <c r="AA410" s="30"/>
      <c r="AB410" s="10">
        <f t="shared" si="182"/>
        <v>0</v>
      </c>
      <c r="AC410" s="10">
        <f t="shared" si="183"/>
        <v>3.5069444420514628E-3</v>
      </c>
      <c r="AD410" s="30"/>
      <c r="AE410" s="30"/>
    </row>
    <row r="411" spans="1:31" s="3" customFormat="1" hidden="1" x14ac:dyDescent="0.4">
      <c r="A411" s="16" t="str">
        <f t="shared" si="171"/>
        <v>-</v>
      </c>
      <c r="B411" s="16" t="str">
        <f t="shared" si="172"/>
        <v>-</v>
      </c>
      <c r="C411" s="7">
        <v>20</v>
      </c>
      <c r="D411" s="2">
        <v>43423.871018518519</v>
      </c>
      <c r="E411" s="3" t="s">
        <v>1313</v>
      </c>
      <c r="F411" s="3">
        <v>16613</v>
      </c>
      <c r="G411" s="3" t="s">
        <v>95</v>
      </c>
      <c r="H411" s="3">
        <v>0</v>
      </c>
      <c r="I411" s="3">
        <v>854</v>
      </c>
      <c r="J411" s="3">
        <v>5</v>
      </c>
      <c r="K411" s="3">
        <v>1</v>
      </c>
      <c r="M411" s="2">
        <v>43423.875636574077</v>
      </c>
      <c r="N411" s="2">
        <v>43423.879710648151</v>
      </c>
      <c r="O411" s="3" t="s">
        <v>44</v>
      </c>
      <c r="P411" s="3" t="s">
        <v>45</v>
      </c>
      <c r="Q411" s="3" t="s">
        <v>108</v>
      </c>
      <c r="R411" s="3" t="s">
        <v>19</v>
      </c>
      <c r="S411" s="2">
        <v>43423.874120370368</v>
      </c>
      <c r="T411" s="2">
        <v>43423.874120370368</v>
      </c>
      <c r="U411" s="2">
        <v>43423.880266203705</v>
      </c>
      <c r="V411" s="2">
        <v>43423.880266203705</v>
      </c>
      <c r="X411" s="8">
        <f t="shared" si="173"/>
        <v>43423.871018518519</v>
      </c>
      <c r="Y411" s="9">
        <f t="shared" si="174"/>
        <v>4.0740740732871927E-3</v>
      </c>
      <c r="Z411" s="9">
        <f t="shared" si="175"/>
        <v>4.0740740732871927E-3</v>
      </c>
      <c r="AA411" s="30"/>
      <c r="AB411" s="10">
        <f t="shared" si="182"/>
        <v>1.5162037088884972E-3</v>
      </c>
      <c r="AC411" s="10">
        <f t="shared" si="183"/>
        <v>4.6180555582395755E-3</v>
      </c>
      <c r="AD411" s="30"/>
      <c r="AE411" s="30"/>
    </row>
    <row r="412" spans="1:31" s="3" customFormat="1" hidden="1" x14ac:dyDescent="0.4">
      <c r="A412" s="16" t="str">
        <f t="shared" si="171"/>
        <v>-</v>
      </c>
      <c r="B412" s="16" t="str">
        <f t="shared" si="172"/>
        <v>-</v>
      </c>
      <c r="C412" s="7">
        <v>20</v>
      </c>
      <c r="D412" s="2">
        <v>43423.871666666666</v>
      </c>
      <c r="E412" s="3" t="s">
        <v>1264</v>
      </c>
      <c r="F412" s="3">
        <v>16614</v>
      </c>
      <c r="G412" s="3" t="s">
        <v>95</v>
      </c>
      <c r="H412" s="3">
        <v>0</v>
      </c>
      <c r="I412" s="3">
        <v>593</v>
      </c>
      <c r="J412" s="3">
        <v>3</v>
      </c>
      <c r="K412" s="3">
        <v>2</v>
      </c>
      <c r="M412" s="2">
        <v>43423.873159722221</v>
      </c>
      <c r="N412" s="2">
        <v>43423.877083333333</v>
      </c>
      <c r="O412" s="3" t="s">
        <v>63</v>
      </c>
      <c r="P412" s="3" t="s">
        <v>64</v>
      </c>
      <c r="Q412" s="3" t="s">
        <v>70</v>
      </c>
      <c r="R412" s="3" t="s">
        <v>125</v>
      </c>
      <c r="S412" s="2">
        <v>43423.87290509259</v>
      </c>
      <c r="T412" s="2">
        <v>43423.87290509259</v>
      </c>
      <c r="U412" s="2">
        <v>43423.878668981481</v>
      </c>
      <c r="V412" s="2">
        <v>43423.878668981481</v>
      </c>
      <c r="X412" s="8">
        <f t="shared" si="173"/>
        <v>43423.871666666666</v>
      </c>
      <c r="Y412" s="9">
        <f t="shared" si="174"/>
        <v>3.9236111115314998E-3</v>
      </c>
      <c r="Z412" s="9">
        <f t="shared" si="175"/>
        <v>7.8472222230629995E-3</v>
      </c>
      <c r="AA412" s="30"/>
      <c r="AB412" s="10">
        <f t="shared" si="182"/>
        <v>2.546296309446916E-4</v>
      </c>
      <c r="AC412" s="10">
        <f t="shared" si="183"/>
        <v>1.4930555553291924E-3</v>
      </c>
      <c r="AD412" s="30"/>
      <c r="AE412" s="30"/>
    </row>
    <row r="413" spans="1:31" s="3" customFormat="1" hidden="1" x14ac:dyDescent="0.4">
      <c r="A413" s="16" t="str">
        <f>IF(W413&gt;0, "★", "-")</f>
        <v>★</v>
      </c>
      <c r="B413" s="16" t="str">
        <f>IF(L413&gt;0, "☆", "-")</f>
        <v>☆</v>
      </c>
      <c r="C413" s="7">
        <v>20</v>
      </c>
      <c r="D413" s="2">
        <v>43423.832094907404</v>
      </c>
      <c r="E413" s="3" t="s">
        <v>897</v>
      </c>
      <c r="F413" s="3">
        <v>16576</v>
      </c>
      <c r="G413" s="3" t="s">
        <v>32</v>
      </c>
      <c r="H413" s="3">
        <v>2512</v>
      </c>
      <c r="I413" s="3">
        <v>977</v>
      </c>
      <c r="J413" s="3">
        <v>7</v>
      </c>
      <c r="K413" s="3">
        <v>1</v>
      </c>
      <c r="L413" s="2">
        <v>43423.836064814815</v>
      </c>
      <c r="O413" s="3" t="s">
        <v>24</v>
      </c>
      <c r="P413" s="3" t="s">
        <v>25</v>
      </c>
      <c r="Q413" s="3" t="s">
        <v>33</v>
      </c>
      <c r="R413" s="3" t="s">
        <v>34</v>
      </c>
      <c r="S413" s="2">
        <v>43423.839039351849</v>
      </c>
      <c r="U413" s="2">
        <v>43423.844895833332</v>
      </c>
      <c r="W413" s="2">
        <v>43423.839039351849</v>
      </c>
      <c r="X413" s="8">
        <f>IF(W413&gt;0,W413,D413)</f>
        <v>43423.839039351849</v>
      </c>
      <c r="Y413" s="9">
        <f>N413-M413</f>
        <v>0</v>
      </c>
      <c r="Z413" s="9">
        <f>Y413*K413</f>
        <v>0</v>
      </c>
      <c r="AA413" s="30"/>
      <c r="AB413" s="10">
        <f>IF(IF(A413="☆",L413-S413,M413-S413)&lt;0,0,IF(A413="☆",L413-S413,M413-S413))</f>
        <v>0</v>
      </c>
      <c r="AC413" s="10">
        <f>IF(IF(B413="☆",(IF(L413&gt;S413,L413-X413,S413-X413)),M413-X413)&lt;0,0,IF(B413="☆",(IF(L413&gt;S413,L413-X413,S413-X413)),M413-X413))</f>
        <v>0</v>
      </c>
      <c r="AD413" s="30"/>
      <c r="AE413" s="30"/>
    </row>
    <row r="414" spans="1:31" s="3" customFormat="1" hidden="1" x14ac:dyDescent="0.4">
      <c r="A414" s="16" t="str">
        <f>IF(W414&gt;0, "★", "-")</f>
        <v>-</v>
      </c>
      <c r="B414" s="16" t="str">
        <f>IF(L414&gt;0, "☆", "-")</f>
        <v>☆</v>
      </c>
      <c r="C414" s="7">
        <v>20</v>
      </c>
      <c r="D414" s="2">
        <v>43423.83662037037</v>
      </c>
      <c r="E414" s="3" t="s">
        <v>1020</v>
      </c>
      <c r="F414" s="3">
        <v>16578</v>
      </c>
      <c r="G414" s="3" t="s">
        <v>65</v>
      </c>
      <c r="H414" s="3">
        <v>4795</v>
      </c>
      <c r="I414" s="3">
        <v>195</v>
      </c>
      <c r="J414" s="3">
        <v>8</v>
      </c>
      <c r="K414" s="3">
        <v>1</v>
      </c>
      <c r="L414" s="2">
        <v>43423.836863425924</v>
      </c>
      <c r="O414" s="3" t="s">
        <v>30</v>
      </c>
      <c r="P414" s="3" t="s">
        <v>31</v>
      </c>
      <c r="Q414" s="3" t="s">
        <v>36</v>
      </c>
      <c r="R414" s="3" t="s">
        <v>37</v>
      </c>
      <c r="S414" s="2">
        <v>43423.838275462964</v>
      </c>
      <c r="U414" s="2">
        <v>43423.846655092595</v>
      </c>
      <c r="X414" s="8">
        <f>IF(W414&gt;0,W414,D414)</f>
        <v>43423.83662037037</v>
      </c>
      <c r="Y414" s="9">
        <f>N414-M414</f>
        <v>0</v>
      </c>
      <c r="Z414" s="9">
        <f>Y414*K414</f>
        <v>0</v>
      </c>
      <c r="AA414" s="30"/>
      <c r="AB414" s="10">
        <f>IF(IF(A414="☆",L414-S414,M414-S414)&lt;0,0,IF(A414="☆",L414-S414,M414-S414))</f>
        <v>0</v>
      </c>
      <c r="AC414" s="10">
        <f>IF(IF(B414="☆",(IF(L414&gt;S414,L414-X414,S414-X414)),M414-X414)&lt;0,0,IF(B414="☆",(IF(L414&gt;S414,L414-X414,S414-X414)),M414-X414))</f>
        <v>1.6550925938645378E-3</v>
      </c>
      <c r="AD414" s="30"/>
      <c r="AE414" s="30"/>
    </row>
    <row r="415" spans="1:31" s="3" customFormat="1" hidden="1" x14ac:dyDescent="0.4">
      <c r="A415" s="16" t="str">
        <f>IF(W415&gt;0, "★", "-")</f>
        <v>-</v>
      </c>
      <c r="B415" s="16" t="str">
        <f>IF(L415&gt;0, "☆", "-")</f>
        <v>☆</v>
      </c>
      <c r="C415" s="7">
        <v>20</v>
      </c>
      <c r="D415" s="2">
        <v>43423.843506944446</v>
      </c>
      <c r="E415" s="3" t="s">
        <v>1295</v>
      </c>
      <c r="F415" s="3">
        <v>16587</v>
      </c>
      <c r="G415" s="3" t="s">
        <v>18</v>
      </c>
      <c r="H415" s="3">
        <v>5081</v>
      </c>
      <c r="I415" s="3">
        <v>39</v>
      </c>
      <c r="J415" s="3">
        <v>5</v>
      </c>
      <c r="K415" s="3">
        <v>1</v>
      </c>
      <c r="L415" s="2">
        <v>43423.844872685186</v>
      </c>
      <c r="O415" s="3" t="s">
        <v>20</v>
      </c>
      <c r="P415" s="3" t="s">
        <v>21</v>
      </c>
      <c r="Q415" s="3" t="s">
        <v>108</v>
      </c>
      <c r="R415" s="3" t="s">
        <v>19</v>
      </c>
      <c r="S415" s="2">
        <v>43423.844965277778</v>
      </c>
      <c r="U415" s="2">
        <v>43423.851944444446</v>
      </c>
      <c r="X415" s="8">
        <f>IF(W415&gt;0,W415,D415)</f>
        <v>43423.843506944446</v>
      </c>
      <c r="Y415" s="9">
        <f>N415-M415</f>
        <v>0</v>
      </c>
      <c r="Z415" s="9">
        <f>Y415*K415</f>
        <v>0</v>
      </c>
      <c r="AA415" s="30"/>
      <c r="AB415" s="10">
        <f>IF(IF(A415="☆",L415-S415,M415-S415)&lt;0,0,IF(A415="☆",L415-S415,M415-S415))</f>
        <v>0</v>
      </c>
      <c r="AC415" s="10">
        <f>IF(IF(B415="☆",(IF(L415&gt;S415,L415-X415,S415-X415)),M415-X415)&lt;0,0,IF(B415="☆",(IF(L415&gt;S415,L415-X415,S415-X415)),M415-X415))</f>
        <v>1.4583333322661929E-3</v>
      </c>
      <c r="AD415" s="30"/>
      <c r="AE415" s="30"/>
    </row>
    <row r="416" spans="1:31" s="5" customFormat="1" hidden="1" x14ac:dyDescent="0.4">
      <c r="A416" s="17" t="str">
        <f>IF(W416&gt;0, "★", "-")</f>
        <v>-</v>
      </c>
      <c r="B416" s="17" t="str">
        <f>IF(L416&gt;0, "☆", "-")</f>
        <v>☆</v>
      </c>
      <c r="C416" s="12">
        <v>20</v>
      </c>
      <c r="D416" s="4">
        <v>43423.854953703703</v>
      </c>
      <c r="E416" s="5" t="s">
        <v>1299</v>
      </c>
      <c r="F416" s="5">
        <v>16593</v>
      </c>
      <c r="G416" s="5" t="s">
        <v>95</v>
      </c>
      <c r="H416" s="5">
        <v>0</v>
      </c>
      <c r="I416" s="5">
        <v>371</v>
      </c>
      <c r="J416" s="5">
        <v>3</v>
      </c>
      <c r="K416" s="5">
        <v>1</v>
      </c>
      <c r="L416" s="4">
        <v>43423.860844907409</v>
      </c>
      <c r="O416" s="5" t="s">
        <v>46</v>
      </c>
      <c r="P416" s="5" t="s">
        <v>47</v>
      </c>
      <c r="Q416" s="5" t="s">
        <v>61</v>
      </c>
      <c r="R416" s="5" t="s">
        <v>62</v>
      </c>
      <c r="S416" s="4">
        <v>43423.856631944444</v>
      </c>
      <c r="U416" s="4">
        <v>43423.861840277779</v>
      </c>
      <c r="X416" s="13">
        <f>IF(W416&gt;0,W416,D416)</f>
        <v>43423.854953703703</v>
      </c>
      <c r="Y416" s="18">
        <f>N416-M416</f>
        <v>0</v>
      </c>
      <c r="Z416" s="18">
        <f>Y416*K416</f>
        <v>0</v>
      </c>
      <c r="AA416" s="31"/>
      <c r="AB416" s="19">
        <f>IF(IF(A416="☆",L416-S416,M416-S416)&lt;0,0,IF(A416="☆",L416-S416,M416-S416))</f>
        <v>0</v>
      </c>
      <c r="AC416" s="19">
        <f>IF(IF(B416="☆",(IF(L416&gt;S416,L416-X416,S416-X416)),M416-X416)&lt;0,0,IF(B416="☆",(IF(L416&gt;S416,L416-X416,S416-X416)),M416-X416))</f>
        <v>5.8912037056870759E-3</v>
      </c>
      <c r="AD416" s="31"/>
      <c r="AE416" s="31"/>
    </row>
    <row r="418" spans="8:8" x14ac:dyDescent="0.4">
      <c r="H418">
        <f>SUMPRODUCT(1/COUNTIF(H2:H416,H2:H416))-1</f>
        <v>151.0000000000002</v>
      </c>
    </row>
  </sheetData>
  <autoFilter ref="A1:AE416">
    <filterColumn colId="1">
      <filters>
        <filter val="-"/>
      </filters>
    </filterColumn>
    <filterColumn colId="7">
      <filters>
        <filter val="1010"/>
        <filter val="1015"/>
        <filter val="1103"/>
        <filter val="1199"/>
        <filter val="1291"/>
        <filter val="1310"/>
        <filter val="1325"/>
        <filter val="1328"/>
        <filter val="1358"/>
        <filter val="1478"/>
        <filter val="1705"/>
        <filter val="1742"/>
        <filter val="1747"/>
        <filter val="1756"/>
        <filter val="1761"/>
        <filter val="1885"/>
        <filter val="1888"/>
        <filter val="1923"/>
        <filter val="1946"/>
        <filter val="2066"/>
        <filter val="2079"/>
        <filter val="2171"/>
        <filter val="2176"/>
        <filter val="2269"/>
        <filter val="2306"/>
        <filter val="2314"/>
        <filter val="2339"/>
        <filter val="2400"/>
        <filter val="2468"/>
        <filter val="2471"/>
        <filter val="2512"/>
        <filter val="2526"/>
        <filter val="2530"/>
        <filter val="2654"/>
        <filter val="2665"/>
        <filter val="2669"/>
        <filter val="2740"/>
        <filter val="2741"/>
        <filter val="2801"/>
        <filter val="2823"/>
        <filter val="2855"/>
        <filter val="2892"/>
        <filter val="2915"/>
        <filter val="2979"/>
        <filter val="3014"/>
        <filter val="3162"/>
        <filter val="3203"/>
        <filter val="3217"/>
        <filter val="3333"/>
        <filter val="3388"/>
        <filter val="3394"/>
        <filter val="3435"/>
        <filter val="3436"/>
        <filter val="3441"/>
        <filter val="3445"/>
        <filter val="3462"/>
        <filter val="3510"/>
        <filter val="3537"/>
        <filter val="3598"/>
        <filter val="3607"/>
        <filter val="3653"/>
        <filter val="3713"/>
        <filter val="3738"/>
        <filter val="3744"/>
        <filter val="3880"/>
        <filter val="3930"/>
        <filter val="3938"/>
        <filter val="3945"/>
        <filter val="3965"/>
        <filter val="4019"/>
        <filter val="4031"/>
        <filter val="4087"/>
        <filter val="4198"/>
        <filter val="4256"/>
        <filter val="4381"/>
        <filter val="4393"/>
        <filter val="4397"/>
        <filter val="4442"/>
        <filter val="4622"/>
        <filter val="4647"/>
        <filter val="4652"/>
        <filter val="4708"/>
        <filter val="4719"/>
        <filter val="4795"/>
        <filter val="4962"/>
        <filter val="5037"/>
        <filter val="5081"/>
        <filter val="5131"/>
        <filter val="5179"/>
        <filter val="5215"/>
        <filter val="5351"/>
        <filter val="5476"/>
        <filter val="5564"/>
        <filter val="5567"/>
        <filter val="5650"/>
        <filter val="5659"/>
        <filter val="5679"/>
        <filter val="5702"/>
        <filter val="5707"/>
        <filter val="5719"/>
        <filter val="5762"/>
        <filter val="5795"/>
        <filter val="5936"/>
        <filter val="5967"/>
        <filter val="5973"/>
        <filter val="6020"/>
        <filter val="6053"/>
        <filter val="6060"/>
        <filter val="6063"/>
        <filter val="6142"/>
        <filter val="6191"/>
        <filter val="6227"/>
        <filter val="6333"/>
        <filter val="6355"/>
        <filter val="6445"/>
        <filter val="6488"/>
        <filter val="6493"/>
        <filter val="6532"/>
        <filter val="6535"/>
        <filter val="6536"/>
        <filter val="6552"/>
        <filter val="6572"/>
        <filter val="6576"/>
        <filter val="6638"/>
        <filter val="6655"/>
        <filter val="6657"/>
        <filter val="6658"/>
        <filter val="6661"/>
        <filter val="6674"/>
        <filter val="6683"/>
        <filter val="6684"/>
        <filter val="6687"/>
        <filter val="6689"/>
        <filter val="6691"/>
        <filter val="6696"/>
        <filter val="6697"/>
        <filter val="6701"/>
        <filter val="6706"/>
        <filter val="6710"/>
        <filter val="6711"/>
        <filter val="6716"/>
        <filter val="6721"/>
        <filter val="6723"/>
        <filter val="6724"/>
        <filter val="6725"/>
        <filter val="6727"/>
        <filter val="6731"/>
        <filter val="6732"/>
        <filter val="6733"/>
        <filter val="6737"/>
        <filter val="6745"/>
      </filters>
    </filterColumn>
  </autoFilter>
  <phoneticPr fontId="18"/>
  <conditionalFormatting sqref="A2:AE416">
    <cfRule type="expression" dxfId="4" priority="2">
      <formula>$B2="☆"</formula>
    </cfRule>
  </conditionalFormatting>
  <conditionalFormatting sqref="H418">
    <cfRule type="expression" dxfId="3" priority="1">
      <formula>$B418="☆"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78"/>
  <sheetViews>
    <sheetView zoomScale="80" zoomScaleNormal="80" workbookViewId="0">
      <pane ySplit="1" topLeftCell="A19" activePane="bottomLeft" state="frozen"/>
      <selection activeCell="O1" sqref="O1"/>
      <selection pane="bottomLeft" activeCell="J1" sqref="J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E1" t="s">
        <v>104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53" si="0">IF(W2&gt;0, "★", "-")</f>
        <v>★</v>
      </c>
      <c r="B2" s="20" t="str">
        <f t="shared" ref="B2:B53" si="1">IF(L2&gt;0, "☆", "-")</f>
        <v>-</v>
      </c>
      <c r="C2" s="23">
        <v>10</v>
      </c>
      <c r="D2" s="22">
        <v>43424.382094907407</v>
      </c>
      <c r="E2" s="21" t="s">
        <v>1239</v>
      </c>
      <c r="F2" s="21">
        <v>16615</v>
      </c>
      <c r="G2" s="21" t="s">
        <v>18</v>
      </c>
      <c r="H2" s="21">
        <v>1015</v>
      </c>
      <c r="I2" s="21">
        <v>666</v>
      </c>
      <c r="J2" s="21">
        <v>3</v>
      </c>
      <c r="K2" s="21">
        <v>1</v>
      </c>
      <c r="L2" s="21"/>
      <c r="M2" s="22">
        <v>43424.425833333335</v>
      </c>
      <c r="N2" s="22">
        <v>43424.434664351851</v>
      </c>
      <c r="O2" s="21" t="s">
        <v>28</v>
      </c>
      <c r="P2" s="21" t="s">
        <v>29</v>
      </c>
      <c r="Q2" s="21" t="s">
        <v>38</v>
      </c>
      <c r="R2" s="21" t="s">
        <v>126</v>
      </c>
      <c r="S2" s="22">
        <v>43424.423726851855</v>
      </c>
      <c r="T2" s="22">
        <v>43424.423726851855</v>
      </c>
      <c r="U2" s="22">
        <v>43424.433171296296</v>
      </c>
      <c r="V2" s="22">
        <v>43424.433171296296</v>
      </c>
      <c r="W2" s="22">
        <v>43424.423726851855</v>
      </c>
      <c r="X2" s="24">
        <f t="shared" ref="X2:X53" si="2">IF(W2&gt;0,W2,D2)</f>
        <v>43424.423726851855</v>
      </c>
      <c r="Y2" s="25">
        <f t="shared" ref="Y2" si="3">N2-M2</f>
        <v>8.8310185165028088E-3</v>
      </c>
      <c r="Z2" s="25">
        <f t="shared" ref="Z2" si="4">Y2*K2</f>
        <v>8.8310185165028088E-3</v>
      </c>
      <c r="AA2" s="28">
        <f>SUM(Z2:Z29)</f>
        <v>0.21767361109232297</v>
      </c>
      <c r="AB2" s="26">
        <f t="shared" ref="AB2" si="5">IF(IF(A2="☆",L2-S2,M2-S2)&lt;0,0,IF(A2="☆",L2-S2,M2-S2))</f>
        <v>2.1064814791316167E-3</v>
      </c>
      <c r="AC2" s="26">
        <f t="shared" ref="AC2" si="6">IF(IF(B2="☆",(IF(L2&gt;S2,L2-X2,S2-X2)),M2-X2)&lt;0,0,IF(B2="☆",(IF(L2&gt;S2,L2-X2,S2-X2)),M2-X2))</f>
        <v>2.1064814791316167E-3</v>
      </c>
      <c r="AD2" s="26">
        <f>AVERAGE(AC2:AC29)</f>
        <v>3.0171130947564961E-3</v>
      </c>
      <c r="AE2" s="26">
        <f>MEDIAN(AC2:AC29)</f>
        <v>2.771990741166519E-3</v>
      </c>
      <c r="AG2" s="24"/>
    </row>
    <row r="3" spans="1:34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43424.402615740742</v>
      </c>
      <c r="E3" s="3" t="s">
        <v>1335</v>
      </c>
      <c r="F3" s="3">
        <v>16617</v>
      </c>
      <c r="G3" s="3" t="s">
        <v>95</v>
      </c>
      <c r="H3" s="3">
        <v>0</v>
      </c>
      <c r="I3" s="3">
        <v>170</v>
      </c>
      <c r="J3" s="3">
        <v>6</v>
      </c>
      <c r="K3" s="3">
        <v>2</v>
      </c>
      <c r="L3" s="3"/>
      <c r="M3" s="2">
        <v>43424.42695601852</v>
      </c>
      <c r="N3" s="2">
        <v>43424.427071759259</v>
      </c>
      <c r="O3" s="3" t="s">
        <v>66</v>
      </c>
      <c r="P3" s="3" t="s">
        <v>67</v>
      </c>
      <c r="Q3" s="3" t="s">
        <v>30</v>
      </c>
      <c r="R3" s="3" t="s">
        <v>31</v>
      </c>
      <c r="S3" s="2">
        <v>43424.422291666669</v>
      </c>
      <c r="T3" s="2">
        <v>43424.422291666669</v>
      </c>
      <c r="U3" s="2">
        <v>43424.428287037037</v>
      </c>
      <c r="V3" s="2">
        <v>43424.428287037037</v>
      </c>
      <c r="W3" s="3"/>
      <c r="X3" s="8">
        <f t="shared" si="2"/>
        <v>43424.402615740742</v>
      </c>
      <c r="Y3" s="9">
        <f t="shared" ref="Y3:Y66" si="7">N3-M3</f>
        <v>1.1574073869269341E-4</v>
      </c>
      <c r="Z3" s="9">
        <f t="shared" ref="Z3:Z66" si="8">Y3*K3</f>
        <v>2.3148147738538682E-4</v>
      </c>
      <c r="AA3" s="10"/>
      <c r="AB3" s="10">
        <f t="shared" ref="AB3" si="9">IF(IF(A3="☆",L3-S3,M3-S3)&lt;0,0,IF(A3="☆",L3-S3,M3-S3))</f>
        <v>4.6643518508062698E-3</v>
      </c>
      <c r="AC3" s="10">
        <f>M3-AG3</f>
        <v>1.0289351856044959E-2</v>
      </c>
      <c r="AD3" s="10"/>
      <c r="AE3" s="10"/>
      <c r="AG3" s="8">
        <v>43424.416666666664</v>
      </c>
      <c r="AH3" s="7" t="s">
        <v>93</v>
      </c>
    </row>
    <row r="4" spans="1:34" s="7" customFormat="1" x14ac:dyDescent="0.4">
      <c r="A4" s="16" t="str">
        <f t="shared" si="0"/>
        <v>★</v>
      </c>
      <c r="B4" s="16" t="str">
        <f t="shared" si="1"/>
        <v>-</v>
      </c>
      <c r="C4" s="7">
        <v>10</v>
      </c>
      <c r="D4" s="2">
        <v>43424.404791666668</v>
      </c>
      <c r="E4" s="3" t="s">
        <v>1336</v>
      </c>
      <c r="F4" s="3">
        <v>16618</v>
      </c>
      <c r="G4" s="3" t="s">
        <v>32</v>
      </c>
      <c r="H4" s="3">
        <v>1063</v>
      </c>
      <c r="I4" s="3">
        <v>597</v>
      </c>
      <c r="J4" s="3">
        <v>10</v>
      </c>
      <c r="K4" s="3">
        <v>2</v>
      </c>
      <c r="L4" s="3"/>
      <c r="M4" s="2">
        <v>43424.444201388891</v>
      </c>
      <c r="N4" s="2">
        <v>43424.450381944444</v>
      </c>
      <c r="O4" s="3" t="s">
        <v>36</v>
      </c>
      <c r="P4" s="3" t="s">
        <v>37</v>
      </c>
      <c r="Q4" s="3" t="s">
        <v>38</v>
      </c>
      <c r="R4" s="3" t="s">
        <v>126</v>
      </c>
      <c r="S4" s="2">
        <v>43424.446446759262</v>
      </c>
      <c r="T4" s="2">
        <v>43424.446446759262</v>
      </c>
      <c r="U4" s="2">
        <v>43424.455868055556</v>
      </c>
      <c r="V4" s="2">
        <v>43424.455868055556</v>
      </c>
      <c r="W4" s="2">
        <v>43424.446446759262</v>
      </c>
      <c r="X4" s="8">
        <f t="shared" si="2"/>
        <v>43424.446446759262</v>
      </c>
      <c r="Y4" s="9">
        <f t="shared" si="7"/>
        <v>6.1805555524188094E-3</v>
      </c>
      <c r="Z4" s="9">
        <f t="shared" si="8"/>
        <v>1.2361111104837619E-2</v>
      </c>
      <c r="AA4" s="10"/>
      <c r="AB4" s="10">
        <f t="shared" ref="AB4:AB67" si="10">IF(IF(A4="☆",L4-S4,M4-S4)&lt;0,0,IF(A4="☆",L4-S4,M4-S4))</f>
        <v>0</v>
      </c>
      <c r="AC4" s="10">
        <f t="shared" ref="AC4:AC67" si="11">IF(IF(B4="☆",(IF(L4&gt;S4,L4-X4,S4-X4)),M4-X4)&lt;0,0,IF(B4="☆",(IF(L4&gt;S4,L4-X4,S4-X4)),M4-X4))</f>
        <v>0</v>
      </c>
      <c r="AD4" s="10"/>
      <c r="AE4" s="10"/>
      <c r="AG4" s="8"/>
    </row>
    <row r="5" spans="1:34" s="7" customFormat="1" x14ac:dyDescent="0.4">
      <c r="A5" s="16" t="str">
        <f t="shared" si="0"/>
        <v>★</v>
      </c>
      <c r="B5" s="16" t="str">
        <f t="shared" si="1"/>
        <v>-</v>
      </c>
      <c r="C5" s="7">
        <v>10</v>
      </c>
      <c r="D5" s="2">
        <v>43424.416921296295</v>
      </c>
      <c r="E5" s="3" t="s">
        <v>1338</v>
      </c>
      <c r="F5" s="3">
        <v>16620</v>
      </c>
      <c r="G5" s="3" t="s">
        <v>32</v>
      </c>
      <c r="H5" s="3">
        <v>3025</v>
      </c>
      <c r="I5" s="3">
        <v>452</v>
      </c>
      <c r="J5" s="3">
        <v>10</v>
      </c>
      <c r="K5" s="3">
        <v>1</v>
      </c>
      <c r="L5" s="3"/>
      <c r="M5" s="2">
        <v>43424.425729166665</v>
      </c>
      <c r="N5" s="2">
        <v>43424.430127314816</v>
      </c>
      <c r="O5" s="3" t="s">
        <v>68</v>
      </c>
      <c r="P5" s="3" t="s">
        <v>69</v>
      </c>
      <c r="Q5" s="3" t="s">
        <v>20</v>
      </c>
      <c r="R5" s="3" t="s">
        <v>21</v>
      </c>
      <c r="S5" s="2">
        <v>43424.426608796297</v>
      </c>
      <c r="T5" s="2">
        <v>43424.426608796297</v>
      </c>
      <c r="U5" s="2">
        <v>43424.434814814813</v>
      </c>
      <c r="V5" s="2">
        <v>43424.434814814813</v>
      </c>
      <c r="W5" s="2">
        <v>43424.42386574074</v>
      </c>
      <c r="X5" s="8">
        <f t="shared" si="2"/>
        <v>43424.42386574074</v>
      </c>
      <c r="Y5" s="9">
        <f t="shared" si="7"/>
        <v>4.3981481503578834E-3</v>
      </c>
      <c r="Z5" s="9">
        <f t="shared" si="8"/>
        <v>4.3981481503578834E-3</v>
      </c>
      <c r="AA5" s="10"/>
      <c r="AB5" s="10">
        <f t="shared" si="10"/>
        <v>0</v>
      </c>
      <c r="AC5" s="10">
        <f t="shared" si="11"/>
        <v>1.8634259249665774E-3</v>
      </c>
      <c r="AD5" s="10"/>
      <c r="AE5" s="10"/>
    </row>
    <row r="6" spans="1:34" s="7" customFormat="1" x14ac:dyDescent="0.4">
      <c r="A6" s="16" t="str">
        <f t="shared" si="0"/>
        <v>★</v>
      </c>
      <c r="B6" s="16" t="str">
        <f t="shared" si="1"/>
        <v>-</v>
      </c>
      <c r="C6" s="7">
        <v>10</v>
      </c>
      <c r="D6" s="2">
        <v>43424.419710648152</v>
      </c>
      <c r="E6" s="3" t="s">
        <v>1089</v>
      </c>
      <c r="F6" s="3">
        <v>16621</v>
      </c>
      <c r="G6" s="3" t="s">
        <v>32</v>
      </c>
      <c r="H6" s="3">
        <v>3394</v>
      </c>
      <c r="I6" s="3">
        <v>858</v>
      </c>
      <c r="J6" s="3">
        <v>13</v>
      </c>
      <c r="K6" s="3">
        <v>1</v>
      </c>
      <c r="L6" s="3"/>
      <c r="M6" s="2">
        <v>43424.427581018521</v>
      </c>
      <c r="N6" s="2">
        <v>43424.432060185187</v>
      </c>
      <c r="O6" s="3" t="s">
        <v>53</v>
      </c>
      <c r="P6" s="3" t="s">
        <v>54</v>
      </c>
      <c r="Q6" s="3" t="s">
        <v>24</v>
      </c>
      <c r="R6" s="3" t="s">
        <v>25</v>
      </c>
      <c r="S6" s="2">
        <v>43424.429803240739</v>
      </c>
      <c r="T6" s="2">
        <v>43424.429803240739</v>
      </c>
      <c r="U6" s="2">
        <v>43424.438217592593</v>
      </c>
      <c r="V6" s="2">
        <v>43424.438217592593</v>
      </c>
      <c r="W6" s="2">
        <v>43424.42664351852</v>
      </c>
      <c r="X6" s="8">
        <f t="shared" si="2"/>
        <v>43424.42664351852</v>
      </c>
      <c r="Y6" s="9">
        <f t="shared" si="7"/>
        <v>4.4791666659875773E-3</v>
      </c>
      <c r="Z6" s="9">
        <f t="shared" si="8"/>
        <v>4.4791666659875773E-3</v>
      </c>
      <c r="AA6" s="10"/>
      <c r="AB6" s="10">
        <f t="shared" si="10"/>
        <v>0</v>
      </c>
      <c r="AC6" s="10">
        <f t="shared" si="11"/>
        <v>9.3750000087311491E-4</v>
      </c>
      <c r="AD6" s="10"/>
      <c r="AE6" s="10"/>
    </row>
    <row r="7" spans="1:34" s="7" customFormat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43424.421875</v>
      </c>
      <c r="E7" s="3" t="s">
        <v>1339</v>
      </c>
      <c r="F7" s="3">
        <v>16622</v>
      </c>
      <c r="G7" s="3" t="s">
        <v>18</v>
      </c>
      <c r="H7" s="3">
        <v>6749</v>
      </c>
      <c r="I7" s="3">
        <v>753</v>
      </c>
      <c r="J7" s="3">
        <v>4</v>
      </c>
      <c r="K7" s="3">
        <v>2</v>
      </c>
      <c r="L7" s="3"/>
      <c r="M7" s="2">
        <v>43424.424953703703</v>
      </c>
      <c r="N7" s="2">
        <v>43424.430486111109</v>
      </c>
      <c r="O7" s="3" t="s">
        <v>108</v>
      </c>
      <c r="P7" s="3" t="s">
        <v>19</v>
      </c>
      <c r="Q7" s="3" t="s">
        <v>75</v>
      </c>
      <c r="R7" s="3" t="s">
        <v>76</v>
      </c>
      <c r="S7" s="2">
        <v>43424.422905092593</v>
      </c>
      <c r="T7" s="2">
        <v>43424.422905092593</v>
      </c>
      <c r="U7" s="2">
        <v>43424.430810185186</v>
      </c>
      <c r="V7" s="2">
        <v>43424.430810185186</v>
      </c>
      <c r="W7" s="3"/>
      <c r="X7" s="8">
        <f t="shared" si="2"/>
        <v>43424.421875</v>
      </c>
      <c r="Y7" s="9">
        <f t="shared" si="7"/>
        <v>5.5324074055533856E-3</v>
      </c>
      <c r="Z7" s="9">
        <f t="shared" si="8"/>
        <v>1.1064814811106771E-2</v>
      </c>
      <c r="AA7" s="10"/>
      <c r="AB7" s="10">
        <f t="shared" si="10"/>
        <v>2.0486111097852699E-3</v>
      </c>
      <c r="AC7" s="10">
        <f t="shared" si="11"/>
        <v>3.0787037030677311E-3</v>
      </c>
      <c r="AD7" s="10"/>
      <c r="AE7" s="10"/>
    </row>
    <row r="8" spans="1:34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43424.422071759262</v>
      </c>
      <c r="E8" s="3" t="s">
        <v>1340</v>
      </c>
      <c r="F8" s="3">
        <v>16623</v>
      </c>
      <c r="G8" s="3" t="s">
        <v>18</v>
      </c>
      <c r="H8" s="3">
        <v>6732</v>
      </c>
      <c r="I8" s="3">
        <v>65</v>
      </c>
      <c r="J8" s="3">
        <v>8</v>
      </c>
      <c r="K8" s="3">
        <v>4</v>
      </c>
      <c r="L8" s="3"/>
      <c r="M8" s="2">
        <v>43424.424201388887</v>
      </c>
      <c r="N8" s="2">
        <v>43424.429652777777</v>
      </c>
      <c r="O8" s="3" t="s">
        <v>108</v>
      </c>
      <c r="P8" s="3" t="s">
        <v>19</v>
      </c>
      <c r="Q8" s="3" t="s">
        <v>75</v>
      </c>
      <c r="R8" s="3" t="s">
        <v>76</v>
      </c>
      <c r="S8" s="2">
        <v>43424.424398148149</v>
      </c>
      <c r="T8" s="2">
        <v>43424.424398148149</v>
      </c>
      <c r="U8" s="2">
        <v>43424.433692129627</v>
      </c>
      <c r="V8" s="2">
        <v>43424.433692129627</v>
      </c>
      <c r="W8" s="3"/>
      <c r="X8" s="8">
        <f t="shared" si="2"/>
        <v>43424.422071759262</v>
      </c>
      <c r="Y8" s="9">
        <f t="shared" si="7"/>
        <v>5.4513888899236917E-3</v>
      </c>
      <c r="Z8" s="9">
        <f t="shared" si="8"/>
        <v>2.1805555559694767E-2</v>
      </c>
      <c r="AA8" s="10"/>
      <c r="AB8" s="10">
        <f t="shared" si="10"/>
        <v>0</v>
      </c>
      <c r="AC8" s="10">
        <f t="shared" si="11"/>
        <v>2.1296296254149638E-3</v>
      </c>
      <c r="AD8" s="10"/>
      <c r="AE8" s="10"/>
    </row>
    <row r="9" spans="1:34" s="7" customFormat="1" x14ac:dyDescent="0.4">
      <c r="A9" s="16" t="str">
        <f t="shared" ref="A9:A12" si="12">IF(W9&gt;0, "★", "-")</f>
        <v>-</v>
      </c>
      <c r="B9" s="16" t="str">
        <f t="shared" ref="B9:B12" si="13">IF(L9&gt;0, "☆", "-")</f>
        <v>-</v>
      </c>
      <c r="C9" s="7">
        <v>10</v>
      </c>
      <c r="D9" s="2">
        <v>43424.424745370372</v>
      </c>
      <c r="E9" s="3" t="s">
        <v>1087</v>
      </c>
      <c r="F9" s="3">
        <v>16624</v>
      </c>
      <c r="G9" s="3" t="s">
        <v>32</v>
      </c>
      <c r="H9" s="3">
        <v>2306</v>
      </c>
      <c r="I9" s="3">
        <v>546</v>
      </c>
      <c r="J9" s="3">
        <v>7</v>
      </c>
      <c r="K9" s="3">
        <v>1</v>
      </c>
      <c r="L9" s="3"/>
      <c r="M9" s="2">
        <v>43424.427453703705</v>
      </c>
      <c r="N9" s="2">
        <v>43424.433240740742</v>
      </c>
      <c r="O9" s="3" t="s">
        <v>63</v>
      </c>
      <c r="P9" s="3" t="s">
        <v>64</v>
      </c>
      <c r="Q9" s="3" t="s">
        <v>30</v>
      </c>
      <c r="R9" s="3" t="s">
        <v>31</v>
      </c>
      <c r="S9" s="2">
        <v>43424.426053240742</v>
      </c>
      <c r="T9" s="2">
        <v>43424.426053240742</v>
      </c>
      <c r="U9" s="2">
        <v>43424.43277777778</v>
      </c>
      <c r="V9" s="2">
        <v>43424.43277777778</v>
      </c>
      <c r="W9" s="3"/>
      <c r="X9" s="8">
        <f t="shared" si="2"/>
        <v>43424.424745370372</v>
      </c>
      <c r="Y9" s="9">
        <f t="shared" si="7"/>
        <v>5.7870370364980772E-3</v>
      </c>
      <c r="Z9" s="9">
        <f t="shared" si="8"/>
        <v>5.7870370364980772E-3</v>
      </c>
      <c r="AA9" s="10"/>
      <c r="AB9" s="10">
        <f t="shared" si="10"/>
        <v>1.4004629629198462E-3</v>
      </c>
      <c r="AC9" s="10">
        <f t="shared" si="11"/>
        <v>2.7083333334303461E-3</v>
      </c>
      <c r="AD9" s="10"/>
      <c r="AE9" s="10"/>
    </row>
    <row r="10" spans="1:34" s="7" customFormat="1" x14ac:dyDescent="0.4">
      <c r="A10" s="16" t="str">
        <f>IF(W10&gt;0, "★", "-")</f>
        <v>-</v>
      </c>
      <c r="B10" s="16" t="str">
        <f>IF(L10&gt;0, "☆", "-")</f>
        <v>-</v>
      </c>
      <c r="C10" s="7">
        <v>10</v>
      </c>
      <c r="D10" s="2">
        <v>43424.427662037036</v>
      </c>
      <c r="E10" s="3" t="s">
        <v>1342</v>
      </c>
      <c r="F10" s="3">
        <v>16626</v>
      </c>
      <c r="G10" s="3" t="s">
        <v>96</v>
      </c>
      <c r="H10" s="3">
        <v>0</v>
      </c>
      <c r="I10" s="3">
        <v>715</v>
      </c>
      <c r="J10" s="3">
        <v>5</v>
      </c>
      <c r="K10" s="3">
        <v>1</v>
      </c>
      <c r="L10" s="3"/>
      <c r="M10" s="2">
        <v>43424.430636574078</v>
      </c>
      <c r="N10" s="2">
        <v>43424.437164351853</v>
      </c>
      <c r="O10" s="3" t="s">
        <v>63</v>
      </c>
      <c r="P10" s="3" t="s">
        <v>64</v>
      </c>
      <c r="Q10" s="3" t="s">
        <v>26</v>
      </c>
      <c r="R10" s="3" t="s">
        <v>27</v>
      </c>
      <c r="S10" s="2">
        <v>43424.43005787037</v>
      </c>
      <c r="T10" s="2">
        <v>43424.43005787037</v>
      </c>
      <c r="U10" s="2">
        <v>43424.437847222223</v>
      </c>
      <c r="V10" s="2">
        <v>43424.437847222223</v>
      </c>
      <c r="W10" s="3"/>
      <c r="X10" s="8">
        <f>IF(W10&gt;0,W10,D10)</f>
        <v>43424.427662037036</v>
      </c>
      <c r="Y10" s="9">
        <f t="shared" si="7"/>
        <v>6.5277777757728472E-3</v>
      </c>
      <c r="Z10" s="9">
        <f t="shared" si="8"/>
        <v>6.5277777757728472E-3</v>
      </c>
      <c r="AA10" s="10"/>
      <c r="AB10" s="10">
        <f t="shared" si="10"/>
        <v>5.7870370801538229E-4</v>
      </c>
      <c r="AC10" s="10">
        <f t="shared" si="11"/>
        <v>2.9745370411546901E-3</v>
      </c>
      <c r="AD10" s="10"/>
      <c r="AE10" s="10"/>
    </row>
    <row r="11" spans="1:34" s="7" customFormat="1" x14ac:dyDescent="0.4">
      <c r="A11" s="16" t="str">
        <f t="shared" si="12"/>
        <v>-</v>
      </c>
      <c r="B11" s="16" t="str">
        <f t="shared" si="13"/>
        <v>-</v>
      </c>
      <c r="C11" s="7">
        <v>10</v>
      </c>
      <c r="D11" s="2">
        <v>43424.432060185187</v>
      </c>
      <c r="E11" s="3" t="s">
        <v>1343</v>
      </c>
      <c r="F11" s="3">
        <v>16627</v>
      </c>
      <c r="G11" s="3" t="s">
        <v>95</v>
      </c>
      <c r="H11" s="3">
        <v>0</v>
      </c>
      <c r="I11" s="3">
        <v>450</v>
      </c>
      <c r="J11" s="3">
        <v>6</v>
      </c>
      <c r="K11" s="3">
        <v>1</v>
      </c>
      <c r="L11" s="3"/>
      <c r="M11" s="2">
        <v>43424.435428240744</v>
      </c>
      <c r="N11" s="2">
        <v>43424.452951388892</v>
      </c>
      <c r="O11" s="3" t="s">
        <v>63</v>
      </c>
      <c r="P11" s="3" t="s">
        <v>64</v>
      </c>
      <c r="Q11" s="3" t="s">
        <v>39</v>
      </c>
      <c r="R11" s="3" t="s">
        <v>40</v>
      </c>
      <c r="S11" s="2">
        <v>43424.436145833337</v>
      </c>
      <c r="T11" s="2">
        <v>43424.436145833337</v>
      </c>
      <c r="U11" s="2">
        <v>43424.445567129631</v>
      </c>
      <c r="V11" s="2">
        <v>43424.445567129631</v>
      </c>
      <c r="W11" s="3"/>
      <c r="X11" s="8">
        <f t="shared" si="2"/>
        <v>43424.432060185187</v>
      </c>
      <c r="Y11" s="9">
        <f t="shared" si="7"/>
        <v>1.7523148148029577E-2</v>
      </c>
      <c r="Z11" s="9">
        <f t="shared" si="8"/>
        <v>1.7523148148029577E-2</v>
      </c>
      <c r="AA11" s="10"/>
      <c r="AB11" s="10">
        <f t="shared" si="10"/>
        <v>0</v>
      </c>
      <c r="AC11" s="10">
        <f t="shared" si="11"/>
        <v>3.3680555570754223E-3</v>
      </c>
      <c r="AD11" s="10"/>
      <c r="AE11" s="10"/>
    </row>
    <row r="12" spans="1:34" s="7" customFormat="1" x14ac:dyDescent="0.4">
      <c r="A12" s="16" t="str">
        <f t="shared" si="12"/>
        <v>-</v>
      </c>
      <c r="B12" s="16" t="str">
        <f t="shared" si="13"/>
        <v>-</v>
      </c>
      <c r="C12" s="7">
        <v>10</v>
      </c>
      <c r="D12" s="2">
        <v>43424.432615740741</v>
      </c>
      <c r="E12" s="3" t="s">
        <v>1344</v>
      </c>
      <c r="F12" s="3">
        <v>16628</v>
      </c>
      <c r="G12" s="3" t="s">
        <v>18</v>
      </c>
      <c r="H12" s="3">
        <v>6764</v>
      </c>
      <c r="I12" s="3">
        <v>974</v>
      </c>
      <c r="J12" s="3">
        <v>13</v>
      </c>
      <c r="K12" s="3">
        <v>1</v>
      </c>
      <c r="L12" s="3"/>
      <c r="M12" s="2">
        <v>43424.434571759259</v>
      </c>
      <c r="N12" s="2">
        <v>43424.437523148146</v>
      </c>
      <c r="O12" s="3" t="s">
        <v>28</v>
      </c>
      <c r="P12" s="3" t="s">
        <v>29</v>
      </c>
      <c r="Q12" s="3" t="s">
        <v>57</v>
      </c>
      <c r="R12" s="3" t="s">
        <v>58</v>
      </c>
      <c r="S12" s="2">
        <v>43424.434074074074</v>
      </c>
      <c r="T12" s="2">
        <v>43424.434074074074</v>
      </c>
      <c r="U12" s="2">
        <v>43424.438020833331</v>
      </c>
      <c r="V12" s="2">
        <v>43424.438020833331</v>
      </c>
      <c r="W12" s="3"/>
      <c r="X12" s="8">
        <f t="shared" si="2"/>
        <v>43424.432615740741</v>
      </c>
      <c r="Y12" s="9">
        <f t="shared" si="7"/>
        <v>2.9513888875953853E-3</v>
      </c>
      <c r="Z12" s="9">
        <f t="shared" si="8"/>
        <v>2.9513888875953853E-3</v>
      </c>
      <c r="AA12" s="10"/>
      <c r="AB12" s="10">
        <f t="shared" si="10"/>
        <v>4.9768518510973081E-4</v>
      </c>
      <c r="AC12" s="10">
        <f t="shared" si="11"/>
        <v>1.9560185173759237E-3</v>
      </c>
      <c r="AD12" s="10"/>
      <c r="AE12" s="10"/>
      <c r="AG12" s="8"/>
    </row>
    <row r="13" spans="1:34" s="7" customFormat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43424.43445601852</v>
      </c>
      <c r="E13" s="3" t="s">
        <v>1345</v>
      </c>
      <c r="F13" s="3">
        <v>16629</v>
      </c>
      <c r="G13" s="3" t="s">
        <v>32</v>
      </c>
      <c r="H13" s="3">
        <v>2051</v>
      </c>
      <c r="I13" s="3">
        <v>69</v>
      </c>
      <c r="J13" s="3">
        <v>11</v>
      </c>
      <c r="K13" s="3">
        <v>1</v>
      </c>
      <c r="L13" s="3"/>
      <c r="M13" s="2">
        <v>43424.4371875</v>
      </c>
      <c r="N13" s="2">
        <v>43424.439780092594</v>
      </c>
      <c r="O13" s="3" t="s">
        <v>63</v>
      </c>
      <c r="P13" s="3" t="s">
        <v>64</v>
      </c>
      <c r="Q13" s="3" t="s">
        <v>57</v>
      </c>
      <c r="R13" s="3" t="s">
        <v>58</v>
      </c>
      <c r="S13" s="2">
        <v>43424.437789351854</v>
      </c>
      <c r="T13" s="2">
        <v>43424.437789351854</v>
      </c>
      <c r="U13" s="2">
        <v>43424.441111111111</v>
      </c>
      <c r="V13" s="2">
        <v>43424.441111111111</v>
      </c>
      <c r="W13" s="3"/>
      <c r="X13" s="8">
        <f t="shared" si="2"/>
        <v>43424.43445601852</v>
      </c>
      <c r="Y13" s="9">
        <f t="shared" si="7"/>
        <v>2.5925925947376527E-3</v>
      </c>
      <c r="Z13" s="9">
        <f t="shared" si="8"/>
        <v>2.5925925947376527E-3</v>
      </c>
      <c r="AA13" s="10"/>
      <c r="AB13" s="10">
        <f t="shared" si="10"/>
        <v>0</v>
      </c>
      <c r="AC13" s="10">
        <f t="shared" si="11"/>
        <v>2.7314814797136933E-3</v>
      </c>
      <c r="AD13" s="10"/>
      <c r="AE13" s="10"/>
    </row>
    <row r="14" spans="1:34" s="7" customFormat="1" x14ac:dyDescent="0.4">
      <c r="A14" s="16" t="str">
        <f t="shared" si="0"/>
        <v>★</v>
      </c>
      <c r="B14" s="16" t="str">
        <f t="shared" si="1"/>
        <v>-</v>
      </c>
      <c r="C14" s="7">
        <v>10</v>
      </c>
      <c r="D14" s="2">
        <v>43424.436018518521</v>
      </c>
      <c r="E14" s="3" t="s">
        <v>1346</v>
      </c>
      <c r="F14" s="3">
        <v>16630</v>
      </c>
      <c r="G14" s="3" t="s">
        <v>65</v>
      </c>
      <c r="H14" s="3">
        <v>3620</v>
      </c>
      <c r="I14" s="3">
        <v>260</v>
      </c>
      <c r="J14" s="3">
        <v>6</v>
      </c>
      <c r="K14" s="3">
        <v>2</v>
      </c>
      <c r="L14" s="3"/>
      <c r="M14" s="2">
        <v>43424.441550925927</v>
      </c>
      <c r="N14" s="2">
        <v>43424.44767361111</v>
      </c>
      <c r="O14" s="3" t="s">
        <v>61</v>
      </c>
      <c r="P14" s="3" t="s">
        <v>62</v>
      </c>
      <c r="Q14" s="3" t="s">
        <v>30</v>
      </c>
      <c r="R14" s="3" t="s">
        <v>31</v>
      </c>
      <c r="S14" s="2">
        <v>43424.44295138889</v>
      </c>
      <c r="T14" s="2">
        <v>43424.44295138889</v>
      </c>
      <c r="U14" s="2">
        <v>43424.451597222222</v>
      </c>
      <c r="V14" s="2">
        <v>43424.451597222222</v>
      </c>
      <c r="W14" s="2">
        <v>43424.44295138889</v>
      </c>
      <c r="X14" s="8">
        <f t="shared" si="2"/>
        <v>43424.44295138889</v>
      </c>
      <c r="Y14" s="9">
        <f t="shared" si="7"/>
        <v>6.1226851830724627E-3</v>
      </c>
      <c r="Z14" s="9">
        <f t="shared" si="8"/>
        <v>1.2245370366144925E-2</v>
      </c>
      <c r="AA14" s="10"/>
      <c r="AB14" s="10">
        <f t="shared" si="10"/>
        <v>0</v>
      </c>
      <c r="AC14" s="10">
        <f t="shared" si="11"/>
        <v>0</v>
      </c>
      <c r="AD14" s="10"/>
      <c r="AE14" s="10"/>
    </row>
    <row r="15" spans="1:34" s="7" customFormat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43424.437511574077</v>
      </c>
      <c r="E15" s="3" t="s">
        <v>1088</v>
      </c>
      <c r="F15" s="3">
        <v>16631</v>
      </c>
      <c r="G15" s="3" t="s">
        <v>32</v>
      </c>
      <c r="H15" s="3">
        <v>2171</v>
      </c>
      <c r="I15" s="3">
        <v>16</v>
      </c>
      <c r="J15" s="3">
        <v>13</v>
      </c>
      <c r="K15" s="3">
        <v>1</v>
      </c>
      <c r="L15" s="3"/>
      <c r="M15" s="2">
        <v>43424.440243055556</v>
      </c>
      <c r="N15" s="2">
        <v>43424.444108796299</v>
      </c>
      <c r="O15" s="3" t="s">
        <v>63</v>
      </c>
      <c r="P15" s="3" t="s">
        <v>64</v>
      </c>
      <c r="Q15" s="3" t="s">
        <v>70</v>
      </c>
      <c r="R15" s="3" t="s">
        <v>125</v>
      </c>
      <c r="S15" s="2">
        <v>43424.441435185188</v>
      </c>
      <c r="T15" s="2">
        <v>43424.441435185188</v>
      </c>
      <c r="U15" s="2">
        <v>43424.446504629632</v>
      </c>
      <c r="V15" s="2">
        <v>43424.446504629632</v>
      </c>
      <c r="W15" s="3"/>
      <c r="X15" s="8">
        <f t="shared" si="2"/>
        <v>43424.437511574077</v>
      </c>
      <c r="Y15" s="9">
        <f t="shared" si="7"/>
        <v>3.8657407421851531E-3</v>
      </c>
      <c r="Z15" s="9">
        <f t="shared" si="8"/>
        <v>3.8657407421851531E-3</v>
      </c>
      <c r="AA15" s="10"/>
      <c r="AB15" s="10">
        <f t="shared" si="10"/>
        <v>0</v>
      </c>
      <c r="AC15" s="10">
        <f t="shared" si="11"/>
        <v>2.7314814797136933E-3</v>
      </c>
      <c r="AD15" s="10"/>
      <c r="AE15" s="10"/>
    </row>
    <row r="16" spans="1:34" s="7" customFormat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2">
        <v>43424.440185185187</v>
      </c>
      <c r="E16" s="3" t="s">
        <v>1347</v>
      </c>
      <c r="F16" s="3">
        <v>16632</v>
      </c>
      <c r="G16" s="3" t="s">
        <v>18</v>
      </c>
      <c r="H16" s="3">
        <v>4824</v>
      </c>
      <c r="I16" s="3">
        <v>609</v>
      </c>
      <c r="J16" s="3">
        <v>8</v>
      </c>
      <c r="K16" s="3">
        <v>2</v>
      </c>
      <c r="L16" s="3"/>
      <c r="M16" s="2">
        <v>43424.442627314813</v>
      </c>
      <c r="N16" s="2">
        <v>43424.446562500001</v>
      </c>
      <c r="O16" s="3" t="s">
        <v>108</v>
      </c>
      <c r="P16" s="3" t="s">
        <v>19</v>
      </c>
      <c r="Q16" s="3" t="s">
        <v>28</v>
      </c>
      <c r="R16" s="3" t="s">
        <v>29</v>
      </c>
      <c r="S16" s="2">
        <v>43424.441319444442</v>
      </c>
      <c r="T16" s="2">
        <v>43424.441319444442</v>
      </c>
      <c r="U16" s="2">
        <v>43424.448495370372</v>
      </c>
      <c r="V16" s="2">
        <v>43424.448495370372</v>
      </c>
      <c r="W16" s="3"/>
      <c r="X16" s="8">
        <f t="shared" si="2"/>
        <v>43424.440185185187</v>
      </c>
      <c r="Y16" s="9">
        <f t="shared" si="7"/>
        <v>3.9351851883111522E-3</v>
      </c>
      <c r="Z16" s="9">
        <f t="shared" si="8"/>
        <v>7.8703703766223043E-3</v>
      </c>
      <c r="AA16" s="10"/>
      <c r="AB16" s="10">
        <f t="shared" si="10"/>
        <v>1.3078703705104999E-3</v>
      </c>
      <c r="AC16" s="10">
        <f t="shared" si="11"/>
        <v>2.4421296257060021E-3</v>
      </c>
      <c r="AD16" s="10"/>
      <c r="AE16" s="10"/>
    </row>
    <row r="17" spans="1:34" s="7" customFormat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43424.443148148152</v>
      </c>
      <c r="E17" s="3" t="s">
        <v>1348</v>
      </c>
      <c r="F17" s="3">
        <v>16633</v>
      </c>
      <c r="G17" s="3" t="s">
        <v>95</v>
      </c>
      <c r="H17" s="3">
        <v>0</v>
      </c>
      <c r="I17" s="3">
        <v>574</v>
      </c>
      <c r="J17" s="3">
        <v>7</v>
      </c>
      <c r="K17" s="3">
        <v>2</v>
      </c>
      <c r="L17" s="3"/>
      <c r="M17" s="2">
        <v>43424.446377314816</v>
      </c>
      <c r="N17" s="2">
        <v>43424.451967592591</v>
      </c>
      <c r="O17" s="3" t="s">
        <v>44</v>
      </c>
      <c r="P17" s="3" t="s">
        <v>45</v>
      </c>
      <c r="Q17" s="3" t="s">
        <v>108</v>
      </c>
      <c r="R17" s="3" t="s">
        <v>19</v>
      </c>
      <c r="S17" s="2">
        <v>43424.445092592592</v>
      </c>
      <c r="T17" s="2">
        <v>43424.445092592592</v>
      </c>
      <c r="U17" s="2">
        <v>43424.451932870368</v>
      </c>
      <c r="V17" s="2">
        <v>43424.451932870368</v>
      </c>
      <c r="W17" s="3"/>
      <c r="X17" s="8">
        <f t="shared" si="2"/>
        <v>43424.443148148152</v>
      </c>
      <c r="Y17" s="9">
        <f t="shared" si="7"/>
        <v>5.5902777748997323E-3</v>
      </c>
      <c r="Z17" s="9">
        <f t="shared" si="8"/>
        <v>1.1180555549799465E-2</v>
      </c>
      <c r="AA17" s="10"/>
      <c r="AB17" s="10">
        <f t="shared" si="10"/>
        <v>1.2847222242271528E-3</v>
      </c>
      <c r="AC17" s="10">
        <f t="shared" si="11"/>
        <v>3.2291666648234241E-3</v>
      </c>
      <c r="AD17" s="10"/>
      <c r="AE17" s="10"/>
    </row>
    <row r="18" spans="1:34" s="7" customFormat="1" x14ac:dyDescent="0.4">
      <c r="A18" s="16" t="str">
        <f t="shared" si="0"/>
        <v>-</v>
      </c>
      <c r="B18" s="16" t="str">
        <f>IF(L18&gt;0, "☆", "-")</f>
        <v>-</v>
      </c>
      <c r="C18" s="7">
        <v>10</v>
      </c>
      <c r="D18" s="2">
        <v>43424.443981481483</v>
      </c>
      <c r="E18" s="3" t="s">
        <v>1349</v>
      </c>
      <c r="F18" s="3">
        <v>16634</v>
      </c>
      <c r="G18" s="3" t="s">
        <v>95</v>
      </c>
      <c r="H18" s="3">
        <v>0</v>
      </c>
      <c r="I18" s="3">
        <v>935</v>
      </c>
      <c r="J18" s="3">
        <v>13</v>
      </c>
      <c r="K18" s="3">
        <v>3</v>
      </c>
      <c r="L18" s="3"/>
      <c r="M18" s="2">
        <v>43424.447581018518</v>
      </c>
      <c r="N18" s="2">
        <v>43424.453680555554</v>
      </c>
      <c r="O18" s="3" t="s">
        <v>44</v>
      </c>
      <c r="P18" s="3" t="s">
        <v>45</v>
      </c>
      <c r="Q18" s="3" t="s">
        <v>108</v>
      </c>
      <c r="R18" s="3" t="s">
        <v>19</v>
      </c>
      <c r="S18" s="2">
        <v>43424.447442129633</v>
      </c>
      <c r="T18" s="2">
        <v>43424.447442129633</v>
      </c>
      <c r="U18" s="2">
        <v>43424.454976851855</v>
      </c>
      <c r="V18" s="2">
        <v>43424.454976851855</v>
      </c>
      <c r="W18" s="3"/>
      <c r="X18" s="8">
        <f t="shared" si="2"/>
        <v>43424.443981481483</v>
      </c>
      <c r="Y18" s="9">
        <f t="shared" si="7"/>
        <v>6.0995370367891155E-3</v>
      </c>
      <c r="Z18" s="9">
        <f t="shared" si="8"/>
        <v>1.8298611110367347E-2</v>
      </c>
      <c r="AA18" s="10"/>
      <c r="AB18" s="10">
        <f t="shared" si="10"/>
        <v>1.3888888497604057E-4</v>
      </c>
      <c r="AC18" s="10">
        <f t="shared" si="11"/>
        <v>3.5995370344608091E-3</v>
      </c>
      <c r="AD18" s="10"/>
      <c r="AE18" s="10"/>
    </row>
    <row r="19" spans="1:34" s="7" customFormat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43424.444305555553</v>
      </c>
      <c r="E19" s="3" t="s">
        <v>1350</v>
      </c>
      <c r="F19" s="3">
        <v>16635</v>
      </c>
      <c r="G19" s="3" t="s">
        <v>97</v>
      </c>
      <c r="H19" s="3">
        <v>6769</v>
      </c>
      <c r="I19" s="3">
        <v>589</v>
      </c>
      <c r="J19" s="3">
        <v>9</v>
      </c>
      <c r="K19" s="3">
        <v>2</v>
      </c>
      <c r="L19" s="3"/>
      <c r="M19" s="2">
        <v>43424.447557870371</v>
      </c>
      <c r="N19" s="2">
        <v>43424.450532407405</v>
      </c>
      <c r="O19" s="3" t="s">
        <v>108</v>
      </c>
      <c r="P19" s="3" t="s">
        <v>19</v>
      </c>
      <c r="Q19" s="3" t="s">
        <v>63</v>
      </c>
      <c r="R19" s="3" t="s">
        <v>64</v>
      </c>
      <c r="S19" s="2">
        <v>43424.447337962964</v>
      </c>
      <c r="T19" s="2">
        <v>43424.447337962964</v>
      </c>
      <c r="U19" s="2">
        <v>43424.453773148147</v>
      </c>
      <c r="V19" s="2">
        <v>43424.453773148147</v>
      </c>
      <c r="W19" s="3"/>
      <c r="X19" s="8">
        <f t="shared" si="2"/>
        <v>43424.444305555553</v>
      </c>
      <c r="Y19" s="9">
        <f t="shared" si="7"/>
        <v>2.9745370338787325E-3</v>
      </c>
      <c r="Z19" s="9">
        <f t="shared" si="8"/>
        <v>5.9490740677574649E-3</v>
      </c>
      <c r="AA19" s="10"/>
      <c r="AB19" s="10">
        <f t="shared" si="10"/>
        <v>2.1990740788169205E-4</v>
      </c>
      <c r="AC19" s="10">
        <f t="shared" si="11"/>
        <v>3.2523148183827288E-3</v>
      </c>
      <c r="AD19" s="10"/>
      <c r="AE19" s="10"/>
    </row>
    <row r="20" spans="1:34" s="7" customFormat="1" x14ac:dyDescent="0.4">
      <c r="A20" s="16" t="str">
        <f t="shared" ref="A20:A30" si="14">IF(W20&gt;0, "★", "-")</f>
        <v>-</v>
      </c>
      <c r="B20" s="16" t="str">
        <f t="shared" ref="B20:B30" si="15">IF(L20&gt;0, "☆", "-")</f>
        <v>-</v>
      </c>
      <c r="C20" s="7">
        <v>10</v>
      </c>
      <c r="D20" s="2">
        <v>43424.444479166668</v>
      </c>
      <c r="E20" s="3" t="s">
        <v>1344</v>
      </c>
      <c r="F20" s="3">
        <v>16636</v>
      </c>
      <c r="G20" s="3" t="s">
        <v>32</v>
      </c>
      <c r="H20" s="3">
        <v>6764</v>
      </c>
      <c r="I20" s="3">
        <v>724</v>
      </c>
      <c r="J20" s="3">
        <v>2</v>
      </c>
      <c r="K20" s="3">
        <v>1</v>
      </c>
      <c r="L20" s="3"/>
      <c r="M20" s="2">
        <v>43424.447199074071</v>
      </c>
      <c r="N20" s="2">
        <v>43424.453125</v>
      </c>
      <c r="O20" s="3" t="s">
        <v>57</v>
      </c>
      <c r="P20" s="3" t="s">
        <v>58</v>
      </c>
      <c r="Q20" s="3" t="s">
        <v>26</v>
      </c>
      <c r="R20" s="3" t="s">
        <v>27</v>
      </c>
      <c r="S20" s="2">
        <v>43424.447951388887</v>
      </c>
      <c r="T20" s="2">
        <v>43424.447951388887</v>
      </c>
      <c r="U20" s="2">
        <v>43424.454201388886</v>
      </c>
      <c r="V20" s="2">
        <v>43424.454201388886</v>
      </c>
      <c r="W20" s="3"/>
      <c r="X20" s="8">
        <f t="shared" si="2"/>
        <v>43424.444479166668</v>
      </c>
      <c r="Y20" s="9">
        <f t="shared" si="7"/>
        <v>5.9259259287500754E-3</v>
      </c>
      <c r="Z20" s="9">
        <f t="shared" si="8"/>
        <v>5.9259259287500754E-3</v>
      </c>
      <c r="AA20" s="10"/>
      <c r="AB20" s="10">
        <f t="shared" si="10"/>
        <v>0</v>
      </c>
      <c r="AC20" s="10">
        <f t="shared" si="11"/>
        <v>2.7199074029340409E-3</v>
      </c>
      <c r="AD20" s="10"/>
      <c r="AE20" s="10"/>
    </row>
    <row r="21" spans="1:34" s="7" customFormat="1" x14ac:dyDescent="0.4">
      <c r="A21" s="16" t="str">
        <f t="shared" si="14"/>
        <v>-</v>
      </c>
      <c r="B21" s="16" t="str">
        <f t="shared" si="15"/>
        <v>-</v>
      </c>
      <c r="C21" s="7">
        <v>10</v>
      </c>
      <c r="D21" s="2">
        <v>43424.445</v>
      </c>
      <c r="E21" s="3" t="s">
        <v>1351</v>
      </c>
      <c r="F21" s="3">
        <v>16637</v>
      </c>
      <c r="G21" s="3" t="s">
        <v>18</v>
      </c>
      <c r="H21" s="3">
        <v>6068</v>
      </c>
      <c r="I21" s="3">
        <v>263</v>
      </c>
      <c r="J21" s="3">
        <v>1</v>
      </c>
      <c r="K21" s="3">
        <v>1</v>
      </c>
      <c r="L21" s="3"/>
      <c r="M21" s="2">
        <v>43424.44734953704</v>
      </c>
      <c r="N21" s="2">
        <v>43424.454664351855</v>
      </c>
      <c r="O21" s="3" t="s">
        <v>55</v>
      </c>
      <c r="P21" s="3" t="s">
        <v>56</v>
      </c>
      <c r="Q21" s="3" t="s">
        <v>22</v>
      </c>
      <c r="R21" s="3" t="s">
        <v>23</v>
      </c>
      <c r="S21" s="2">
        <v>43424.446805555555</v>
      </c>
      <c r="T21" s="2">
        <v>43424.446805555555</v>
      </c>
      <c r="U21" s="2">
        <v>43424.456909722219</v>
      </c>
      <c r="V21" s="2">
        <v>43424.456909722219</v>
      </c>
      <c r="W21" s="3"/>
      <c r="X21" s="8">
        <f t="shared" ref="X21:X30" si="16">IF(W21&gt;0,W21,D21)</f>
        <v>43424.445</v>
      </c>
      <c r="Y21" s="9">
        <f t="shared" si="7"/>
        <v>7.3148148148902692E-3</v>
      </c>
      <c r="Z21" s="9">
        <f t="shared" si="8"/>
        <v>7.3148148148902692E-3</v>
      </c>
      <c r="AA21" s="10"/>
      <c r="AB21" s="10">
        <f t="shared" si="10"/>
        <v>5.4398148495238274E-4</v>
      </c>
      <c r="AC21" s="10">
        <f t="shared" si="11"/>
        <v>2.3495370405726135E-3</v>
      </c>
      <c r="AD21" s="10"/>
      <c r="AE21" s="10"/>
      <c r="AG21" s="8"/>
    </row>
    <row r="22" spans="1:34" s="7" customFormat="1" x14ac:dyDescent="0.4">
      <c r="A22" s="16" t="str">
        <f t="shared" si="14"/>
        <v>-</v>
      </c>
      <c r="B22" s="16" t="str">
        <f t="shared" si="15"/>
        <v>-</v>
      </c>
      <c r="C22" s="7">
        <v>10</v>
      </c>
      <c r="D22" s="2">
        <v>43424.449432870373</v>
      </c>
      <c r="E22" s="3" t="s">
        <v>1352</v>
      </c>
      <c r="F22" s="3">
        <v>16638</v>
      </c>
      <c r="G22" s="3" t="s">
        <v>95</v>
      </c>
      <c r="H22" s="3">
        <v>0</v>
      </c>
      <c r="I22" s="3">
        <v>579</v>
      </c>
      <c r="J22" s="3">
        <v>8</v>
      </c>
      <c r="K22" s="3">
        <v>2</v>
      </c>
      <c r="L22" s="3"/>
      <c r="M22" s="2">
        <v>43424.453113425923</v>
      </c>
      <c r="N22" s="2">
        <v>43424.460370370369</v>
      </c>
      <c r="O22" s="3" t="s">
        <v>36</v>
      </c>
      <c r="P22" s="3" t="s">
        <v>37</v>
      </c>
      <c r="Q22" s="3" t="s">
        <v>53</v>
      </c>
      <c r="R22" s="3" t="s">
        <v>54</v>
      </c>
      <c r="S22" s="2">
        <v>43424.451932870368</v>
      </c>
      <c r="T22" s="2">
        <v>43424.451932870368</v>
      </c>
      <c r="U22" s="2">
        <v>43424.462060185186</v>
      </c>
      <c r="V22" s="2">
        <v>43424.462060185186</v>
      </c>
      <c r="W22" s="3"/>
      <c r="X22" s="8">
        <f t="shared" si="16"/>
        <v>43424.449432870373</v>
      </c>
      <c r="Y22" s="9">
        <f t="shared" si="7"/>
        <v>7.2569444455439225E-3</v>
      </c>
      <c r="Z22" s="9">
        <f t="shared" si="8"/>
        <v>1.4513888891087845E-2</v>
      </c>
      <c r="AA22" s="10"/>
      <c r="AB22" s="10">
        <f t="shared" si="10"/>
        <v>1.1805555550381541E-3</v>
      </c>
      <c r="AC22" s="10">
        <f t="shared" si="11"/>
        <v>3.6805555500905029E-3</v>
      </c>
      <c r="AD22" s="10"/>
      <c r="AE22" s="10"/>
      <c r="AG22" s="8"/>
    </row>
    <row r="23" spans="1:34" s="7" customFormat="1" x14ac:dyDescent="0.4">
      <c r="A23" s="16" t="str">
        <f t="shared" si="14"/>
        <v>-</v>
      </c>
      <c r="B23" s="16" t="str">
        <f t="shared" si="15"/>
        <v>-</v>
      </c>
      <c r="C23" s="7">
        <v>10</v>
      </c>
      <c r="D23" s="2">
        <v>43424.453252314815</v>
      </c>
      <c r="E23" s="3" t="s">
        <v>1354</v>
      </c>
      <c r="F23" s="3">
        <v>16640</v>
      </c>
      <c r="G23" s="3" t="s">
        <v>95</v>
      </c>
      <c r="H23" s="3">
        <v>0</v>
      </c>
      <c r="I23" s="3">
        <v>187</v>
      </c>
      <c r="J23" s="3">
        <v>5</v>
      </c>
      <c r="K23" s="3">
        <v>3</v>
      </c>
      <c r="L23" s="3"/>
      <c r="M23" s="2">
        <v>43424.455995370372</v>
      </c>
      <c r="N23" s="2">
        <v>43424.461689814816</v>
      </c>
      <c r="O23" s="3" t="s">
        <v>44</v>
      </c>
      <c r="P23" s="3" t="s">
        <v>45</v>
      </c>
      <c r="Q23" s="3" t="s">
        <v>108</v>
      </c>
      <c r="R23" s="3" t="s">
        <v>19</v>
      </c>
      <c r="S23" s="2">
        <v>43424.456030092595</v>
      </c>
      <c r="T23" s="2">
        <v>43424.456030092595</v>
      </c>
      <c r="U23" s="2">
        <v>43424.463564814818</v>
      </c>
      <c r="V23" s="2">
        <v>43424.463564814818</v>
      </c>
      <c r="W23" s="3"/>
      <c r="X23" s="8">
        <f t="shared" si="16"/>
        <v>43424.453252314815</v>
      </c>
      <c r="Y23" s="9">
        <f t="shared" si="7"/>
        <v>5.694444444088731E-3</v>
      </c>
      <c r="Z23" s="9">
        <f t="shared" si="8"/>
        <v>1.7083333332266193E-2</v>
      </c>
      <c r="AA23" s="10"/>
      <c r="AB23" s="10">
        <f t="shared" si="10"/>
        <v>0</v>
      </c>
      <c r="AC23" s="10">
        <f t="shared" si="11"/>
        <v>2.7430555564933456E-3</v>
      </c>
      <c r="AD23" s="10"/>
      <c r="AE23" s="10"/>
      <c r="AG23" s="8"/>
    </row>
    <row r="24" spans="1:34" s="7" customFormat="1" x14ac:dyDescent="0.4">
      <c r="A24" s="16" t="str">
        <f t="shared" si="14"/>
        <v>-</v>
      </c>
      <c r="B24" s="16" t="str">
        <f t="shared" si="15"/>
        <v>-</v>
      </c>
      <c r="C24" s="7">
        <v>10</v>
      </c>
      <c r="D24" s="2">
        <v>43424.453912037039</v>
      </c>
      <c r="E24" s="3" t="s">
        <v>1355</v>
      </c>
      <c r="F24" s="3">
        <v>16641</v>
      </c>
      <c r="G24" s="3" t="s">
        <v>32</v>
      </c>
      <c r="H24" s="3">
        <v>2137</v>
      </c>
      <c r="I24" s="3">
        <v>716</v>
      </c>
      <c r="J24" s="3">
        <v>9</v>
      </c>
      <c r="K24" s="3">
        <v>1</v>
      </c>
      <c r="L24" s="3"/>
      <c r="M24" s="2">
        <v>43424.457696759258</v>
      </c>
      <c r="N24" s="2">
        <v>43424.464259259257</v>
      </c>
      <c r="O24" s="3" t="s">
        <v>46</v>
      </c>
      <c r="P24" s="3" t="s">
        <v>47</v>
      </c>
      <c r="Q24" s="3" t="s">
        <v>26</v>
      </c>
      <c r="R24" s="3" t="s">
        <v>27</v>
      </c>
      <c r="S24" s="2">
        <v>43424.455104166664</v>
      </c>
      <c r="T24" s="2">
        <v>43424.457245370373</v>
      </c>
      <c r="U24" s="2">
        <v>43424.461574074077</v>
      </c>
      <c r="V24" s="2">
        <v>43424.463831018518</v>
      </c>
      <c r="W24" s="3"/>
      <c r="X24" s="8">
        <f t="shared" si="16"/>
        <v>43424.453912037039</v>
      </c>
      <c r="Y24" s="9">
        <f t="shared" si="7"/>
        <v>6.5624999988358468E-3</v>
      </c>
      <c r="Z24" s="9">
        <f t="shared" si="8"/>
        <v>6.5624999988358468E-3</v>
      </c>
      <c r="AA24" s="29"/>
      <c r="AB24" s="10">
        <f t="shared" si="10"/>
        <v>2.5925925947376527E-3</v>
      </c>
      <c r="AC24" s="10">
        <f t="shared" si="11"/>
        <v>3.7847222192795016E-3</v>
      </c>
      <c r="AD24" s="10"/>
      <c r="AE24" s="10"/>
      <c r="AG24" s="8"/>
    </row>
    <row r="25" spans="1:34" s="7" customFormat="1" x14ac:dyDescent="0.4">
      <c r="A25" s="16" t="str">
        <f t="shared" si="14"/>
        <v>-</v>
      </c>
      <c r="B25" s="16" t="str">
        <f t="shared" si="15"/>
        <v>-</v>
      </c>
      <c r="C25" s="7">
        <v>10</v>
      </c>
      <c r="D25" s="2">
        <v>43424.454189814816</v>
      </c>
      <c r="E25" s="3" t="s">
        <v>1356</v>
      </c>
      <c r="F25" s="3">
        <v>16642</v>
      </c>
      <c r="G25" s="3" t="s">
        <v>32</v>
      </c>
      <c r="H25" s="3">
        <v>1104</v>
      </c>
      <c r="I25" s="3">
        <v>931</v>
      </c>
      <c r="J25" s="3">
        <v>7</v>
      </c>
      <c r="K25" s="3">
        <v>1</v>
      </c>
      <c r="L25" s="3"/>
      <c r="M25" s="2">
        <v>43424.459374999999</v>
      </c>
      <c r="N25" s="2">
        <v>43424.463576388887</v>
      </c>
      <c r="O25" s="3" t="s">
        <v>44</v>
      </c>
      <c r="P25" s="3" t="s">
        <v>45</v>
      </c>
      <c r="Q25" s="3" t="s">
        <v>55</v>
      </c>
      <c r="R25" s="3" t="s">
        <v>56</v>
      </c>
      <c r="S25" s="2">
        <v>43424.456365740742</v>
      </c>
      <c r="T25" s="2">
        <v>43424.456365740742</v>
      </c>
      <c r="U25" s="2">
        <v>43424.461504629631</v>
      </c>
      <c r="V25" s="2">
        <v>43424.461504629631</v>
      </c>
      <c r="W25" s="3"/>
      <c r="X25" s="8">
        <f t="shared" si="16"/>
        <v>43424.454189814816</v>
      </c>
      <c r="Y25" s="9">
        <f t="shared" si="7"/>
        <v>4.2013888887595385E-3</v>
      </c>
      <c r="Z25" s="9">
        <f t="shared" si="8"/>
        <v>4.2013888887595385E-3</v>
      </c>
      <c r="AB25" s="10">
        <f t="shared" si="10"/>
        <v>3.009259256941732E-3</v>
      </c>
      <c r="AC25" s="10">
        <f t="shared" si="11"/>
        <v>5.1851851821993478E-3</v>
      </c>
      <c r="AG25" s="8"/>
    </row>
    <row r="26" spans="1:34" s="7" customFormat="1" x14ac:dyDescent="0.4">
      <c r="A26" s="16" t="str">
        <f t="shared" si="14"/>
        <v>-</v>
      </c>
      <c r="B26" s="16" t="str">
        <f t="shared" si="15"/>
        <v>-</v>
      </c>
      <c r="C26" s="7">
        <v>10</v>
      </c>
      <c r="D26" s="2">
        <v>43424.45753472222</v>
      </c>
      <c r="E26" s="3" t="s">
        <v>1357</v>
      </c>
      <c r="F26" s="3">
        <v>16644</v>
      </c>
      <c r="G26" s="3" t="s">
        <v>96</v>
      </c>
      <c r="H26" s="3">
        <v>0</v>
      </c>
      <c r="I26" s="3">
        <v>748</v>
      </c>
      <c r="J26" s="3">
        <v>1</v>
      </c>
      <c r="K26" s="3">
        <v>1</v>
      </c>
      <c r="L26" s="3"/>
      <c r="M26" s="2">
        <v>43424.460729166669</v>
      </c>
      <c r="N26" s="2">
        <v>43424.464837962965</v>
      </c>
      <c r="O26" s="3" t="s">
        <v>28</v>
      </c>
      <c r="P26" s="3" t="s">
        <v>29</v>
      </c>
      <c r="Q26" s="3" t="s">
        <v>51</v>
      </c>
      <c r="R26" s="3" t="s">
        <v>52</v>
      </c>
      <c r="S26" s="2">
        <v>43424.460034722222</v>
      </c>
      <c r="T26" s="2">
        <v>43424.460034722222</v>
      </c>
      <c r="U26" s="2">
        <v>43424.467083333337</v>
      </c>
      <c r="V26" s="2">
        <v>43424.467083333337</v>
      </c>
      <c r="W26" s="3"/>
      <c r="X26" s="8">
        <f t="shared" si="16"/>
        <v>43424.45753472222</v>
      </c>
      <c r="Y26" s="9">
        <f t="shared" si="7"/>
        <v>4.1087962963501923E-3</v>
      </c>
      <c r="Z26" s="9">
        <f t="shared" si="8"/>
        <v>4.1087962963501923E-3</v>
      </c>
      <c r="AA26" s="10"/>
      <c r="AB26" s="10">
        <f t="shared" si="10"/>
        <v>6.944444467080757E-4</v>
      </c>
      <c r="AC26" s="10">
        <f t="shared" si="11"/>
        <v>3.1944444490363821E-3</v>
      </c>
      <c r="AD26" s="10"/>
      <c r="AE26" s="10"/>
    </row>
    <row r="27" spans="1:34" s="7" customFormat="1" hidden="1" x14ac:dyDescent="0.4">
      <c r="A27" s="16" t="str">
        <f>IF(W27&gt;0, "★", "-")</f>
        <v>-</v>
      </c>
      <c r="B27" s="16" t="str">
        <f>IF(L27&gt;0, "☆", "-")</f>
        <v>☆</v>
      </c>
      <c r="C27" s="7">
        <v>10</v>
      </c>
      <c r="D27" s="2">
        <v>43424.399351851855</v>
      </c>
      <c r="E27" s="3" t="s">
        <v>1334</v>
      </c>
      <c r="F27" s="3">
        <v>16616</v>
      </c>
      <c r="G27" s="3" t="s">
        <v>95</v>
      </c>
      <c r="H27" s="3">
        <v>0</v>
      </c>
      <c r="I27" s="3">
        <v>925</v>
      </c>
      <c r="J27" s="3">
        <v>1</v>
      </c>
      <c r="K27" s="3">
        <v>3</v>
      </c>
      <c r="L27" s="2">
        <v>43424.400949074072</v>
      </c>
      <c r="M27" s="3"/>
      <c r="N27" s="3"/>
      <c r="O27" s="3" t="s">
        <v>57</v>
      </c>
      <c r="P27" s="3" t="s">
        <v>58</v>
      </c>
      <c r="Q27" s="3" t="s">
        <v>43</v>
      </c>
      <c r="R27" s="3" t="s">
        <v>89</v>
      </c>
      <c r="S27" s="2">
        <v>43424.41946759259</v>
      </c>
      <c r="T27" s="3"/>
      <c r="U27" s="2">
        <v>43424.42863425926</v>
      </c>
      <c r="V27" s="3"/>
      <c r="W27" s="3"/>
      <c r="X27" s="8">
        <f>IF(W27&gt;0,W27,D27)</f>
        <v>43424.399351851855</v>
      </c>
      <c r="Y27" s="9">
        <f>N27-M27</f>
        <v>0</v>
      </c>
      <c r="Z27" s="9">
        <f>Y27*K27</f>
        <v>0</v>
      </c>
      <c r="AA27" s="10"/>
      <c r="AB27" s="10">
        <f>IF(IF(A27="☆",L27-S27,M27-S27)&lt;0,0,IF(A27="☆",L27-S27,M27-S27))</f>
        <v>0</v>
      </c>
      <c r="AC27" s="10">
        <f>S27-AG27</f>
        <v>2.8009259258396924E-3</v>
      </c>
      <c r="AD27" s="10"/>
      <c r="AE27" s="10"/>
      <c r="AG27" s="8">
        <v>43424.416666666664</v>
      </c>
      <c r="AH27" s="7" t="s">
        <v>93</v>
      </c>
    </row>
    <row r="28" spans="1:34" s="7" customFormat="1" hidden="1" x14ac:dyDescent="0.4">
      <c r="A28" s="16" t="str">
        <f>IF(W28&gt;0, "★", "-")</f>
        <v>-</v>
      </c>
      <c r="B28" s="16" t="str">
        <f>IF(L28&gt;0, "☆", "-")</f>
        <v>☆</v>
      </c>
      <c r="C28" s="7">
        <v>10</v>
      </c>
      <c r="D28" s="2">
        <v>43424.407731481479</v>
      </c>
      <c r="E28" s="3" t="s">
        <v>1337</v>
      </c>
      <c r="F28" s="3">
        <v>16619</v>
      </c>
      <c r="G28" s="3" t="s">
        <v>32</v>
      </c>
      <c r="H28" s="3">
        <v>6763</v>
      </c>
      <c r="I28" s="3">
        <v>45</v>
      </c>
      <c r="J28" s="3">
        <v>10</v>
      </c>
      <c r="K28" s="3">
        <v>1</v>
      </c>
      <c r="L28" s="2">
        <v>43424.407997685186</v>
      </c>
      <c r="M28" s="3"/>
      <c r="N28" s="3"/>
      <c r="O28" s="3" t="s">
        <v>70</v>
      </c>
      <c r="P28" s="3" t="s">
        <v>125</v>
      </c>
      <c r="Q28" s="3" t="s">
        <v>44</v>
      </c>
      <c r="R28" s="3" t="s">
        <v>45</v>
      </c>
      <c r="S28" s="2">
        <v>43424.421249999999</v>
      </c>
      <c r="T28" s="3"/>
      <c r="U28" s="2">
        <v>43424.424907407411</v>
      </c>
      <c r="V28" s="3"/>
      <c r="W28" s="3"/>
      <c r="X28" s="8">
        <f>IF(W28&gt;0,W28,D28)</f>
        <v>43424.407731481479</v>
      </c>
      <c r="Y28" s="9">
        <f>N28-M28</f>
        <v>0</v>
      </c>
      <c r="Z28" s="9">
        <f>Y28*K28</f>
        <v>0</v>
      </c>
      <c r="AA28" s="10"/>
      <c r="AB28" s="10">
        <f>IF(IF(A28="☆",L28-S28,M28-S28)&lt;0,0,IF(A28="☆",L28-S28,M28-S28))</f>
        <v>0</v>
      </c>
      <c r="AC28" s="10">
        <f>S28-AG28</f>
        <v>4.5833333351765759E-3</v>
      </c>
      <c r="AD28" s="10"/>
      <c r="AE28" s="10"/>
      <c r="AG28" s="8">
        <v>43424.416666666664</v>
      </c>
      <c r="AH28" s="7" t="s">
        <v>93</v>
      </c>
    </row>
    <row r="29" spans="1:34" s="12" customFormat="1" hidden="1" x14ac:dyDescent="0.4">
      <c r="A29" s="17" t="str">
        <f>IF(W29&gt;0, "★", "-")</f>
        <v>-</v>
      </c>
      <c r="B29" s="17" t="str">
        <f>IF(L29&gt;0, "☆", "-")</f>
        <v>☆</v>
      </c>
      <c r="C29" s="12">
        <v>10</v>
      </c>
      <c r="D29" s="4">
        <v>43424.452939814815</v>
      </c>
      <c r="E29" s="5" t="s">
        <v>1353</v>
      </c>
      <c r="F29" s="5">
        <v>16639</v>
      </c>
      <c r="G29" s="5" t="s">
        <v>18</v>
      </c>
      <c r="H29" s="5">
        <v>2823</v>
      </c>
      <c r="I29" s="5">
        <v>954</v>
      </c>
      <c r="J29" s="5">
        <v>9</v>
      </c>
      <c r="K29" s="5">
        <v>1</v>
      </c>
      <c r="L29" s="4">
        <v>43424.453680555554</v>
      </c>
      <c r="M29" s="5"/>
      <c r="N29" s="5"/>
      <c r="O29" s="5" t="s">
        <v>36</v>
      </c>
      <c r="P29" s="5" t="s">
        <v>37</v>
      </c>
      <c r="Q29" s="5" t="s">
        <v>20</v>
      </c>
      <c r="R29" s="5" t="s">
        <v>21</v>
      </c>
      <c r="S29" s="4">
        <v>43424.456979166665</v>
      </c>
      <c r="T29" s="5"/>
      <c r="U29" s="4">
        <v>43424.460972222223</v>
      </c>
      <c r="V29" s="5"/>
      <c r="W29" s="5"/>
      <c r="X29" s="13">
        <f>IF(W29&gt;0,W29,D29)</f>
        <v>43424.452939814815</v>
      </c>
      <c r="Y29" s="18">
        <f>N29-M29</f>
        <v>0</v>
      </c>
      <c r="Z29" s="18">
        <f>Y29*K29</f>
        <v>0</v>
      </c>
      <c r="AA29" s="19"/>
      <c r="AB29" s="19">
        <f>IF(IF(A29="☆",L29-S29,M29-S29)&lt;0,0,IF(A29="☆",L29-S29,M29-S29))</f>
        <v>0</v>
      </c>
      <c r="AC29" s="19">
        <f>IF(IF(B29="☆",(IF(L29&gt;S29,L29-X29,S29-X29)),M29-X29)&lt;0,0,IF(B29="☆",(IF(L29&gt;S29,L29-X29,S29-X29)),M29-X29))</f>
        <v>4.0393518502241932E-3</v>
      </c>
      <c r="AD29" s="19"/>
      <c r="AE29" s="19"/>
      <c r="AG29" s="13"/>
    </row>
    <row r="30" spans="1:34" s="23" customFormat="1" x14ac:dyDescent="0.4">
      <c r="A30" s="20" t="str">
        <f t="shared" si="14"/>
        <v>★</v>
      </c>
      <c r="B30" s="20" t="str">
        <f t="shared" si="15"/>
        <v>-</v>
      </c>
      <c r="C30" s="23">
        <v>11</v>
      </c>
      <c r="D30" s="22">
        <v>43424.460925925923</v>
      </c>
      <c r="E30" s="21" t="s">
        <v>1358</v>
      </c>
      <c r="F30" s="21">
        <v>16646</v>
      </c>
      <c r="G30" s="21" t="s">
        <v>32</v>
      </c>
      <c r="H30" s="21">
        <v>5455</v>
      </c>
      <c r="I30" s="21">
        <v>751</v>
      </c>
      <c r="J30" s="21">
        <v>10</v>
      </c>
      <c r="K30" s="21">
        <v>1</v>
      </c>
      <c r="L30" s="21"/>
      <c r="M30" s="22">
        <v>43424.46503472222</v>
      </c>
      <c r="N30" s="22">
        <v>43424.473356481481</v>
      </c>
      <c r="O30" s="21" t="s">
        <v>43</v>
      </c>
      <c r="P30" s="21" t="s">
        <v>89</v>
      </c>
      <c r="Q30" s="21" t="s">
        <v>22</v>
      </c>
      <c r="R30" s="21" t="s">
        <v>23</v>
      </c>
      <c r="S30" s="22">
        <v>43424.467858796299</v>
      </c>
      <c r="T30" s="22">
        <v>43424.467858796299</v>
      </c>
      <c r="U30" s="22">
        <v>43424.479016203702</v>
      </c>
      <c r="V30" s="22">
        <v>43424.479016203702</v>
      </c>
      <c r="W30" s="22">
        <v>43424.467858796299</v>
      </c>
      <c r="X30" s="24">
        <f t="shared" si="16"/>
        <v>43424.467858796299</v>
      </c>
      <c r="Y30" s="25">
        <f t="shared" si="7"/>
        <v>8.3217592618893832E-3</v>
      </c>
      <c r="Z30" s="25">
        <f t="shared" si="8"/>
        <v>8.3217592618893832E-3</v>
      </c>
      <c r="AA30" s="26">
        <f>SUM(Z30:Z58)</f>
        <v>0.27224537038273411</v>
      </c>
      <c r="AB30" s="26">
        <f t="shared" si="10"/>
        <v>0</v>
      </c>
      <c r="AC30" s="26">
        <f t="shared" si="11"/>
        <v>0</v>
      </c>
      <c r="AD30" s="26">
        <f>AVERAGE(AC30:AC58)</f>
        <v>3.8148974864660496E-3</v>
      </c>
      <c r="AE30" s="26">
        <f>MEDIAN(AC30:AC58)</f>
        <v>3.269675922638271E-3</v>
      </c>
    </row>
    <row r="31" spans="1:34" s="7" customFormat="1" x14ac:dyDescent="0.4">
      <c r="A31" s="16" t="str">
        <f t="shared" ref="A31:A43" si="17">IF(W31&gt;0, "★", "-")</f>
        <v>-</v>
      </c>
      <c r="B31" s="16" t="str">
        <f t="shared" ref="B31:B43" si="18">IF(L31&gt;0, "☆", "-")</f>
        <v>-</v>
      </c>
      <c r="C31" s="7">
        <v>11</v>
      </c>
      <c r="D31" s="2">
        <v>43424.461284722223</v>
      </c>
      <c r="E31" s="3" t="s">
        <v>1359</v>
      </c>
      <c r="F31" s="3">
        <v>16647</v>
      </c>
      <c r="G31" s="3" t="s">
        <v>96</v>
      </c>
      <c r="H31" s="3">
        <v>0</v>
      </c>
      <c r="I31" s="3">
        <v>293</v>
      </c>
      <c r="J31" s="3">
        <v>5</v>
      </c>
      <c r="K31" s="3">
        <v>1</v>
      </c>
      <c r="L31" s="3"/>
      <c r="M31" s="2">
        <v>43424.462465277778</v>
      </c>
      <c r="N31" s="2">
        <v>43424.468090277776</v>
      </c>
      <c r="O31" s="3" t="s">
        <v>108</v>
      </c>
      <c r="P31" s="3" t="s">
        <v>19</v>
      </c>
      <c r="Q31" s="3" t="s">
        <v>39</v>
      </c>
      <c r="R31" s="3" t="s">
        <v>40</v>
      </c>
      <c r="S31" s="2">
        <v>43424.462812500002</v>
      </c>
      <c r="T31" s="2">
        <v>43424.462812500002</v>
      </c>
      <c r="U31" s="2">
        <v>43424.469305555554</v>
      </c>
      <c r="V31" s="2">
        <v>43424.469305555554</v>
      </c>
      <c r="W31" s="3"/>
      <c r="X31" s="8">
        <f t="shared" si="2"/>
        <v>43424.461284722223</v>
      </c>
      <c r="Y31" s="9">
        <f t="shared" si="7"/>
        <v>5.6249999979627319E-3</v>
      </c>
      <c r="Z31" s="9">
        <f t="shared" si="8"/>
        <v>5.6249999979627319E-3</v>
      </c>
      <c r="AA31" s="29"/>
      <c r="AB31" s="10">
        <f t="shared" si="10"/>
        <v>0</v>
      </c>
      <c r="AC31" s="10">
        <f t="shared" si="11"/>
        <v>1.1805555550381541E-3</v>
      </c>
      <c r="AD31" s="10"/>
      <c r="AE31" s="10"/>
    </row>
    <row r="32" spans="1:34" s="7" customFormat="1" x14ac:dyDescent="0.4">
      <c r="A32" s="16" t="str">
        <f t="shared" ref="A32:A40" si="19">IF(W32&gt;0, "★", "-")</f>
        <v>-</v>
      </c>
      <c r="B32" s="16" t="str">
        <f t="shared" ref="B32:B40" si="20">IF(L32&gt;0, "☆", "-")</f>
        <v>-</v>
      </c>
      <c r="C32" s="7">
        <v>11</v>
      </c>
      <c r="D32" s="2">
        <v>43424.464768518519</v>
      </c>
      <c r="E32" s="3" t="s">
        <v>1088</v>
      </c>
      <c r="F32" s="3">
        <v>16648</v>
      </c>
      <c r="G32" s="3" t="s">
        <v>32</v>
      </c>
      <c r="H32" s="3">
        <v>2171</v>
      </c>
      <c r="I32" s="3">
        <v>733</v>
      </c>
      <c r="J32" s="3">
        <v>2</v>
      </c>
      <c r="K32" s="3">
        <v>1</v>
      </c>
      <c r="L32" s="3"/>
      <c r="M32" s="2">
        <v>43424.467407407406</v>
      </c>
      <c r="N32" s="2">
        <v>43424.473275462966</v>
      </c>
      <c r="O32" s="3" t="s">
        <v>70</v>
      </c>
      <c r="P32" s="3" t="s">
        <v>125</v>
      </c>
      <c r="Q32" s="3" t="s">
        <v>41</v>
      </c>
      <c r="R32" s="3" t="s">
        <v>42</v>
      </c>
      <c r="S32" s="2">
        <v>43424.468425925923</v>
      </c>
      <c r="T32" s="2">
        <v>43424.468425925923</v>
      </c>
      <c r="U32" s="2">
        <v>43424.47446759259</v>
      </c>
      <c r="V32" s="2">
        <v>43424.47446759259</v>
      </c>
      <c r="W32" s="3"/>
      <c r="X32" s="8">
        <f t="shared" si="2"/>
        <v>43424.464768518519</v>
      </c>
      <c r="Y32" s="9">
        <f t="shared" si="7"/>
        <v>5.8680555594037287E-3</v>
      </c>
      <c r="Z32" s="9">
        <f t="shared" si="8"/>
        <v>5.8680555594037287E-3</v>
      </c>
      <c r="AA32" s="10"/>
      <c r="AB32" s="10">
        <f t="shared" si="10"/>
        <v>0</v>
      </c>
      <c r="AC32" s="10">
        <f t="shared" si="11"/>
        <v>2.638888887304347E-3</v>
      </c>
      <c r="AD32" s="10"/>
      <c r="AE32" s="10"/>
    </row>
    <row r="33" spans="1:31" s="7" customFormat="1" x14ac:dyDescent="0.4">
      <c r="A33" s="16" t="str">
        <f t="shared" si="19"/>
        <v>★</v>
      </c>
      <c r="B33" s="16" t="str">
        <f t="shared" si="20"/>
        <v>-</v>
      </c>
      <c r="C33" s="7">
        <v>11</v>
      </c>
      <c r="D33" s="2">
        <v>43424.464803240742</v>
      </c>
      <c r="E33" s="3" t="s">
        <v>1360</v>
      </c>
      <c r="F33" s="3">
        <v>16649</v>
      </c>
      <c r="G33" s="3" t="s">
        <v>18</v>
      </c>
      <c r="H33" s="3">
        <v>6771</v>
      </c>
      <c r="I33" s="3">
        <v>169</v>
      </c>
      <c r="J33" s="3">
        <v>15</v>
      </c>
      <c r="K33" s="3">
        <v>2</v>
      </c>
      <c r="L33" s="3"/>
      <c r="M33" s="2">
        <v>43424.470706018517</v>
      </c>
      <c r="N33" s="2">
        <v>43424.47928240741</v>
      </c>
      <c r="O33" s="3" t="s">
        <v>22</v>
      </c>
      <c r="P33" s="3" t="s">
        <v>23</v>
      </c>
      <c r="Q33" s="3" t="s">
        <v>108</v>
      </c>
      <c r="R33" s="3" t="s">
        <v>19</v>
      </c>
      <c r="S33" s="2">
        <v>43424.471724537034</v>
      </c>
      <c r="T33" s="2">
        <v>43424.471724537034</v>
      </c>
      <c r="U33" s="2">
        <v>43424.479085648149</v>
      </c>
      <c r="V33" s="2">
        <v>43424.482060185182</v>
      </c>
      <c r="W33" s="2">
        <v>43424.471724537034</v>
      </c>
      <c r="X33" s="8">
        <f t="shared" si="2"/>
        <v>43424.471724537034</v>
      </c>
      <c r="Y33" s="9">
        <f t="shared" si="7"/>
        <v>8.5763888928340748E-3</v>
      </c>
      <c r="Z33" s="9">
        <f t="shared" si="8"/>
        <v>1.715277778566815E-2</v>
      </c>
      <c r="AA33" s="10"/>
      <c r="AB33" s="10">
        <f t="shared" si="10"/>
        <v>0</v>
      </c>
      <c r="AC33" s="10">
        <f t="shared" si="11"/>
        <v>0</v>
      </c>
      <c r="AD33" s="10"/>
      <c r="AE33" s="10"/>
    </row>
    <row r="34" spans="1:31" s="7" customFormat="1" x14ac:dyDescent="0.4">
      <c r="A34" s="16" t="str">
        <f t="shared" si="19"/>
        <v>-</v>
      </c>
      <c r="B34" s="16" t="str">
        <f t="shared" si="20"/>
        <v>-</v>
      </c>
      <c r="C34" s="7">
        <v>11</v>
      </c>
      <c r="D34" s="2">
        <v>43424.465439814812</v>
      </c>
      <c r="E34" s="3" t="s">
        <v>1361</v>
      </c>
      <c r="F34" s="3">
        <v>16650</v>
      </c>
      <c r="G34" s="3" t="s">
        <v>32</v>
      </c>
      <c r="H34" s="3">
        <v>5131</v>
      </c>
      <c r="I34" s="3">
        <v>645</v>
      </c>
      <c r="J34" s="3">
        <v>3</v>
      </c>
      <c r="K34" s="3">
        <v>2</v>
      </c>
      <c r="L34" s="3"/>
      <c r="M34" s="2">
        <v>43424.470856481479</v>
      </c>
      <c r="N34" s="2">
        <v>43424.477337962962</v>
      </c>
      <c r="O34" s="3" t="s">
        <v>22</v>
      </c>
      <c r="P34" s="3" t="s">
        <v>23</v>
      </c>
      <c r="Q34" s="3" t="s">
        <v>46</v>
      </c>
      <c r="R34" s="3" t="s">
        <v>47</v>
      </c>
      <c r="S34" s="2">
        <v>43424.471215277779</v>
      </c>
      <c r="T34" s="2">
        <v>43424.471215277779</v>
      </c>
      <c r="U34" s="2">
        <v>43424.476689814815</v>
      </c>
      <c r="V34" s="2">
        <v>43424.476689814815</v>
      </c>
      <c r="W34" s="3"/>
      <c r="X34" s="8">
        <f t="shared" si="2"/>
        <v>43424.465439814812</v>
      </c>
      <c r="Y34" s="9">
        <f t="shared" si="7"/>
        <v>6.4814814832061529E-3</v>
      </c>
      <c r="Z34" s="9">
        <f t="shared" si="8"/>
        <v>1.2962962966412306E-2</v>
      </c>
      <c r="AA34" s="10"/>
      <c r="AB34" s="10">
        <f t="shared" si="10"/>
        <v>0</v>
      </c>
      <c r="AC34" s="10">
        <f t="shared" si="11"/>
        <v>5.4166666668606922E-3</v>
      </c>
      <c r="AD34" s="10"/>
      <c r="AE34" s="10"/>
    </row>
    <row r="35" spans="1:31" s="7" customFormat="1" x14ac:dyDescent="0.4">
      <c r="A35" s="16" t="str">
        <f t="shared" si="19"/>
        <v>-</v>
      </c>
      <c r="B35" s="16" t="str">
        <f t="shared" si="20"/>
        <v>-</v>
      </c>
      <c r="C35" s="7">
        <v>11</v>
      </c>
      <c r="D35" s="2">
        <v>43424.465821759259</v>
      </c>
      <c r="E35" s="3" t="s">
        <v>1344</v>
      </c>
      <c r="F35" s="3">
        <v>16651</v>
      </c>
      <c r="G35" s="3" t="s">
        <v>32</v>
      </c>
      <c r="H35" s="3">
        <v>6764</v>
      </c>
      <c r="I35" s="3">
        <v>276</v>
      </c>
      <c r="J35" s="3">
        <v>9</v>
      </c>
      <c r="K35" s="3">
        <v>1</v>
      </c>
      <c r="L35" s="3"/>
      <c r="M35" s="2">
        <v>43424.468935185185</v>
      </c>
      <c r="N35" s="2">
        <v>43424.472291666665</v>
      </c>
      <c r="O35" s="3" t="s">
        <v>26</v>
      </c>
      <c r="P35" s="3" t="s">
        <v>27</v>
      </c>
      <c r="Q35" s="3" t="s">
        <v>108</v>
      </c>
      <c r="R35" s="3" t="s">
        <v>19</v>
      </c>
      <c r="S35" s="2">
        <v>43424.467812499999</v>
      </c>
      <c r="T35" s="2">
        <v>43424.467812499999</v>
      </c>
      <c r="U35" s="2">
        <v>43424.471990740742</v>
      </c>
      <c r="V35" s="2">
        <v>43424.471990740742</v>
      </c>
      <c r="W35" s="3"/>
      <c r="X35" s="8">
        <f t="shared" si="2"/>
        <v>43424.465821759259</v>
      </c>
      <c r="Y35" s="9">
        <f t="shared" si="7"/>
        <v>3.3564814802957699E-3</v>
      </c>
      <c r="Z35" s="9">
        <f t="shared" si="8"/>
        <v>3.3564814802957699E-3</v>
      </c>
      <c r="AA35" s="10"/>
      <c r="AB35" s="10">
        <f t="shared" si="10"/>
        <v>1.1226851856918074E-3</v>
      </c>
      <c r="AC35" s="10">
        <f t="shared" si="11"/>
        <v>3.1134259261307307E-3</v>
      </c>
      <c r="AD35" s="10"/>
      <c r="AE35" s="10"/>
    </row>
    <row r="36" spans="1:31" s="7" customFormat="1" x14ac:dyDescent="0.4">
      <c r="A36" s="16" t="str">
        <f t="shared" si="19"/>
        <v>-</v>
      </c>
      <c r="B36" s="16" t="str">
        <f t="shared" si="20"/>
        <v>-</v>
      </c>
      <c r="C36" s="7">
        <v>11</v>
      </c>
      <c r="D36" s="2">
        <v>43424.468842592592</v>
      </c>
      <c r="E36" s="3" t="s">
        <v>1222</v>
      </c>
      <c r="F36" s="3">
        <v>16652</v>
      </c>
      <c r="G36" s="3" t="s">
        <v>97</v>
      </c>
      <c r="H36" s="3">
        <v>6772</v>
      </c>
      <c r="I36" s="3">
        <v>306</v>
      </c>
      <c r="J36" s="3">
        <v>8</v>
      </c>
      <c r="K36" s="3">
        <v>3</v>
      </c>
      <c r="L36" s="3"/>
      <c r="M36" s="2">
        <v>43424.472928240742</v>
      </c>
      <c r="N36" s="2">
        <v>43424.475578703707</v>
      </c>
      <c r="O36" s="3" t="s">
        <v>108</v>
      </c>
      <c r="P36" s="3" t="s">
        <v>19</v>
      </c>
      <c r="Q36" s="3" t="s">
        <v>46</v>
      </c>
      <c r="R36" s="3" t="s">
        <v>47</v>
      </c>
      <c r="S36" s="2">
        <v>43424.471817129626</v>
      </c>
      <c r="T36" s="2">
        <v>43424.471817129626</v>
      </c>
      <c r="U36" s="2">
        <v>43424.478622685187</v>
      </c>
      <c r="V36" s="2">
        <v>43424.478622685187</v>
      </c>
      <c r="W36" s="3"/>
      <c r="X36" s="8">
        <f t="shared" si="2"/>
        <v>43424.468842592592</v>
      </c>
      <c r="Y36" s="9">
        <f t="shared" si="7"/>
        <v>2.6504629640839994E-3</v>
      </c>
      <c r="Z36" s="9">
        <f t="shared" si="8"/>
        <v>7.9513888922519982E-3</v>
      </c>
      <c r="AA36" s="10"/>
      <c r="AB36" s="10">
        <f t="shared" si="10"/>
        <v>1.1111111161881126E-3</v>
      </c>
      <c r="AC36" s="10">
        <f t="shared" si="11"/>
        <v>4.0856481500668451E-3</v>
      </c>
      <c r="AD36" s="10"/>
      <c r="AE36" s="10"/>
    </row>
    <row r="37" spans="1:31" s="7" customFormat="1" x14ac:dyDescent="0.4">
      <c r="A37" s="16" t="str">
        <f>IF(W37&gt;0, "★", "-")</f>
        <v>-</v>
      </c>
      <c r="B37" s="16" t="str">
        <f>IF(L37&gt;0, "☆", "-")</f>
        <v>-</v>
      </c>
      <c r="C37" s="7">
        <v>11</v>
      </c>
      <c r="D37" s="2">
        <v>43424.468854166669</v>
      </c>
      <c r="E37" s="3" t="s">
        <v>1356</v>
      </c>
      <c r="F37" s="3">
        <v>16653</v>
      </c>
      <c r="G37" s="3" t="s">
        <v>32</v>
      </c>
      <c r="H37" s="3">
        <v>1104</v>
      </c>
      <c r="I37" s="3">
        <v>703</v>
      </c>
      <c r="J37" s="3">
        <v>4</v>
      </c>
      <c r="K37" s="3">
        <v>1</v>
      </c>
      <c r="L37" s="3"/>
      <c r="M37" s="2">
        <v>43424.472141203703</v>
      </c>
      <c r="N37" s="2">
        <v>43424.477071759262</v>
      </c>
      <c r="O37" s="3" t="s">
        <v>55</v>
      </c>
      <c r="P37" s="3" t="s">
        <v>56</v>
      </c>
      <c r="Q37" s="3" t="s">
        <v>44</v>
      </c>
      <c r="R37" s="3" t="s">
        <v>45</v>
      </c>
      <c r="S37" s="2">
        <v>43424.470856481479</v>
      </c>
      <c r="T37" s="2">
        <v>43424.470856481479</v>
      </c>
      <c r="U37" s="2">
        <v>43424.476388888892</v>
      </c>
      <c r="V37" s="2">
        <v>43424.476388888892</v>
      </c>
      <c r="W37" s="3"/>
      <c r="X37" s="8">
        <f>IF(W37&gt;0,W37,D37)</f>
        <v>43424.468854166669</v>
      </c>
      <c r="Y37" s="9">
        <f t="shared" si="7"/>
        <v>4.9305555585306138E-3</v>
      </c>
      <c r="Z37" s="9">
        <f t="shared" si="8"/>
        <v>4.9305555585306138E-3</v>
      </c>
      <c r="AA37" s="10"/>
      <c r="AB37" s="10">
        <f t="shared" si="10"/>
        <v>1.2847222242271528E-3</v>
      </c>
      <c r="AC37" s="10">
        <f t="shared" si="11"/>
        <v>3.2870370341697708E-3</v>
      </c>
      <c r="AD37" s="10"/>
      <c r="AE37" s="10"/>
    </row>
    <row r="38" spans="1:31" s="7" customFormat="1" x14ac:dyDescent="0.4">
      <c r="A38" s="16" t="str">
        <f>IF(W38&gt;0, "★", "-")</f>
        <v>★</v>
      </c>
      <c r="B38" s="16" t="str">
        <f>IF(L38&gt;0, "☆", "-")</f>
        <v>-</v>
      </c>
      <c r="C38" s="7">
        <v>11</v>
      </c>
      <c r="D38" s="2">
        <v>43424.469942129632</v>
      </c>
      <c r="E38" s="3" t="s">
        <v>1133</v>
      </c>
      <c r="F38" s="3">
        <v>16654</v>
      </c>
      <c r="G38" s="3" t="s">
        <v>32</v>
      </c>
      <c r="H38" s="3">
        <v>4719</v>
      </c>
      <c r="I38" s="3">
        <v>35</v>
      </c>
      <c r="J38" s="3">
        <v>15</v>
      </c>
      <c r="K38" s="3">
        <v>2</v>
      </c>
      <c r="L38" s="3"/>
      <c r="M38" s="2">
        <v>43424.475034722222</v>
      </c>
      <c r="N38" s="2">
        <v>43424.485046296293</v>
      </c>
      <c r="O38" s="3" t="s">
        <v>63</v>
      </c>
      <c r="P38" s="3" t="s">
        <v>64</v>
      </c>
      <c r="Q38" s="3" t="s">
        <v>43</v>
      </c>
      <c r="R38" s="3" t="s">
        <v>89</v>
      </c>
      <c r="S38" s="2">
        <v>43424.476875</v>
      </c>
      <c r="T38" s="2">
        <v>43424.476875</v>
      </c>
      <c r="U38" s="2">
        <v>43424.488449074073</v>
      </c>
      <c r="V38" s="2">
        <v>43424.488449074073</v>
      </c>
      <c r="W38" s="2">
        <v>43424.476875</v>
      </c>
      <c r="X38" s="8">
        <f>IF(W38&gt;0,W38,D38)</f>
        <v>43424.476875</v>
      </c>
      <c r="Y38" s="9">
        <f t="shared" si="7"/>
        <v>1.0011574071540963E-2</v>
      </c>
      <c r="Z38" s="9">
        <f t="shared" si="8"/>
        <v>2.0023148143081926E-2</v>
      </c>
      <c r="AA38" s="10"/>
      <c r="AB38" s="10">
        <f t="shared" si="10"/>
        <v>0</v>
      </c>
      <c r="AC38" s="10">
        <f t="shared" si="11"/>
        <v>0</v>
      </c>
      <c r="AD38" s="10"/>
      <c r="AE38" s="10"/>
    </row>
    <row r="39" spans="1:31" s="7" customFormat="1" x14ac:dyDescent="0.4">
      <c r="A39" s="16" t="str">
        <f>IF(W39&gt;0, "★", "-")</f>
        <v>★</v>
      </c>
      <c r="B39" s="16" t="str">
        <f>IF(L39&gt;0, "☆", "-")</f>
        <v>-</v>
      </c>
      <c r="C39" s="7">
        <v>11</v>
      </c>
      <c r="D39" s="2">
        <v>43424.471944444442</v>
      </c>
      <c r="E39" s="3" t="s">
        <v>1362</v>
      </c>
      <c r="F39" s="3">
        <v>16656</v>
      </c>
      <c r="G39" s="3" t="s">
        <v>18</v>
      </c>
      <c r="H39" s="3">
        <v>4324</v>
      </c>
      <c r="I39" s="3">
        <v>693</v>
      </c>
      <c r="J39" s="3">
        <v>10</v>
      </c>
      <c r="K39" s="3">
        <v>3</v>
      </c>
      <c r="L39" s="3"/>
      <c r="M39" s="2">
        <v>43424.478078703702</v>
      </c>
      <c r="N39" s="2">
        <v>43424.483761574076</v>
      </c>
      <c r="O39" s="3" t="s">
        <v>63</v>
      </c>
      <c r="P39" s="3" t="s">
        <v>64</v>
      </c>
      <c r="Q39" s="3" t="s">
        <v>108</v>
      </c>
      <c r="R39" s="3" t="s">
        <v>19</v>
      </c>
      <c r="S39" s="2">
        <v>43424.478865740741</v>
      </c>
      <c r="T39" s="2">
        <v>43424.478865740741</v>
      </c>
      <c r="U39" s="2">
        <v>43424.48474537037</v>
      </c>
      <c r="V39" s="2">
        <v>43424.48474537037</v>
      </c>
      <c r="W39" s="2">
        <v>43424.478865740741</v>
      </c>
      <c r="X39" s="8">
        <f>IF(W39&gt;0,W39,D39)</f>
        <v>43424.478865740741</v>
      </c>
      <c r="Y39" s="9">
        <f t="shared" si="7"/>
        <v>5.6828703745850362E-3</v>
      </c>
      <c r="Z39" s="9">
        <f t="shared" si="8"/>
        <v>1.7048611123755109E-2</v>
      </c>
      <c r="AA39" s="10"/>
      <c r="AB39" s="10">
        <f t="shared" si="10"/>
        <v>0</v>
      </c>
      <c r="AC39" s="10">
        <f t="shared" si="11"/>
        <v>0</v>
      </c>
      <c r="AD39" s="10"/>
      <c r="AE39" s="10"/>
    </row>
    <row r="40" spans="1:31" s="7" customFormat="1" x14ac:dyDescent="0.4">
      <c r="A40" s="16" t="str">
        <f t="shared" si="19"/>
        <v>-</v>
      </c>
      <c r="B40" s="16" t="str">
        <f t="shared" si="20"/>
        <v>-</v>
      </c>
      <c r="C40" s="7">
        <v>11</v>
      </c>
      <c r="D40" s="2">
        <v>43424.473495370374</v>
      </c>
      <c r="E40" s="3" t="s">
        <v>1363</v>
      </c>
      <c r="F40" s="3">
        <v>16657</v>
      </c>
      <c r="G40" s="3" t="s">
        <v>95</v>
      </c>
      <c r="H40" s="3">
        <v>0</v>
      </c>
      <c r="I40" s="3">
        <v>906</v>
      </c>
      <c r="J40" s="3">
        <v>7</v>
      </c>
      <c r="K40" s="3">
        <v>2</v>
      </c>
      <c r="L40" s="3"/>
      <c r="M40" s="2">
        <v>43424.477685185186</v>
      </c>
      <c r="N40" s="2">
        <v>43424.484930555554</v>
      </c>
      <c r="O40" s="3" t="s">
        <v>53</v>
      </c>
      <c r="P40" s="3" t="s">
        <v>54</v>
      </c>
      <c r="Q40" s="3" t="s">
        <v>108</v>
      </c>
      <c r="R40" s="3" t="s">
        <v>19</v>
      </c>
      <c r="S40" s="2">
        <v>43424.475590277776</v>
      </c>
      <c r="T40" s="2">
        <v>43424.475590277776</v>
      </c>
      <c r="U40" s="2">
        <v>43424.48474537037</v>
      </c>
      <c r="V40" s="2">
        <v>43424.48474537037</v>
      </c>
      <c r="W40" s="3"/>
      <c r="X40" s="8">
        <f t="shared" si="2"/>
        <v>43424.473495370374</v>
      </c>
      <c r="Y40" s="9">
        <f t="shared" si="7"/>
        <v>7.2453703687642701E-3</v>
      </c>
      <c r="Z40" s="9">
        <f t="shared" si="8"/>
        <v>1.449074073752854E-2</v>
      </c>
      <c r="AA40" s="10"/>
      <c r="AB40" s="10">
        <f t="shared" si="10"/>
        <v>2.0949074096279219E-3</v>
      </c>
      <c r="AC40" s="10">
        <f t="shared" si="11"/>
        <v>4.1898148119798861E-3</v>
      </c>
      <c r="AD40" s="10"/>
      <c r="AE40" s="10"/>
    </row>
    <row r="41" spans="1:31" s="7" customFormat="1" x14ac:dyDescent="0.4">
      <c r="A41" s="16" t="str">
        <f t="shared" si="17"/>
        <v>-</v>
      </c>
      <c r="B41" s="16" t="str">
        <f t="shared" si="18"/>
        <v>-</v>
      </c>
      <c r="C41" s="7">
        <v>11</v>
      </c>
      <c r="D41" s="2">
        <v>43424.476469907408</v>
      </c>
      <c r="E41" s="3" t="s">
        <v>1145</v>
      </c>
      <c r="F41" s="3">
        <v>16658</v>
      </c>
      <c r="G41" s="3" t="s">
        <v>32</v>
      </c>
      <c r="H41" s="3">
        <v>6674</v>
      </c>
      <c r="I41" s="3">
        <v>63</v>
      </c>
      <c r="J41" s="3">
        <v>9</v>
      </c>
      <c r="K41" s="3">
        <v>2</v>
      </c>
      <c r="L41" s="3"/>
      <c r="M41" s="2">
        <v>43424.480081018519</v>
      </c>
      <c r="N41" s="2">
        <v>43424.484699074077</v>
      </c>
      <c r="O41" s="3" t="s">
        <v>26</v>
      </c>
      <c r="P41" s="3" t="s">
        <v>27</v>
      </c>
      <c r="Q41" s="3" t="s">
        <v>44</v>
      </c>
      <c r="R41" s="3" t="s">
        <v>45</v>
      </c>
      <c r="S41" s="2">
        <v>43424.478576388887</v>
      </c>
      <c r="T41" s="2">
        <v>43424.478576388887</v>
      </c>
      <c r="U41" s="2">
        <v>43424.484953703701</v>
      </c>
      <c r="V41" s="2">
        <v>43424.484953703701</v>
      </c>
      <c r="W41" s="3"/>
      <c r="X41" s="8">
        <f t="shared" si="2"/>
        <v>43424.476469907408</v>
      </c>
      <c r="Y41" s="9">
        <f t="shared" si="7"/>
        <v>4.6180555582395755E-3</v>
      </c>
      <c r="Z41" s="9">
        <f t="shared" si="8"/>
        <v>9.236111116479151E-3</v>
      </c>
      <c r="AA41" s="10"/>
      <c r="AB41" s="10">
        <f t="shared" si="10"/>
        <v>1.5046296321088448E-3</v>
      </c>
      <c r="AC41" s="10">
        <f t="shared" si="11"/>
        <v>3.6111111112404615E-3</v>
      </c>
      <c r="AD41" s="10"/>
      <c r="AE41" s="10"/>
    </row>
    <row r="42" spans="1:31" s="7" customFormat="1" x14ac:dyDescent="0.4">
      <c r="A42" s="16" t="str">
        <f t="shared" si="17"/>
        <v>-</v>
      </c>
      <c r="B42" s="16" t="str">
        <f t="shared" si="18"/>
        <v>-</v>
      </c>
      <c r="C42" s="7">
        <v>11</v>
      </c>
      <c r="D42" s="2">
        <v>43424.477627314816</v>
      </c>
      <c r="E42" s="3" t="s">
        <v>1364</v>
      </c>
      <c r="F42" s="3">
        <v>16659</v>
      </c>
      <c r="G42" s="3" t="s">
        <v>95</v>
      </c>
      <c r="H42" s="3">
        <v>0</v>
      </c>
      <c r="I42" s="3">
        <v>509</v>
      </c>
      <c r="J42" s="3">
        <v>6</v>
      </c>
      <c r="K42" s="3">
        <v>1</v>
      </c>
      <c r="L42" s="3"/>
      <c r="M42" s="2">
        <v>43424.481921296298</v>
      </c>
      <c r="N42" s="2">
        <v>43424.487071759257</v>
      </c>
      <c r="O42" s="3" t="s">
        <v>39</v>
      </c>
      <c r="P42" s="3" t="s">
        <v>40</v>
      </c>
      <c r="Q42" s="3" t="s">
        <v>68</v>
      </c>
      <c r="R42" s="3" t="s">
        <v>69</v>
      </c>
      <c r="S42" s="2">
        <v>43424.480023148149</v>
      </c>
      <c r="T42" s="2">
        <v>43424.480023148149</v>
      </c>
      <c r="U42" s="2">
        <v>43424.484664351854</v>
      </c>
      <c r="V42" s="2">
        <v>43424.484664351854</v>
      </c>
      <c r="W42" s="3"/>
      <c r="X42" s="8">
        <f t="shared" si="2"/>
        <v>43424.477627314816</v>
      </c>
      <c r="Y42" s="9">
        <f t="shared" si="7"/>
        <v>5.1504629591363482E-3</v>
      </c>
      <c r="Z42" s="9">
        <f t="shared" si="8"/>
        <v>5.1504629591363482E-3</v>
      </c>
      <c r="AA42" s="10"/>
      <c r="AB42" s="10">
        <f t="shared" si="10"/>
        <v>1.898148148029577E-3</v>
      </c>
      <c r="AC42" s="10">
        <f t="shared" si="11"/>
        <v>4.2939814811688848E-3</v>
      </c>
      <c r="AD42" s="10"/>
      <c r="AE42" s="10"/>
    </row>
    <row r="43" spans="1:31" s="7" customFormat="1" x14ac:dyDescent="0.4">
      <c r="A43" s="16" t="str">
        <f t="shared" si="17"/>
        <v>-</v>
      </c>
      <c r="B43" s="16" t="str">
        <f t="shared" si="18"/>
        <v>-</v>
      </c>
      <c r="C43" s="7">
        <v>11</v>
      </c>
      <c r="D43" s="2">
        <v>43424.477685185186</v>
      </c>
      <c r="E43" s="3" t="s">
        <v>1096</v>
      </c>
      <c r="F43" s="3">
        <v>16660</v>
      </c>
      <c r="G43" s="3" t="s">
        <v>32</v>
      </c>
      <c r="H43" s="3">
        <v>5936</v>
      </c>
      <c r="I43" s="3">
        <v>987</v>
      </c>
      <c r="J43" s="3">
        <v>11</v>
      </c>
      <c r="K43" s="3">
        <v>2</v>
      </c>
      <c r="L43" s="3"/>
      <c r="M43" s="2">
        <v>43424.480937499997</v>
      </c>
      <c r="N43" s="2">
        <v>43424.487812500003</v>
      </c>
      <c r="O43" s="3" t="s">
        <v>43</v>
      </c>
      <c r="P43" s="3" t="s">
        <v>89</v>
      </c>
      <c r="Q43" s="3" t="s">
        <v>63</v>
      </c>
      <c r="R43" s="3" t="s">
        <v>64</v>
      </c>
      <c r="S43" s="2">
        <v>43424.479571759257</v>
      </c>
      <c r="T43" s="2">
        <v>43424.479571759257</v>
      </c>
      <c r="U43" s="2">
        <v>43424.490173611113</v>
      </c>
      <c r="V43" s="2">
        <v>43424.490173611113</v>
      </c>
      <c r="W43" s="3"/>
      <c r="X43" s="8">
        <f t="shared" si="2"/>
        <v>43424.477685185186</v>
      </c>
      <c r="Y43" s="9">
        <f t="shared" si="7"/>
        <v>6.8750000064028427E-3</v>
      </c>
      <c r="Z43" s="9">
        <f t="shared" si="8"/>
        <v>1.3750000012805685E-2</v>
      </c>
      <c r="AA43" s="10"/>
      <c r="AB43" s="10">
        <f t="shared" si="10"/>
        <v>1.3657407398568466E-3</v>
      </c>
      <c r="AC43" s="10">
        <f t="shared" si="11"/>
        <v>3.2523148111067712E-3</v>
      </c>
      <c r="AD43" s="10"/>
      <c r="AE43" s="10"/>
    </row>
    <row r="44" spans="1:31" s="7" customFormat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43424.483298611114</v>
      </c>
      <c r="E44" s="3" t="s">
        <v>1358</v>
      </c>
      <c r="F44" s="3">
        <v>16661</v>
      </c>
      <c r="G44" s="3" t="s">
        <v>32</v>
      </c>
      <c r="H44" s="3">
        <v>5455</v>
      </c>
      <c r="I44" s="3">
        <v>713</v>
      </c>
      <c r="J44" s="3">
        <v>3</v>
      </c>
      <c r="K44" s="3">
        <v>1</v>
      </c>
      <c r="L44" s="3"/>
      <c r="M44" s="2">
        <v>43424.485636574071</v>
      </c>
      <c r="N44" s="2">
        <v>43424.489085648151</v>
      </c>
      <c r="O44" s="3" t="s">
        <v>22</v>
      </c>
      <c r="P44" s="3" t="s">
        <v>23</v>
      </c>
      <c r="Q44" s="3" t="s">
        <v>44</v>
      </c>
      <c r="R44" s="3" t="s">
        <v>45</v>
      </c>
      <c r="S44" s="2">
        <v>43424.484340277777</v>
      </c>
      <c r="T44" s="2">
        <v>43424.484340277777</v>
      </c>
      <c r="U44" s="2">
        <v>43424.489421296297</v>
      </c>
      <c r="V44" s="2">
        <v>43424.489421296297</v>
      </c>
      <c r="W44" s="3"/>
      <c r="X44" s="8">
        <f t="shared" si="2"/>
        <v>43424.483298611114</v>
      </c>
      <c r="Y44" s="9">
        <f t="shared" si="7"/>
        <v>3.4490740799810737E-3</v>
      </c>
      <c r="Z44" s="9">
        <f t="shared" si="8"/>
        <v>3.4490740799810737E-3</v>
      </c>
      <c r="AA44" s="10"/>
      <c r="AB44" s="10">
        <f t="shared" si="10"/>
        <v>1.2962962937308475E-3</v>
      </c>
      <c r="AC44" s="10">
        <f t="shared" si="11"/>
        <v>2.3379629565170035E-3</v>
      </c>
      <c r="AD44" s="10"/>
      <c r="AE44" s="10"/>
    </row>
    <row r="45" spans="1:31" s="7" customFormat="1" x14ac:dyDescent="0.4">
      <c r="A45" s="16" t="str">
        <f t="shared" si="0"/>
        <v>-</v>
      </c>
      <c r="B45" s="16" t="str">
        <f t="shared" si="1"/>
        <v>-</v>
      </c>
      <c r="C45" s="7">
        <v>11</v>
      </c>
      <c r="D45" s="2">
        <v>43424.48678240741</v>
      </c>
      <c r="E45" s="3" t="s">
        <v>1365</v>
      </c>
      <c r="F45" s="3">
        <v>16662</v>
      </c>
      <c r="G45" s="3" t="s">
        <v>95</v>
      </c>
      <c r="H45" s="3">
        <v>0</v>
      </c>
      <c r="I45" s="3">
        <v>197</v>
      </c>
      <c r="J45" s="3">
        <v>6</v>
      </c>
      <c r="K45" s="3">
        <v>5</v>
      </c>
      <c r="L45" s="3"/>
      <c r="M45" s="2">
        <v>43424.492881944447</v>
      </c>
      <c r="N45" s="2">
        <v>43424.498553240737</v>
      </c>
      <c r="O45" s="3" t="s">
        <v>39</v>
      </c>
      <c r="P45" s="3" t="s">
        <v>40</v>
      </c>
      <c r="Q45" s="3" t="s">
        <v>43</v>
      </c>
      <c r="R45" s="3" t="s">
        <v>89</v>
      </c>
      <c r="S45" s="2">
        <v>43424.491284722222</v>
      </c>
      <c r="T45" s="2">
        <v>43424.491284722222</v>
      </c>
      <c r="U45" s="2">
        <v>43424.497928240744</v>
      </c>
      <c r="V45" s="2">
        <v>43424.497928240744</v>
      </c>
      <c r="W45" s="3"/>
      <c r="X45" s="8">
        <f t="shared" si="2"/>
        <v>43424.48678240741</v>
      </c>
      <c r="Y45" s="9">
        <f t="shared" si="7"/>
        <v>5.6712962905294262E-3</v>
      </c>
      <c r="Z45" s="9">
        <f t="shared" si="8"/>
        <v>2.8356481452647131E-2</v>
      </c>
      <c r="AA45" s="10"/>
      <c r="AB45" s="10">
        <f t="shared" si="10"/>
        <v>1.5972222245181911E-3</v>
      </c>
      <c r="AC45" s="10">
        <f t="shared" si="11"/>
        <v>6.0995370367891155E-3</v>
      </c>
      <c r="AD45" s="10"/>
      <c r="AE45" s="10"/>
    </row>
    <row r="46" spans="1:31" s="7" customFormat="1" x14ac:dyDescent="0.4">
      <c r="A46" s="16" t="str">
        <f t="shared" si="0"/>
        <v>-</v>
      </c>
      <c r="B46" s="16" t="str">
        <f t="shared" si="1"/>
        <v>-</v>
      </c>
      <c r="C46" s="7">
        <v>11</v>
      </c>
      <c r="D46" s="2">
        <v>43424.48778935185</v>
      </c>
      <c r="E46" s="3" t="s">
        <v>1366</v>
      </c>
      <c r="F46" s="3">
        <v>16663</v>
      </c>
      <c r="G46" s="3" t="s">
        <v>95</v>
      </c>
      <c r="H46" s="3">
        <v>0</v>
      </c>
      <c r="I46" s="3">
        <v>806</v>
      </c>
      <c r="J46" s="3">
        <v>10</v>
      </c>
      <c r="K46" s="3">
        <v>5</v>
      </c>
      <c r="L46" s="3"/>
      <c r="M46" s="2">
        <v>43424.494525462964</v>
      </c>
      <c r="N46" s="2">
        <v>43424.498912037037</v>
      </c>
      <c r="O46" s="3" t="s">
        <v>39</v>
      </c>
      <c r="P46" s="3" t="s">
        <v>40</v>
      </c>
      <c r="Q46" s="3" t="s">
        <v>43</v>
      </c>
      <c r="R46" s="3" t="s">
        <v>89</v>
      </c>
      <c r="S46" s="2">
        <v>43424.493738425925</v>
      </c>
      <c r="T46" s="2">
        <v>43424.493738425925</v>
      </c>
      <c r="U46" s="2">
        <v>43424.500381944446</v>
      </c>
      <c r="V46" s="2">
        <v>43424.500381944446</v>
      </c>
      <c r="W46" s="3"/>
      <c r="X46" s="8">
        <f t="shared" si="2"/>
        <v>43424.48778935185</v>
      </c>
      <c r="Y46" s="9">
        <f t="shared" si="7"/>
        <v>4.386574073578231E-3</v>
      </c>
      <c r="Z46" s="9">
        <f t="shared" si="8"/>
        <v>2.1932870367891155E-2</v>
      </c>
      <c r="AA46" s="10"/>
      <c r="AB46" s="10">
        <f t="shared" si="10"/>
        <v>7.8703703911742195E-4</v>
      </c>
      <c r="AC46" s="10">
        <f t="shared" si="11"/>
        <v>6.7361111141508445E-3</v>
      </c>
      <c r="AD46" s="10"/>
      <c r="AE46" s="10"/>
    </row>
    <row r="47" spans="1:31" s="7" customFormat="1" x14ac:dyDescent="0.4">
      <c r="A47" s="16" t="str">
        <f>IF(W47&gt;0, "★", "-")</f>
        <v>★</v>
      </c>
      <c r="B47" s="16" t="str">
        <f>IF(L47&gt;0, "☆", "-")</f>
        <v>-</v>
      </c>
      <c r="C47" s="7">
        <v>11</v>
      </c>
      <c r="D47" s="2">
        <v>43424.48945601852</v>
      </c>
      <c r="E47" s="3" t="s">
        <v>1367</v>
      </c>
      <c r="F47" s="3">
        <v>16664</v>
      </c>
      <c r="G47" s="3" t="s">
        <v>32</v>
      </c>
      <c r="H47" s="3">
        <v>6758</v>
      </c>
      <c r="I47" s="3">
        <v>329</v>
      </c>
      <c r="J47" s="3">
        <v>11</v>
      </c>
      <c r="K47" s="3">
        <v>4</v>
      </c>
      <c r="L47" s="3"/>
      <c r="M47" s="2">
        <v>43424.497696759259</v>
      </c>
      <c r="N47" s="2">
        <v>43424.500960648147</v>
      </c>
      <c r="O47" s="3" t="s">
        <v>57</v>
      </c>
      <c r="P47" s="3" t="s">
        <v>58</v>
      </c>
      <c r="Q47" s="3" t="s">
        <v>55</v>
      </c>
      <c r="R47" s="3" t="s">
        <v>56</v>
      </c>
      <c r="S47" s="2">
        <v>43424.496388888889</v>
      </c>
      <c r="T47" s="2">
        <v>43424.496979166666</v>
      </c>
      <c r="U47" s="2">
        <v>43424.504976851851</v>
      </c>
      <c r="V47" s="2">
        <v>43424.505567129629</v>
      </c>
      <c r="W47" s="2">
        <v>43424.496388888889</v>
      </c>
      <c r="X47" s="8">
        <f>IF(W47&gt;0,W47,D47)</f>
        <v>43424.496388888889</v>
      </c>
      <c r="Y47" s="9">
        <f t="shared" si="7"/>
        <v>3.2638888878864236E-3</v>
      </c>
      <c r="Z47" s="9">
        <f t="shared" si="8"/>
        <v>1.3055555551545694E-2</v>
      </c>
      <c r="AA47" s="10"/>
      <c r="AB47" s="10">
        <f t="shared" si="10"/>
        <v>1.3078703705104999E-3</v>
      </c>
      <c r="AC47" s="10">
        <f t="shared" si="11"/>
        <v>1.3078703705104999E-3</v>
      </c>
      <c r="AD47" s="10"/>
      <c r="AE47" s="10"/>
    </row>
    <row r="48" spans="1:31" s="7" customFormat="1" x14ac:dyDescent="0.4">
      <c r="A48" s="16" t="str">
        <f>IF(W48&gt;0, "★", "-")</f>
        <v>★</v>
      </c>
      <c r="B48" s="16" t="str">
        <f>IF(L48&gt;0, "☆", "-")</f>
        <v>-</v>
      </c>
      <c r="C48" s="7">
        <v>11</v>
      </c>
      <c r="D48" s="2">
        <v>43424.492372685185</v>
      </c>
      <c r="E48" s="3" t="s">
        <v>1369</v>
      </c>
      <c r="F48" s="3">
        <v>16666</v>
      </c>
      <c r="G48" s="3" t="s">
        <v>32</v>
      </c>
      <c r="H48" s="3">
        <v>1751</v>
      </c>
      <c r="I48" s="3">
        <v>396</v>
      </c>
      <c r="J48" s="3">
        <v>8</v>
      </c>
      <c r="K48" s="3">
        <v>1</v>
      </c>
      <c r="L48" s="3"/>
      <c r="M48" s="2">
        <v>43424.495856481481</v>
      </c>
      <c r="N48" s="2">
        <v>43424.503310185188</v>
      </c>
      <c r="O48" s="3" t="s">
        <v>108</v>
      </c>
      <c r="P48" s="3" t="s">
        <v>19</v>
      </c>
      <c r="Q48" s="3" t="s">
        <v>73</v>
      </c>
      <c r="R48" s="3" t="s">
        <v>74</v>
      </c>
      <c r="S48" s="2">
        <v>43424.499293981484</v>
      </c>
      <c r="T48" s="2">
        <v>43424.499293981484</v>
      </c>
      <c r="U48" s="2">
        <v>43424.509097222224</v>
      </c>
      <c r="V48" s="2">
        <v>43424.509097222224</v>
      </c>
      <c r="W48" s="2">
        <v>43424.499293981484</v>
      </c>
      <c r="X48" s="8">
        <f>IF(W48&gt;0,W48,D48)</f>
        <v>43424.499293981484</v>
      </c>
      <c r="Y48" s="9">
        <f t="shared" si="7"/>
        <v>7.4537037071422674E-3</v>
      </c>
      <c r="Z48" s="9">
        <f t="shared" si="8"/>
        <v>7.4537037071422674E-3</v>
      </c>
      <c r="AA48" s="10"/>
      <c r="AB48" s="10">
        <f t="shared" si="10"/>
        <v>0</v>
      </c>
      <c r="AC48" s="10">
        <f t="shared" si="11"/>
        <v>0</v>
      </c>
      <c r="AD48" s="10"/>
      <c r="AE48" s="10"/>
    </row>
    <row r="49" spans="1:33" s="7" customFormat="1" x14ac:dyDescent="0.4">
      <c r="A49" s="16" t="str">
        <f>IF(W49&gt;0, "★", "-")</f>
        <v>-</v>
      </c>
      <c r="B49" s="16" t="str">
        <f>IF(L49&gt;0, "☆", "-")</f>
        <v>-</v>
      </c>
      <c r="C49" s="7">
        <v>11</v>
      </c>
      <c r="D49" s="2">
        <v>43424.492592592593</v>
      </c>
      <c r="E49" s="3" t="s">
        <v>1370</v>
      </c>
      <c r="F49" s="3">
        <v>16667</v>
      </c>
      <c r="G49" s="3" t="s">
        <v>18</v>
      </c>
      <c r="H49" s="3">
        <v>1747</v>
      </c>
      <c r="I49" s="3">
        <v>779</v>
      </c>
      <c r="J49" s="3">
        <v>9</v>
      </c>
      <c r="K49" s="3">
        <v>1</v>
      </c>
      <c r="L49" s="3"/>
      <c r="M49" s="2">
        <v>43424.495833333334</v>
      </c>
      <c r="N49" s="2">
        <v>43424.501759259256</v>
      </c>
      <c r="O49" s="3" t="s">
        <v>108</v>
      </c>
      <c r="P49" s="3" t="s">
        <v>19</v>
      </c>
      <c r="Q49" s="3" t="s">
        <v>77</v>
      </c>
      <c r="R49" s="3" t="s">
        <v>78</v>
      </c>
      <c r="S49" s="2">
        <v>43424.49796296296</v>
      </c>
      <c r="T49" s="2">
        <v>43424.49796296296</v>
      </c>
      <c r="U49" s="2">
        <v>43424.504351851851</v>
      </c>
      <c r="V49" s="2">
        <v>43424.504351851851</v>
      </c>
      <c r="W49" s="3"/>
      <c r="X49" s="8">
        <f>IF(W49&gt;0,W49,D49)</f>
        <v>43424.492592592593</v>
      </c>
      <c r="Y49" s="9">
        <f t="shared" si="7"/>
        <v>5.9259259214741178E-3</v>
      </c>
      <c r="Z49" s="9">
        <f t="shared" si="8"/>
        <v>5.9259259214741178E-3</v>
      </c>
      <c r="AA49" s="10"/>
      <c r="AB49" s="10">
        <f t="shared" si="10"/>
        <v>0</v>
      </c>
      <c r="AC49" s="10">
        <f t="shared" si="11"/>
        <v>3.2407407416030765E-3</v>
      </c>
      <c r="AD49" s="10"/>
      <c r="AE49" s="10"/>
    </row>
    <row r="50" spans="1:33" s="7" customFormat="1" x14ac:dyDescent="0.4">
      <c r="A50" s="16" t="str">
        <f t="shared" si="0"/>
        <v>-</v>
      </c>
      <c r="B50" s="16" t="str">
        <f t="shared" si="1"/>
        <v>-</v>
      </c>
      <c r="C50" s="7">
        <v>11</v>
      </c>
      <c r="D50" s="2">
        <v>43424.496053240742</v>
      </c>
      <c r="E50" s="3" t="s">
        <v>1147</v>
      </c>
      <c r="F50" s="3">
        <v>16668</v>
      </c>
      <c r="G50" s="3" t="s">
        <v>32</v>
      </c>
      <c r="H50" s="3">
        <v>6535</v>
      </c>
      <c r="I50" s="3">
        <v>406</v>
      </c>
      <c r="J50" s="3">
        <v>7</v>
      </c>
      <c r="K50" s="3">
        <v>1</v>
      </c>
      <c r="L50" s="3"/>
      <c r="M50" s="2">
        <v>43424.502928240741</v>
      </c>
      <c r="N50" s="2">
        <v>43424.511145833334</v>
      </c>
      <c r="O50" s="3" t="s">
        <v>33</v>
      </c>
      <c r="P50" s="3" t="s">
        <v>34</v>
      </c>
      <c r="Q50" s="3" t="s">
        <v>22</v>
      </c>
      <c r="R50" s="3" t="s">
        <v>23</v>
      </c>
      <c r="S50" s="2">
        <v>43424.50273148148</v>
      </c>
      <c r="T50" s="2">
        <v>43424.50273148148</v>
      </c>
      <c r="U50" s="2">
        <v>43424.509502314817</v>
      </c>
      <c r="V50" s="2">
        <v>43424.509502314817</v>
      </c>
      <c r="W50" s="3"/>
      <c r="X50" s="8">
        <f t="shared" si="2"/>
        <v>43424.496053240742</v>
      </c>
      <c r="Y50" s="9">
        <f t="shared" si="7"/>
        <v>8.2175925927003846E-3</v>
      </c>
      <c r="Z50" s="9">
        <f t="shared" si="8"/>
        <v>8.2175925927003846E-3</v>
      </c>
      <c r="AA50" s="10"/>
      <c r="AB50" s="10">
        <f t="shared" si="10"/>
        <v>1.9675926159834489E-4</v>
      </c>
      <c r="AC50" s="10">
        <f t="shared" si="11"/>
        <v>6.8749999991268851E-3</v>
      </c>
      <c r="AD50" s="10"/>
      <c r="AE50" s="10"/>
    </row>
    <row r="51" spans="1:33" s="7" customFormat="1" x14ac:dyDescent="0.4">
      <c r="A51" s="16" t="str">
        <f t="shared" si="0"/>
        <v>-</v>
      </c>
      <c r="B51" s="16" t="str">
        <f t="shared" si="1"/>
        <v>-</v>
      </c>
      <c r="C51" s="7">
        <v>11</v>
      </c>
      <c r="D51" s="2">
        <v>43424.496689814812</v>
      </c>
      <c r="E51" s="3" t="s">
        <v>1359</v>
      </c>
      <c r="F51" s="3">
        <v>16669</v>
      </c>
      <c r="G51" s="3" t="s">
        <v>96</v>
      </c>
      <c r="H51" s="3">
        <v>0</v>
      </c>
      <c r="I51" s="3">
        <v>993</v>
      </c>
      <c r="J51" s="3">
        <v>10</v>
      </c>
      <c r="K51" s="3">
        <v>1</v>
      </c>
      <c r="L51" s="3"/>
      <c r="M51" s="2">
        <v>43424.502870370372</v>
      </c>
      <c r="N51" s="2">
        <v>43424.508391203701</v>
      </c>
      <c r="O51" s="3" t="s">
        <v>39</v>
      </c>
      <c r="P51" s="3" t="s">
        <v>40</v>
      </c>
      <c r="Q51" s="3" t="s">
        <v>53</v>
      </c>
      <c r="R51" s="3" t="s">
        <v>54</v>
      </c>
      <c r="S51" s="2">
        <v>43424.50341435185</v>
      </c>
      <c r="T51" s="2">
        <v>43424.50341435185</v>
      </c>
      <c r="U51" s="2">
        <v>43424.508518518516</v>
      </c>
      <c r="V51" s="2">
        <v>43424.508518518516</v>
      </c>
      <c r="W51" s="3"/>
      <c r="X51" s="8">
        <f t="shared" si="2"/>
        <v>43424.496689814812</v>
      </c>
      <c r="Y51" s="9">
        <f t="shared" si="7"/>
        <v>5.5208333287737332E-3</v>
      </c>
      <c r="Z51" s="9">
        <f t="shared" si="8"/>
        <v>5.5208333287737332E-3</v>
      </c>
      <c r="AA51" s="10"/>
      <c r="AB51" s="10">
        <f t="shared" si="10"/>
        <v>0</v>
      </c>
      <c r="AC51" s="10">
        <f t="shared" si="11"/>
        <v>6.180555559694767E-3</v>
      </c>
      <c r="AD51" s="10"/>
      <c r="AE51" s="10"/>
    </row>
    <row r="52" spans="1:33" s="7" customFormat="1" x14ac:dyDescent="0.4">
      <c r="A52" s="16" t="str">
        <f>IF(W52&gt;0, "★", "-")</f>
        <v>-</v>
      </c>
      <c r="B52" s="16" t="str">
        <f>IF(L52&gt;0, "☆", "-")</f>
        <v>-</v>
      </c>
      <c r="C52" s="7">
        <v>11</v>
      </c>
      <c r="D52" s="2">
        <v>43424.496805555558</v>
      </c>
      <c r="E52" s="3" t="s">
        <v>1371</v>
      </c>
      <c r="F52" s="3">
        <v>16670</v>
      </c>
      <c r="G52" s="3" t="s">
        <v>96</v>
      </c>
      <c r="H52" s="3">
        <v>0</v>
      </c>
      <c r="I52" s="3">
        <v>852</v>
      </c>
      <c r="J52" s="3">
        <v>9</v>
      </c>
      <c r="K52" s="3">
        <v>2</v>
      </c>
      <c r="L52" s="3"/>
      <c r="M52" s="2">
        <v>43424.506157407406</v>
      </c>
      <c r="N52" s="2">
        <v>43424.511770833335</v>
      </c>
      <c r="O52" s="3" t="s">
        <v>33</v>
      </c>
      <c r="P52" s="3" t="s">
        <v>34</v>
      </c>
      <c r="Q52" s="3" t="s">
        <v>43</v>
      </c>
      <c r="R52" s="3" t="s">
        <v>89</v>
      </c>
      <c r="S52" s="2">
        <v>43424.509212962963</v>
      </c>
      <c r="T52" s="2">
        <v>43424.509212962963</v>
      </c>
      <c r="U52" s="2">
        <v>43424.517951388887</v>
      </c>
      <c r="V52" s="2">
        <v>43424.517951388887</v>
      </c>
      <c r="W52" s="3"/>
      <c r="X52" s="8">
        <f t="shared" si="2"/>
        <v>43424.496805555558</v>
      </c>
      <c r="Y52" s="9">
        <f t="shared" si="7"/>
        <v>5.6134259284590371E-3</v>
      </c>
      <c r="Z52" s="9">
        <f t="shared" si="8"/>
        <v>1.1226851856918074E-2</v>
      </c>
      <c r="AB52" s="10">
        <f t="shared" si="10"/>
        <v>0</v>
      </c>
      <c r="AC52" s="10">
        <f t="shared" si="11"/>
        <v>9.3518518478958867E-3</v>
      </c>
    </row>
    <row r="53" spans="1:33" s="7" customFormat="1" x14ac:dyDescent="0.4">
      <c r="A53" s="16" t="str">
        <f t="shared" si="0"/>
        <v>-</v>
      </c>
      <c r="B53" s="16" t="str">
        <f t="shared" si="1"/>
        <v>-</v>
      </c>
      <c r="C53" s="7">
        <v>11</v>
      </c>
      <c r="D53" s="2">
        <v>43424.496944444443</v>
      </c>
      <c r="E53" s="3" t="s">
        <v>1372</v>
      </c>
      <c r="F53" s="3">
        <v>16671</v>
      </c>
      <c r="G53" s="3" t="s">
        <v>32</v>
      </c>
      <c r="H53" s="3">
        <v>2177</v>
      </c>
      <c r="I53" s="3">
        <v>837</v>
      </c>
      <c r="J53" s="3">
        <v>11</v>
      </c>
      <c r="K53" s="3">
        <v>1</v>
      </c>
      <c r="L53" s="3"/>
      <c r="M53" s="2">
        <v>43424.512303240743</v>
      </c>
      <c r="N53" s="2">
        <v>43424.521111111113</v>
      </c>
      <c r="O53" s="3" t="s">
        <v>28</v>
      </c>
      <c r="P53" s="3" t="s">
        <v>29</v>
      </c>
      <c r="Q53" s="3" t="s">
        <v>43</v>
      </c>
      <c r="R53" s="3" t="s">
        <v>89</v>
      </c>
      <c r="S53" s="2">
        <v>43424.51326388889</v>
      </c>
      <c r="T53" s="2">
        <v>43424.513425925928</v>
      </c>
      <c r="U53" s="2">
        <v>43424.522118055553</v>
      </c>
      <c r="V53" s="2">
        <v>43424.525891203702</v>
      </c>
      <c r="W53" s="3"/>
      <c r="X53" s="8">
        <f t="shared" si="2"/>
        <v>43424.496944444443</v>
      </c>
      <c r="Y53" s="9">
        <f t="shared" si="7"/>
        <v>8.8078703702194616E-3</v>
      </c>
      <c r="Z53" s="9">
        <f t="shared" si="8"/>
        <v>8.8078703702194616E-3</v>
      </c>
      <c r="AA53" s="10"/>
      <c r="AB53" s="10">
        <f t="shared" si="10"/>
        <v>0</v>
      </c>
      <c r="AC53" s="10">
        <f t="shared" si="11"/>
        <v>1.5358796299551614E-2</v>
      </c>
      <c r="AD53" s="10"/>
      <c r="AE53" s="10"/>
    </row>
    <row r="54" spans="1:33" s="7" customFormat="1" x14ac:dyDescent="0.4">
      <c r="A54" s="16" t="str">
        <f t="shared" ref="A54:A62" si="21">IF(W54&gt;0, "★", "-")</f>
        <v>-</v>
      </c>
      <c r="B54" s="16" t="str">
        <f t="shared" ref="B54:B114" si="22">IF(L54&gt;0, "☆", "-")</f>
        <v>-</v>
      </c>
      <c r="C54" s="7">
        <v>11</v>
      </c>
      <c r="D54" s="2">
        <v>43424.496967592589</v>
      </c>
      <c r="E54" s="3" t="s">
        <v>1373</v>
      </c>
      <c r="F54" s="3">
        <v>16672</v>
      </c>
      <c r="G54" s="3" t="s">
        <v>32</v>
      </c>
      <c r="H54" s="3">
        <v>6262</v>
      </c>
      <c r="I54" s="3">
        <v>373</v>
      </c>
      <c r="J54" s="3">
        <v>13</v>
      </c>
      <c r="K54" s="3">
        <v>1</v>
      </c>
      <c r="L54" s="3"/>
      <c r="M54" s="2">
        <v>43424.501481481479</v>
      </c>
      <c r="N54" s="2">
        <v>43424.513912037037</v>
      </c>
      <c r="O54" s="3" t="s">
        <v>24</v>
      </c>
      <c r="P54" s="3" t="s">
        <v>25</v>
      </c>
      <c r="Q54" s="3" t="s">
        <v>53</v>
      </c>
      <c r="R54" s="3" t="s">
        <v>54</v>
      </c>
      <c r="S54" s="2">
        <v>43424.503993055558</v>
      </c>
      <c r="T54" s="2">
        <v>43424.503993055558</v>
      </c>
      <c r="U54" s="2">
        <v>43424.515451388892</v>
      </c>
      <c r="V54" s="2">
        <v>43424.515451388892</v>
      </c>
      <c r="W54" s="3"/>
      <c r="X54" s="8">
        <f t="shared" ref="X54:X114" si="23">IF(W54&gt;0,W54,D54)</f>
        <v>43424.496967592589</v>
      </c>
      <c r="Y54" s="9">
        <f t="shared" si="7"/>
        <v>1.2430555558239575E-2</v>
      </c>
      <c r="Z54" s="9">
        <f t="shared" si="8"/>
        <v>1.2430555558239575E-2</v>
      </c>
      <c r="AA54" s="10"/>
      <c r="AB54" s="10">
        <f t="shared" si="10"/>
        <v>0</v>
      </c>
      <c r="AC54" s="10">
        <f t="shared" si="11"/>
        <v>4.5138888890505768E-3</v>
      </c>
      <c r="AD54" s="10"/>
      <c r="AE54" s="10"/>
    </row>
    <row r="55" spans="1:33" s="7" customFormat="1" hidden="1" x14ac:dyDescent="0.4">
      <c r="A55" s="16" t="str">
        <f>IF(W55&gt;0, "★", "-")</f>
        <v>★</v>
      </c>
      <c r="B55" s="16" t="str">
        <f>IF(L55&gt;0, "☆", "-")</f>
        <v>☆</v>
      </c>
      <c r="C55" s="7">
        <v>11</v>
      </c>
      <c r="D55" s="2">
        <v>43424.427071759259</v>
      </c>
      <c r="E55" s="3" t="s">
        <v>1341</v>
      </c>
      <c r="F55" s="3">
        <v>16625</v>
      </c>
      <c r="G55" s="3" t="s">
        <v>97</v>
      </c>
      <c r="H55" s="3">
        <v>6766</v>
      </c>
      <c r="I55" s="3">
        <v>421</v>
      </c>
      <c r="J55" s="3">
        <v>5</v>
      </c>
      <c r="K55" s="3">
        <v>4</v>
      </c>
      <c r="L55" s="2">
        <v>43424.427488425928</v>
      </c>
      <c r="M55" s="3"/>
      <c r="N55" s="3"/>
      <c r="O55" s="3" t="s">
        <v>28</v>
      </c>
      <c r="P55" s="3" t="s">
        <v>29</v>
      </c>
      <c r="Q55" s="3" t="s">
        <v>108</v>
      </c>
      <c r="R55" s="3" t="s">
        <v>19</v>
      </c>
      <c r="S55" s="2">
        <v>43424.468055555553</v>
      </c>
      <c r="T55" s="3"/>
      <c r="U55" s="2">
        <v>43424.475775462961</v>
      </c>
      <c r="V55" s="3"/>
      <c r="W55" s="2">
        <v>43424.468055555553</v>
      </c>
      <c r="X55" s="8">
        <f>IF(W55&gt;0,W55,D55)</f>
        <v>43424.468055555553</v>
      </c>
      <c r="Y55" s="9">
        <f>N55-M55</f>
        <v>0</v>
      </c>
      <c r="Z55" s="9">
        <f>Y55*K55</f>
        <v>0</v>
      </c>
      <c r="AA55" s="10"/>
      <c r="AB55" s="10">
        <f>IF(IF(A55="☆",L55-S55,M55-S55)&lt;0,0,IF(A55="☆",L55-S55,M55-S55))</f>
        <v>0</v>
      </c>
      <c r="AC55" s="10">
        <f>IF(IF(B55="☆",(IF(L55&gt;S55,L55-X55,S55-X55)),M55-X55)&lt;0,0,IF(B55="☆",(IF(L55&gt;S55,L55-X55,S55-X55)),M55-X55))</f>
        <v>0</v>
      </c>
      <c r="AD55" s="10"/>
      <c r="AE55" s="10"/>
    </row>
    <row r="56" spans="1:33" s="7" customFormat="1" hidden="1" x14ac:dyDescent="0.4">
      <c r="A56" s="16" t="str">
        <f>IF(W56&gt;0, "★", "-")</f>
        <v>★</v>
      </c>
      <c r="B56" s="16" t="str">
        <f>IF(L56&gt;0, "☆", "-")</f>
        <v>☆</v>
      </c>
      <c r="C56" s="7">
        <v>11</v>
      </c>
      <c r="D56" s="2">
        <v>43424.455821759257</v>
      </c>
      <c r="E56" s="3" t="s">
        <v>1145</v>
      </c>
      <c r="F56" s="3">
        <v>16643</v>
      </c>
      <c r="G56" s="3" t="s">
        <v>32</v>
      </c>
      <c r="H56" s="3">
        <v>6674</v>
      </c>
      <c r="I56" s="3">
        <v>229</v>
      </c>
      <c r="J56" s="3">
        <v>9</v>
      </c>
      <c r="K56" s="3">
        <v>2</v>
      </c>
      <c r="L56" s="2">
        <v>43424.456886574073</v>
      </c>
      <c r="M56" s="3"/>
      <c r="N56" s="3"/>
      <c r="O56" s="3" t="s">
        <v>26</v>
      </c>
      <c r="P56" s="3" t="s">
        <v>27</v>
      </c>
      <c r="Q56" s="3" t="s">
        <v>44</v>
      </c>
      <c r="R56" s="3" t="s">
        <v>45</v>
      </c>
      <c r="S56" s="2">
        <v>43424.497476851851</v>
      </c>
      <c r="T56" s="3"/>
      <c r="U56" s="2">
        <v>43424.503854166665</v>
      </c>
      <c r="V56" s="3"/>
      <c r="W56" s="2">
        <v>43424.497476851851</v>
      </c>
      <c r="X56" s="8">
        <f>IF(W56&gt;0,W56,D56)</f>
        <v>43424.497476851851</v>
      </c>
      <c r="Y56" s="9">
        <f>N56-M56</f>
        <v>0</v>
      </c>
      <c r="Z56" s="9">
        <f>Y56*K56</f>
        <v>0</v>
      </c>
      <c r="AA56" s="10"/>
      <c r="AB56" s="10">
        <f>IF(IF(A56="☆",L56-S56,M56-S56)&lt;0,0,IF(A56="☆",L56-S56,M56-S56))</f>
        <v>0</v>
      </c>
      <c r="AC56" s="10">
        <f>IF(IF(B56="☆",(IF(L56&gt;S56,L56-X56,S56-X56)),M56-X56)&lt;0,0,IF(B56="☆",(IF(L56&gt;S56,L56-X56,S56-X56)),M56-X56))</f>
        <v>0</v>
      </c>
      <c r="AD56" s="10"/>
      <c r="AE56" s="10"/>
      <c r="AG56" s="7" t="s">
        <v>1534</v>
      </c>
    </row>
    <row r="57" spans="1:33" s="7" customFormat="1" hidden="1" x14ac:dyDescent="0.4">
      <c r="A57" s="16" t="str">
        <f>IF(W57&gt;0, "★", "-")</f>
        <v>★</v>
      </c>
      <c r="B57" s="16" t="str">
        <f>IF(L57&gt;0, "☆", "-")</f>
        <v>☆</v>
      </c>
      <c r="C57" s="7">
        <v>11</v>
      </c>
      <c r="D57" s="2">
        <v>43424.457743055558</v>
      </c>
      <c r="E57" s="3" t="s">
        <v>1145</v>
      </c>
      <c r="F57" s="3">
        <v>16645</v>
      </c>
      <c r="G57" s="3" t="s">
        <v>32</v>
      </c>
      <c r="H57" s="3">
        <v>6674</v>
      </c>
      <c r="I57" s="3">
        <v>284</v>
      </c>
      <c r="J57" s="3">
        <v>9</v>
      </c>
      <c r="K57" s="3">
        <v>2</v>
      </c>
      <c r="L57" s="2">
        <v>43424.476099537038</v>
      </c>
      <c r="M57" s="3"/>
      <c r="N57" s="3"/>
      <c r="O57" s="3" t="s">
        <v>26</v>
      </c>
      <c r="P57" s="3" t="s">
        <v>27</v>
      </c>
      <c r="Q57" s="3" t="s">
        <v>44</v>
      </c>
      <c r="R57" s="3" t="s">
        <v>45</v>
      </c>
      <c r="S57" s="2">
        <v>43424.499386574076</v>
      </c>
      <c r="T57" s="3"/>
      <c r="U57" s="2">
        <v>43424.50576388889</v>
      </c>
      <c r="V57" s="3"/>
      <c r="W57" s="2">
        <v>43424.499386574076</v>
      </c>
      <c r="X57" s="8">
        <f>IF(W57&gt;0,W57,D57)</f>
        <v>43424.499386574076</v>
      </c>
      <c r="Y57" s="9">
        <f>N57-M57</f>
        <v>0</v>
      </c>
      <c r="Z57" s="9">
        <f>Y57*K57</f>
        <v>0</v>
      </c>
      <c r="AA57" s="10"/>
      <c r="AB57" s="10">
        <f>IF(IF(A57="☆",L57-S57,M57-S57)&lt;0,0,IF(A57="☆",L57-S57,M57-S57))</f>
        <v>0</v>
      </c>
      <c r="AC57" s="10"/>
      <c r="AD57" s="10"/>
      <c r="AE57" s="10"/>
      <c r="AG57" s="7" t="s">
        <v>1535</v>
      </c>
    </row>
    <row r="58" spans="1:33" s="12" customFormat="1" ht="18" hidden="1" customHeight="1" x14ac:dyDescent="0.4">
      <c r="A58" s="17" t="str">
        <f>IF(W58&gt;0, "★", "-")</f>
        <v>-</v>
      </c>
      <c r="B58" s="17" t="str">
        <f>IF(L58&gt;0, "☆", "-")</f>
        <v>☆</v>
      </c>
      <c r="C58" s="12">
        <v>11</v>
      </c>
      <c r="D58" s="4">
        <v>43424.490624999999</v>
      </c>
      <c r="E58" s="5" t="s">
        <v>1368</v>
      </c>
      <c r="F58" s="5">
        <v>16665</v>
      </c>
      <c r="G58" s="5" t="s">
        <v>32</v>
      </c>
      <c r="H58" s="5">
        <v>3445</v>
      </c>
      <c r="I58" s="5">
        <v>1001</v>
      </c>
      <c r="J58" s="5">
        <v>8</v>
      </c>
      <c r="K58" s="5">
        <v>1</v>
      </c>
      <c r="L58" s="4">
        <v>43424.50037037037</v>
      </c>
      <c r="M58" s="4">
        <v>43424.494097222225</v>
      </c>
      <c r="N58" s="5"/>
      <c r="O58" s="5" t="s">
        <v>108</v>
      </c>
      <c r="P58" s="5" t="s">
        <v>19</v>
      </c>
      <c r="Q58" s="5" t="s">
        <v>70</v>
      </c>
      <c r="R58" s="5" t="s">
        <v>125</v>
      </c>
      <c r="S58" s="4">
        <v>43424.493483796294</v>
      </c>
      <c r="T58" s="4">
        <v>43424.493483796294</v>
      </c>
      <c r="U58" s="4">
        <v>43424.497210648151</v>
      </c>
      <c r="V58" s="5"/>
      <c r="W58" s="5"/>
      <c r="X58" s="13">
        <f>IF(W58&gt;0,W58,D58)</f>
        <v>43424.490624999999</v>
      </c>
      <c r="Y58" s="18"/>
      <c r="Z58" s="18"/>
      <c r="AA58" s="19"/>
      <c r="AB58" s="19">
        <f>IF(IF(A58="☆",L58-S58,M58-S58)&lt;0,0,IF(A58="☆",L58-S58,M58-S58))</f>
        <v>6.1342593107838184E-4</v>
      </c>
      <c r="AC58" s="19">
        <f>IF(IF(B58="☆",(IF(L58&gt;S58,L58-X58,S58-X58)),M58-X58)&lt;0,0,IF(B58="☆",(IF(L58&gt;S58,L58-X58,S58-X58)),M58-X58))</f>
        <v>9.7453703710925765E-3</v>
      </c>
      <c r="AD58" s="19"/>
      <c r="AE58" s="19"/>
    </row>
    <row r="59" spans="1:33" s="23" customFormat="1" x14ac:dyDescent="0.4">
      <c r="A59" s="20" t="str">
        <f>IF(W59&gt;0, "★", "-")</f>
        <v>★</v>
      </c>
      <c r="B59" s="20" t="str">
        <f>IF(L59&gt;0, "☆", "-")</f>
        <v>-</v>
      </c>
      <c r="C59" s="23">
        <v>12</v>
      </c>
      <c r="D59" s="22">
        <v>43424.470972222225</v>
      </c>
      <c r="E59" s="21" t="s">
        <v>1141</v>
      </c>
      <c r="F59" s="21">
        <v>16655</v>
      </c>
      <c r="G59" s="21" t="s">
        <v>32</v>
      </c>
      <c r="H59" s="21">
        <v>6020</v>
      </c>
      <c r="I59" s="21">
        <v>881</v>
      </c>
      <c r="J59" s="21">
        <v>13</v>
      </c>
      <c r="K59" s="21">
        <v>2</v>
      </c>
      <c r="L59" s="21"/>
      <c r="M59" s="22">
        <v>43424.511157407411</v>
      </c>
      <c r="N59" s="22">
        <v>43424.521423611113</v>
      </c>
      <c r="O59" s="21" t="s">
        <v>43</v>
      </c>
      <c r="P59" s="21" t="s">
        <v>89</v>
      </c>
      <c r="Q59" s="21" t="s">
        <v>63</v>
      </c>
      <c r="R59" s="21" t="s">
        <v>64</v>
      </c>
      <c r="S59" s="22">
        <v>43424.512615740743</v>
      </c>
      <c r="T59" s="22">
        <v>43424.512615740743</v>
      </c>
      <c r="U59" s="22">
        <v>43424.523217592592</v>
      </c>
      <c r="V59" s="22">
        <v>43424.527175925927</v>
      </c>
      <c r="W59" s="22">
        <v>43424.512615740743</v>
      </c>
      <c r="X59" s="24">
        <f>IF(W59&gt;0,W59,D59)</f>
        <v>43424.512615740743</v>
      </c>
      <c r="Y59" s="25">
        <f>N59-M59</f>
        <v>1.0266203702485655E-2</v>
      </c>
      <c r="Z59" s="25">
        <f>Y59*K59</f>
        <v>2.0532407404971309E-2</v>
      </c>
      <c r="AA59" s="26">
        <f>SUM(Z59:Z86)</f>
        <v>0.24799768521188525</v>
      </c>
      <c r="AB59" s="26">
        <f>IF(IF(A59="☆",L59-S59,M59-S59)&lt;0,0,IF(A59="☆",L59-S59,M59-S59))</f>
        <v>0</v>
      </c>
      <c r="AC59" s="26">
        <f>IF(IF(B59="☆",(IF(L59&gt;S59,L59-X59,S59-X59)),M59-X59)&lt;0,0,IF(B59="☆",(IF(L59&gt;S59,L59-X59,S59-X59)),M59-X59))</f>
        <v>0</v>
      </c>
      <c r="AD59" s="26">
        <f>AVERAGE(AC59:AC86)</f>
        <v>4.0233262113291016E-3</v>
      </c>
      <c r="AE59" s="26">
        <f>MEDIAN(AC59:AC86)</f>
        <v>3.2407407379650977E-3</v>
      </c>
    </row>
    <row r="60" spans="1:33" s="7" customFormat="1" x14ac:dyDescent="0.4">
      <c r="A60" s="16" t="str">
        <f t="shared" si="21"/>
        <v>★</v>
      </c>
      <c r="B60" s="16" t="str">
        <f t="shared" si="22"/>
        <v>-</v>
      </c>
      <c r="C60" s="7">
        <v>12</v>
      </c>
      <c r="D60" s="2">
        <v>43424.502662037034</v>
      </c>
      <c r="E60" s="3" t="s">
        <v>1374</v>
      </c>
      <c r="F60" s="3">
        <v>16673</v>
      </c>
      <c r="G60" s="3" t="s">
        <v>32</v>
      </c>
      <c r="H60" s="3">
        <v>5528</v>
      </c>
      <c r="I60" s="3">
        <v>626</v>
      </c>
      <c r="J60" s="3">
        <v>1</v>
      </c>
      <c r="K60" s="3">
        <v>1</v>
      </c>
      <c r="L60" s="3"/>
      <c r="M60" s="2">
        <v>43424.50849537037</v>
      </c>
      <c r="N60" s="2">
        <v>43424.520150462966</v>
      </c>
      <c r="O60" s="3" t="s">
        <v>48</v>
      </c>
      <c r="P60" s="3" t="s">
        <v>49</v>
      </c>
      <c r="Q60" s="3" t="s">
        <v>22</v>
      </c>
      <c r="R60" s="3" t="s">
        <v>23</v>
      </c>
      <c r="S60" s="2">
        <v>43424.509594907409</v>
      </c>
      <c r="T60" s="2">
        <v>43424.510011574072</v>
      </c>
      <c r="U60" s="2">
        <v>43424.523564814815</v>
      </c>
      <c r="V60" s="2">
        <v>43424.529236111113</v>
      </c>
      <c r="W60" s="2">
        <v>43424.509594907409</v>
      </c>
      <c r="X60" s="8">
        <f t="shared" si="23"/>
        <v>43424.509594907409</v>
      </c>
      <c r="Y60" s="9">
        <f t="shared" si="7"/>
        <v>1.1655092595901806E-2</v>
      </c>
      <c r="Z60" s="9">
        <f t="shared" si="8"/>
        <v>1.1655092595901806E-2</v>
      </c>
      <c r="AA60" s="10"/>
      <c r="AB60" s="10">
        <f t="shared" si="10"/>
        <v>0</v>
      </c>
      <c r="AC60" s="10">
        <f t="shared" si="11"/>
        <v>0</v>
      </c>
      <c r="AD60" s="10"/>
      <c r="AE60" s="10"/>
    </row>
    <row r="61" spans="1:33" s="7" customFormat="1" x14ac:dyDescent="0.4">
      <c r="A61" s="16" t="str">
        <f t="shared" si="21"/>
        <v>-</v>
      </c>
      <c r="B61" s="16" t="str">
        <f t="shared" si="22"/>
        <v>-</v>
      </c>
      <c r="C61" s="7">
        <v>12</v>
      </c>
      <c r="D61" s="2">
        <v>43424.505023148151</v>
      </c>
      <c r="E61" s="3" t="s">
        <v>1158</v>
      </c>
      <c r="F61" s="3">
        <v>16674</v>
      </c>
      <c r="G61" s="3" t="s">
        <v>32</v>
      </c>
      <c r="H61" s="3">
        <v>3738</v>
      </c>
      <c r="I61" s="3">
        <v>662</v>
      </c>
      <c r="J61" s="3">
        <v>2</v>
      </c>
      <c r="K61" s="3">
        <v>1</v>
      </c>
      <c r="L61" s="3"/>
      <c r="M61" s="2">
        <v>43424.509560185186</v>
      </c>
      <c r="N61" s="2">
        <v>43424.517604166664</v>
      </c>
      <c r="O61" s="3" t="s">
        <v>63</v>
      </c>
      <c r="P61" s="3" t="s">
        <v>64</v>
      </c>
      <c r="Q61" s="3" t="s">
        <v>53</v>
      </c>
      <c r="R61" s="3" t="s">
        <v>54</v>
      </c>
      <c r="S61" s="2">
        <v>43424.510335648149</v>
      </c>
      <c r="T61" s="2">
        <v>43424.510335648149</v>
      </c>
      <c r="U61" s="2">
        <v>43424.5234375</v>
      </c>
      <c r="V61" s="2">
        <v>43424.52548611111</v>
      </c>
      <c r="W61" s="3"/>
      <c r="X61" s="8">
        <f t="shared" si="23"/>
        <v>43424.505023148151</v>
      </c>
      <c r="Y61" s="9">
        <f t="shared" si="7"/>
        <v>8.0439814773853868E-3</v>
      </c>
      <c r="Z61" s="9">
        <f t="shared" si="8"/>
        <v>8.0439814773853868E-3</v>
      </c>
      <c r="AA61" s="10"/>
      <c r="AB61" s="10">
        <f t="shared" si="10"/>
        <v>0</v>
      </c>
      <c r="AC61" s="10">
        <f t="shared" si="11"/>
        <v>4.537037035333924E-3</v>
      </c>
      <c r="AD61" s="10"/>
      <c r="AE61" s="10"/>
    </row>
    <row r="62" spans="1:33" s="7" customFormat="1" x14ac:dyDescent="0.4">
      <c r="A62" s="16" t="str">
        <f t="shared" si="21"/>
        <v>★</v>
      </c>
      <c r="B62" s="16" t="str">
        <f t="shared" si="22"/>
        <v>-</v>
      </c>
      <c r="C62" s="7">
        <v>12</v>
      </c>
      <c r="D62" s="2">
        <v>43424.508159722223</v>
      </c>
      <c r="E62" s="3" t="s">
        <v>1375</v>
      </c>
      <c r="F62" s="3">
        <v>16675</v>
      </c>
      <c r="G62" s="3" t="s">
        <v>18</v>
      </c>
      <c r="H62" s="3">
        <v>4324</v>
      </c>
      <c r="I62" s="3">
        <v>950</v>
      </c>
      <c r="J62" s="3">
        <v>1</v>
      </c>
      <c r="K62" s="3">
        <v>3</v>
      </c>
      <c r="L62" s="3"/>
      <c r="M62" s="2">
        <v>43424.514247685183</v>
      </c>
      <c r="N62" s="2">
        <v>43424.5234375</v>
      </c>
      <c r="O62" s="3" t="s">
        <v>108</v>
      </c>
      <c r="P62" s="3" t="s">
        <v>19</v>
      </c>
      <c r="Q62" s="3" t="s">
        <v>63</v>
      </c>
      <c r="R62" s="3" t="s">
        <v>64</v>
      </c>
      <c r="S62" s="2">
        <v>43424.517187500001</v>
      </c>
      <c r="T62" s="2">
        <v>43424.517187500001</v>
      </c>
      <c r="U62" s="2">
        <v>43424.525578703702</v>
      </c>
      <c r="V62" s="2">
        <v>43424.525578703702</v>
      </c>
      <c r="W62" s="2">
        <v>43424.515069444446</v>
      </c>
      <c r="X62" s="8">
        <f t="shared" si="23"/>
        <v>43424.515069444446</v>
      </c>
      <c r="Y62" s="9">
        <f t="shared" si="7"/>
        <v>9.189814816636499E-3</v>
      </c>
      <c r="Z62" s="9">
        <f t="shared" si="8"/>
        <v>2.7569444449909497E-2</v>
      </c>
      <c r="AA62" s="10"/>
      <c r="AB62" s="10">
        <f t="shared" si="10"/>
        <v>0</v>
      </c>
      <c r="AC62" s="10">
        <f t="shared" si="11"/>
        <v>0</v>
      </c>
      <c r="AD62" s="10"/>
      <c r="AE62" s="10"/>
    </row>
    <row r="63" spans="1:33" s="7" customFormat="1" x14ac:dyDescent="0.4">
      <c r="A63" s="16" t="str">
        <f t="shared" ref="A63:A68" si="24">IF(W63&gt;0, "★", "-")</f>
        <v>-</v>
      </c>
      <c r="B63" s="16" t="str">
        <f t="shared" ref="B63:B68" si="25">IF(L63&gt;0, "☆", "-")</f>
        <v>-</v>
      </c>
      <c r="C63" s="7">
        <v>12</v>
      </c>
      <c r="D63" s="2">
        <v>43424.509166666663</v>
      </c>
      <c r="E63" s="3" t="s">
        <v>1358</v>
      </c>
      <c r="F63" s="3">
        <v>16676</v>
      </c>
      <c r="G63" s="3" t="s">
        <v>32</v>
      </c>
      <c r="H63" s="3">
        <v>5455</v>
      </c>
      <c r="I63" s="3">
        <v>455</v>
      </c>
      <c r="J63" s="3">
        <v>11</v>
      </c>
      <c r="K63" s="3">
        <v>1</v>
      </c>
      <c r="L63" s="3"/>
      <c r="M63" s="2">
        <v>43424.515416666669</v>
      </c>
      <c r="N63" s="2">
        <v>43424.521041666667</v>
      </c>
      <c r="O63" s="3" t="s">
        <v>44</v>
      </c>
      <c r="P63" s="3" t="s">
        <v>45</v>
      </c>
      <c r="Q63" s="3" t="s">
        <v>43</v>
      </c>
      <c r="R63" s="3" t="s">
        <v>89</v>
      </c>
      <c r="S63" s="2">
        <v>43424.517696759256</v>
      </c>
      <c r="T63" s="2">
        <v>43424.517696759256</v>
      </c>
      <c r="U63" s="2">
        <v>43424.525543981479</v>
      </c>
      <c r="V63" s="2">
        <v>43424.525543981479</v>
      </c>
      <c r="W63" s="3"/>
      <c r="X63" s="8">
        <f t="shared" ref="X63:X68" si="26">IF(W63&gt;0,W63,D63)</f>
        <v>43424.509166666663</v>
      </c>
      <c r="Y63" s="9">
        <f t="shared" si="7"/>
        <v>5.6249999979627319E-3</v>
      </c>
      <c r="Z63" s="9">
        <f t="shared" si="8"/>
        <v>5.6249999979627319E-3</v>
      </c>
      <c r="AA63" s="10"/>
      <c r="AB63" s="10">
        <f t="shared" si="10"/>
        <v>0</v>
      </c>
      <c r="AC63" s="10">
        <f t="shared" si="11"/>
        <v>6.2500000058207661E-3</v>
      </c>
      <c r="AD63" s="10"/>
      <c r="AE63" s="10"/>
    </row>
    <row r="64" spans="1:33" s="7" customFormat="1" x14ac:dyDescent="0.4">
      <c r="A64" s="16" t="str">
        <f t="shared" si="24"/>
        <v>-</v>
      </c>
      <c r="B64" s="16" t="str">
        <f t="shared" si="25"/>
        <v>-</v>
      </c>
      <c r="C64" s="7">
        <v>12</v>
      </c>
      <c r="D64" s="2">
        <v>43424.509398148148</v>
      </c>
      <c r="E64" s="3" t="s">
        <v>1376</v>
      </c>
      <c r="F64" s="3">
        <v>16677</v>
      </c>
      <c r="G64" s="3" t="s">
        <v>95</v>
      </c>
      <c r="H64" s="3">
        <v>0</v>
      </c>
      <c r="I64" s="3">
        <v>937</v>
      </c>
      <c r="J64" s="3">
        <v>2</v>
      </c>
      <c r="K64" s="3">
        <v>2</v>
      </c>
      <c r="L64" s="3"/>
      <c r="M64" s="2">
        <v>43424.523229166669</v>
      </c>
      <c r="N64" s="2">
        <v>43424.530162037037</v>
      </c>
      <c r="O64" s="3" t="s">
        <v>43</v>
      </c>
      <c r="P64" s="3" t="s">
        <v>89</v>
      </c>
      <c r="Q64" s="3" t="s">
        <v>30</v>
      </c>
      <c r="R64" s="3" t="s">
        <v>31</v>
      </c>
      <c r="S64" s="2">
        <v>43424.52888888889</v>
      </c>
      <c r="T64" s="2">
        <v>43424.52888888889</v>
      </c>
      <c r="U64" s="2">
        <v>43424.538993055554</v>
      </c>
      <c r="V64" s="2">
        <v>43424.548530092594</v>
      </c>
      <c r="W64" s="3"/>
      <c r="X64" s="8">
        <f t="shared" si="26"/>
        <v>43424.509398148148</v>
      </c>
      <c r="Y64" s="9">
        <f t="shared" si="7"/>
        <v>6.9328703684732318E-3</v>
      </c>
      <c r="Z64" s="9">
        <f t="shared" si="8"/>
        <v>1.3865740736946464E-2</v>
      </c>
      <c r="AA64" s="10"/>
      <c r="AB64" s="10">
        <f t="shared" si="10"/>
        <v>0</v>
      </c>
      <c r="AC64" s="10">
        <f t="shared" si="11"/>
        <v>1.3831018521159422E-2</v>
      </c>
      <c r="AD64" s="10"/>
      <c r="AE64" s="10"/>
    </row>
    <row r="65" spans="1:31" s="7" customFormat="1" x14ac:dyDescent="0.4">
      <c r="A65" s="16" t="str">
        <f t="shared" si="24"/>
        <v>-</v>
      </c>
      <c r="B65" s="16" t="str">
        <f t="shared" si="25"/>
        <v>-</v>
      </c>
      <c r="C65" s="7">
        <v>12</v>
      </c>
      <c r="D65" s="2">
        <v>43424.510729166665</v>
      </c>
      <c r="E65" s="3" t="s">
        <v>1378</v>
      </c>
      <c r="F65" s="3">
        <v>16679</v>
      </c>
      <c r="G65" s="3" t="s">
        <v>18</v>
      </c>
      <c r="H65" s="3">
        <v>6732</v>
      </c>
      <c r="I65" s="3">
        <v>846</v>
      </c>
      <c r="J65" s="3">
        <v>10</v>
      </c>
      <c r="K65" s="3">
        <v>4</v>
      </c>
      <c r="L65" s="3"/>
      <c r="M65" s="2">
        <v>43424.514502314814</v>
      </c>
      <c r="N65" s="2">
        <v>43424.517233796294</v>
      </c>
      <c r="O65" s="3" t="s">
        <v>59</v>
      </c>
      <c r="P65" s="3" t="s">
        <v>60</v>
      </c>
      <c r="Q65" s="3" t="s">
        <v>43</v>
      </c>
      <c r="R65" s="3" t="s">
        <v>89</v>
      </c>
      <c r="S65" s="2">
        <v>43424.512835648151</v>
      </c>
      <c r="T65" s="2">
        <v>43424.512835648151</v>
      </c>
      <c r="U65" s="2">
        <v>43424.51834490741</v>
      </c>
      <c r="V65" s="2">
        <v>43424.51834490741</v>
      </c>
      <c r="W65" s="3"/>
      <c r="X65" s="8">
        <f t="shared" si="26"/>
        <v>43424.510729166665</v>
      </c>
      <c r="Y65" s="9">
        <f t="shared" si="7"/>
        <v>2.7314814797136933E-3</v>
      </c>
      <c r="Z65" s="9">
        <f t="shared" si="8"/>
        <v>1.0925925918854773E-2</v>
      </c>
      <c r="AA65" s="10"/>
      <c r="AB65" s="10">
        <f t="shared" si="10"/>
        <v>1.6666666633682325E-3</v>
      </c>
      <c r="AC65" s="10">
        <f t="shared" si="11"/>
        <v>3.7731481497758068E-3</v>
      </c>
      <c r="AD65" s="10"/>
      <c r="AE65" s="10"/>
    </row>
    <row r="66" spans="1:31" s="7" customFormat="1" x14ac:dyDescent="0.4">
      <c r="A66" s="16" t="str">
        <f t="shared" si="24"/>
        <v>-</v>
      </c>
      <c r="B66" s="16" t="str">
        <f t="shared" si="25"/>
        <v>-</v>
      </c>
      <c r="C66" s="7">
        <v>12</v>
      </c>
      <c r="D66" s="2">
        <v>43424.510787037034</v>
      </c>
      <c r="E66" s="3" t="s">
        <v>1339</v>
      </c>
      <c r="F66" s="3">
        <v>16680</v>
      </c>
      <c r="G66" s="3" t="s">
        <v>18</v>
      </c>
      <c r="H66" s="3">
        <v>6749</v>
      </c>
      <c r="I66" s="3">
        <v>388</v>
      </c>
      <c r="J66" s="3">
        <v>9</v>
      </c>
      <c r="K66" s="3">
        <v>2</v>
      </c>
      <c r="L66" s="3"/>
      <c r="M66" s="2">
        <v>43424.513310185182</v>
      </c>
      <c r="N66" s="2">
        <v>43424.516770833332</v>
      </c>
      <c r="O66" s="3" t="s">
        <v>59</v>
      </c>
      <c r="P66" s="3" t="s">
        <v>60</v>
      </c>
      <c r="Q66" s="3" t="s">
        <v>43</v>
      </c>
      <c r="R66" s="3" t="s">
        <v>89</v>
      </c>
      <c r="S66" s="2">
        <v>43424.515046296299</v>
      </c>
      <c r="T66" s="2">
        <v>43424.515046296299</v>
      </c>
      <c r="U66" s="2">
        <v>43424.519166666665</v>
      </c>
      <c r="V66" s="2">
        <v>43424.519166666665</v>
      </c>
      <c r="W66" s="3"/>
      <c r="X66" s="8">
        <f t="shared" si="26"/>
        <v>43424.510787037034</v>
      </c>
      <c r="Y66" s="9">
        <f t="shared" si="7"/>
        <v>3.4606481494847685E-3</v>
      </c>
      <c r="Z66" s="9">
        <f t="shared" si="8"/>
        <v>6.921296298969537E-3</v>
      </c>
      <c r="AA66" s="10"/>
      <c r="AB66" s="10">
        <f t="shared" si="10"/>
        <v>0</v>
      </c>
      <c r="AC66" s="10">
        <f t="shared" si="11"/>
        <v>2.5231481486116536E-3</v>
      </c>
      <c r="AD66" s="10"/>
      <c r="AE66" s="10"/>
    </row>
    <row r="67" spans="1:31" s="7" customFormat="1" x14ac:dyDescent="0.4">
      <c r="A67" s="16" t="str">
        <f t="shared" si="24"/>
        <v>-</v>
      </c>
      <c r="B67" s="16" t="str">
        <f t="shared" si="25"/>
        <v>-</v>
      </c>
      <c r="C67" s="7">
        <v>12</v>
      </c>
      <c r="D67" s="2">
        <v>43424.515300925923</v>
      </c>
      <c r="E67" s="3" t="s">
        <v>1088</v>
      </c>
      <c r="F67" s="3">
        <v>16681</v>
      </c>
      <c r="G67" s="3" t="s">
        <v>32</v>
      </c>
      <c r="H67" s="3">
        <v>2171</v>
      </c>
      <c r="I67" s="3">
        <v>594</v>
      </c>
      <c r="J67" s="3">
        <v>4</v>
      </c>
      <c r="K67" s="3">
        <v>1</v>
      </c>
      <c r="L67" s="3"/>
      <c r="M67" s="2">
        <v>43424.516793981478</v>
      </c>
      <c r="N67" s="2">
        <v>43424.519537037035</v>
      </c>
      <c r="O67" s="3" t="s">
        <v>77</v>
      </c>
      <c r="P67" s="3" t="s">
        <v>78</v>
      </c>
      <c r="Q67" s="3" t="s">
        <v>48</v>
      </c>
      <c r="R67" s="3" t="s">
        <v>49</v>
      </c>
      <c r="S67" s="2">
        <v>43424.516342592593</v>
      </c>
      <c r="T67" s="2">
        <v>43424.516342592593</v>
      </c>
      <c r="U67" s="2">
        <v>43424.519803240742</v>
      </c>
      <c r="V67" s="2">
        <v>43424.519803240742</v>
      </c>
      <c r="W67" s="3"/>
      <c r="X67" s="8">
        <f t="shared" si="26"/>
        <v>43424.515300925923</v>
      </c>
      <c r="Y67" s="9">
        <f t="shared" ref="Y67:Y126" si="27">N67-M67</f>
        <v>2.7430555564933456E-3</v>
      </c>
      <c r="Z67" s="9">
        <f t="shared" ref="Z67:Z126" si="28">Y67*K67</f>
        <v>2.7430555564933456E-3</v>
      </c>
      <c r="AA67" s="10"/>
      <c r="AB67" s="10">
        <f t="shared" si="10"/>
        <v>4.5138888526707888E-4</v>
      </c>
      <c r="AC67" s="10">
        <f t="shared" si="11"/>
        <v>1.4930555553291924E-3</v>
      </c>
      <c r="AD67" s="10"/>
      <c r="AE67" s="10"/>
    </row>
    <row r="68" spans="1:31" s="7" customFormat="1" x14ac:dyDescent="0.4">
      <c r="A68" s="16" t="str">
        <f t="shared" si="24"/>
        <v>★</v>
      </c>
      <c r="B68" s="16" t="str">
        <f t="shared" si="25"/>
        <v>-</v>
      </c>
      <c r="C68" s="7">
        <v>12</v>
      </c>
      <c r="D68" s="2">
        <v>43424.51803240741</v>
      </c>
      <c r="E68" s="3" t="s">
        <v>1379</v>
      </c>
      <c r="F68" s="3">
        <v>16682</v>
      </c>
      <c r="G68" s="3" t="s">
        <v>18</v>
      </c>
      <c r="H68" s="3">
        <v>5476</v>
      </c>
      <c r="I68" s="3">
        <v>911</v>
      </c>
      <c r="J68" s="3">
        <v>4</v>
      </c>
      <c r="K68" s="3">
        <v>2</v>
      </c>
      <c r="L68" s="3"/>
      <c r="M68" s="2">
        <v>43424.522812499999</v>
      </c>
      <c r="N68" s="2">
        <v>43424.529108796298</v>
      </c>
      <c r="O68" s="3" t="s">
        <v>43</v>
      </c>
      <c r="P68" s="3" t="s">
        <v>89</v>
      </c>
      <c r="Q68" s="3" t="s">
        <v>61</v>
      </c>
      <c r="R68" s="3" t="s">
        <v>62</v>
      </c>
      <c r="S68" s="2">
        <v>43424.524965277778</v>
      </c>
      <c r="T68" s="2">
        <v>43424.524965277778</v>
      </c>
      <c r="U68" s="2">
        <v>43424.538935185185</v>
      </c>
      <c r="V68" s="2">
        <v>43424.538935185185</v>
      </c>
      <c r="W68" s="2">
        <v>43424.524965277778</v>
      </c>
      <c r="X68" s="8">
        <f t="shared" si="26"/>
        <v>43424.524965277778</v>
      </c>
      <c r="Y68" s="9">
        <f t="shared" si="27"/>
        <v>6.2962962983874604E-3</v>
      </c>
      <c r="Z68" s="9">
        <f t="shared" si="28"/>
        <v>1.2592592596774921E-2</v>
      </c>
      <c r="AA68" s="10"/>
      <c r="AB68" s="10">
        <f t="shared" ref="AB68:AB126" si="29">IF(IF(A68="☆",L68-S68,M68-S68)&lt;0,0,IF(A68="☆",L68-S68,M68-S68))</f>
        <v>0</v>
      </c>
      <c r="AC68" s="10">
        <f t="shared" ref="AC68:AC126" si="30">IF(IF(B68="☆",(IF(L68&gt;S68,L68-X68,S68-X68)),M68-X68)&lt;0,0,IF(B68="☆",(IF(L68&gt;S68,L68-X68,S68-X68)),M68-X68))</f>
        <v>0</v>
      </c>
      <c r="AD68" s="10"/>
      <c r="AE68" s="10"/>
    </row>
    <row r="69" spans="1:31" s="7" customFormat="1" x14ac:dyDescent="0.4">
      <c r="A69" s="16" t="str">
        <f t="shared" ref="A69:A71" si="31">IF(W69&gt;0, "★", "-")</f>
        <v>-</v>
      </c>
      <c r="B69" s="16" t="str">
        <f t="shared" ref="B69:B70" si="32">IF(L69&gt;0, "☆", "-")</f>
        <v>-</v>
      </c>
      <c r="C69" s="7">
        <v>12</v>
      </c>
      <c r="D69" s="2">
        <v>43424.520555555559</v>
      </c>
      <c r="E69" s="3" t="s">
        <v>1380</v>
      </c>
      <c r="F69" s="3">
        <v>16683</v>
      </c>
      <c r="G69" s="3" t="s">
        <v>95</v>
      </c>
      <c r="H69" s="3">
        <v>0</v>
      </c>
      <c r="I69" s="3">
        <v>182</v>
      </c>
      <c r="J69" s="3">
        <v>3</v>
      </c>
      <c r="K69" s="3">
        <v>4</v>
      </c>
      <c r="L69" s="3"/>
      <c r="M69" s="2">
        <v>43424.528020833335</v>
      </c>
      <c r="N69" s="2">
        <v>43424.532314814816</v>
      </c>
      <c r="O69" s="3" t="s">
        <v>51</v>
      </c>
      <c r="P69" s="3" t="s">
        <v>52</v>
      </c>
      <c r="Q69" s="3" t="s">
        <v>108</v>
      </c>
      <c r="R69" s="3" t="s">
        <v>19</v>
      </c>
      <c r="S69" s="2">
        <v>43424.529872685183</v>
      </c>
      <c r="T69" s="2">
        <v>43424.529872685183</v>
      </c>
      <c r="U69" s="2">
        <v>43424.53979166667</v>
      </c>
      <c r="V69" s="2">
        <v>43424.53979166667</v>
      </c>
      <c r="W69" s="3"/>
      <c r="X69" s="8">
        <f t="shared" si="23"/>
        <v>43424.520555555559</v>
      </c>
      <c r="Y69" s="9">
        <f t="shared" si="27"/>
        <v>4.2939814811688848E-3</v>
      </c>
      <c r="Z69" s="9">
        <f t="shared" si="28"/>
        <v>1.7175925924675539E-2</v>
      </c>
      <c r="AA69" s="10"/>
      <c r="AB69" s="10">
        <f t="shared" si="29"/>
        <v>0</v>
      </c>
      <c r="AC69" s="10">
        <f t="shared" si="30"/>
        <v>7.4652777766459621E-3</v>
      </c>
      <c r="AD69" s="10"/>
      <c r="AE69" s="10"/>
    </row>
    <row r="70" spans="1:31" s="7" customFormat="1" x14ac:dyDescent="0.4">
      <c r="A70" s="16" t="str">
        <f t="shared" si="31"/>
        <v>-</v>
      </c>
      <c r="B70" s="16" t="str">
        <f t="shared" si="32"/>
        <v>-</v>
      </c>
      <c r="C70" s="7">
        <v>12</v>
      </c>
      <c r="D70" s="2">
        <v>43424.520752314813</v>
      </c>
      <c r="E70" s="3" t="s">
        <v>1381</v>
      </c>
      <c r="F70" s="3">
        <v>16684</v>
      </c>
      <c r="G70" s="3" t="s">
        <v>95</v>
      </c>
      <c r="H70" s="3">
        <v>0</v>
      </c>
      <c r="I70" s="3">
        <v>615</v>
      </c>
      <c r="J70" s="3">
        <v>13</v>
      </c>
      <c r="K70" s="3">
        <v>2</v>
      </c>
      <c r="L70" s="3"/>
      <c r="M70" s="2">
        <v>43424.522280092591</v>
      </c>
      <c r="N70" s="2">
        <v>43424.526875000003</v>
      </c>
      <c r="O70" s="3" t="s">
        <v>63</v>
      </c>
      <c r="P70" s="3" t="s">
        <v>64</v>
      </c>
      <c r="Q70" s="3" t="s">
        <v>70</v>
      </c>
      <c r="R70" s="3" t="s">
        <v>125</v>
      </c>
      <c r="S70" s="2">
        <v>43424.522361111114</v>
      </c>
      <c r="T70" s="2">
        <v>43424.522361111114</v>
      </c>
      <c r="U70" s="2">
        <v>43424.529224537036</v>
      </c>
      <c r="V70" s="2">
        <v>43424.529224537036</v>
      </c>
      <c r="W70" s="3"/>
      <c r="X70" s="8">
        <f t="shared" si="23"/>
        <v>43424.520752314813</v>
      </c>
      <c r="Y70" s="9">
        <f t="shared" si="27"/>
        <v>4.5949074119562283E-3</v>
      </c>
      <c r="Z70" s="9">
        <f t="shared" si="28"/>
        <v>9.1898148239124566E-3</v>
      </c>
      <c r="AA70" s="10"/>
      <c r="AB70" s="10">
        <f t="shared" si="29"/>
        <v>0</v>
      </c>
      <c r="AC70" s="10">
        <f t="shared" si="30"/>
        <v>1.527777778392192E-3</v>
      </c>
      <c r="AD70" s="10"/>
      <c r="AE70" s="10"/>
    </row>
    <row r="71" spans="1:31" s="7" customFormat="1" x14ac:dyDescent="0.4">
      <c r="A71" s="16" t="str">
        <f t="shared" si="31"/>
        <v>-</v>
      </c>
      <c r="B71" s="16" t="str">
        <f t="shared" si="22"/>
        <v>-</v>
      </c>
      <c r="C71" s="7">
        <v>12</v>
      </c>
      <c r="D71" s="2">
        <v>43424.524629629632</v>
      </c>
      <c r="E71" s="3" t="s">
        <v>1382</v>
      </c>
      <c r="F71" s="3">
        <v>16686</v>
      </c>
      <c r="G71" s="3" t="s">
        <v>95</v>
      </c>
      <c r="H71" s="3">
        <v>0</v>
      </c>
      <c r="I71" s="3">
        <v>382</v>
      </c>
      <c r="J71" s="3">
        <v>1</v>
      </c>
      <c r="K71" s="3">
        <v>2</v>
      </c>
      <c r="L71" s="3"/>
      <c r="M71" s="2">
        <v>43424.527881944443</v>
      </c>
      <c r="N71" s="2">
        <v>43424.532743055555</v>
      </c>
      <c r="O71" s="3" t="s">
        <v>63</v>
      </c>
      <c r="P71" s="3" t="s">
        <v>64</v>
      </c>
      <c r="Q71" s="3" t="s">
        <v>30</v>
      </c>
      <c r="R71" s="3" t="s">
        <v>31</v>
      </c>
      <c r="S71" s="2">
        <v>43424.527499999997</v>
      </c>
      <c r="T71" s="2">
        <v>43424.527499999997</v>
      </c>
      <c r="U71" s="2">
        <v>43424.536423611113</v>
      </c>
      <c r="V71" s="2">
        <v>43424.536423611113</v>
      </c>
      <c r="W71" s="3"/>
      <c r="X71" s="8">
        <f t="shared" si="23"/>
        <v>43424.524629629632</v>
      </c>
      <c r="Y71" s="9">
        <f t="shared" si="27"/>
        <v>4.8611111124046147E-3</v>
      </c>
      <c r="Z71" s="9">
        <f t="shared" si="28"/>
        <v>9.7222222248092294E-3</v>
      </c>
      <c r="AA71" s="10"/>
      <c r="AB71" s="10">
        <f t="shared" si="29"/>
        <v>3.819444464170374E-4</v>
      </c>
      <c r="AC71" s="10">
        <f t="shared" si="30"/>
        <v>3.2523148111067712E-3</v>
      </c>
      <c r="AD71" s="10"/>
      <c r="AE71" s="10"/>
    </row>
    <row r="72" spans="1:31" s="7" customFormat="1" x14ac:dyDescent="0.4">
      <c r="A72" s="16" t="str">
        <f t="shared" ref="A72:A107" si="33">IF(W72&gt;0, "★", "-")</f>
        <v>-</v>
      </c>
      <c r="B72" s="16" t="str">
        <f t="shared" si="22"/>
        <v>-</v>
      </c>
      <c r="C72" s="7">
        <v>12</v>
      </c>
      <c r="D72" s="2">
        <v>43424.525636574072</v>
      </c>
      <c r="E72" s="3" t="s">
        <v>1147</v>
      </c>
      <c r="F72" s="3">
        <v>16689</v>
      </c>
      <c r="G72" s="3" t="s">
        <v>32</v>
      </c>
      <c r="H72" s="3">
        <v>6535</v>
      </c>
      <c r="I72" s="3">
        <v>36</v>
      </c>
      <c r="J72" s="3">
        <v>6</v>
      </c>
      <c r="K72" s="3">
        <v>1</v>
      </c>
      <c r="L72" s="3"/>
      <c r="M72" s="2">
        <v>43424.529872685183</v>
      </c>
      <c r="N72" s="2">
        <v>43424.538518518515</v>
      </c>
      <c r="O72" s="3" t="s">
        <v>22</v>
      </c>
      <c r="P72" s="3" t="s">
        <v>23</v>
      </c>
      <c r="Q72" s="3" t="s">
        <v>53</v>
      </c>
      <c r="R72" s="3" t="s">
        <v>54</v>
      </c>
      <c r="S72" s="2">
        <v>43424.532048611109</v>
      </c>
      <c r="T72" s="2">
        <v>43424.532048611109</v>
      </c>
      <c r="U72" s="2">
        <v>43424.546122685184</v>
      </c>
      <c r="V72" s="2">
        <v>43424.546122685184</v>
      </c>
      <c r="W72" s="3"/>
      <c r="X72" s="8">
        <f t="shared" si="23"/>
        <v>43424.525636574072</v>
      </c>
      <c r="Y72" s="9">
        <f t="shared" si="27"/>
        <v>8.6458333316841163E-3</v>
      </c>
      <c r="Z72" s="9">
        <f t="shared" si="28"/>
        <v>8.6458333316841163E-3</v>
      </c>
      <c r="AB72" s="10">
        <f t="shared" si="29"/>
        <v>0</v>
      </c>
      <c r="AC72" s="10">
        <f t="shared" si="30"/>
        <v>4.2361111118225381E-3</v>
      </c>
    </row>
    <row r="73" spans="1:31" s="7" customFormat="1" x14ac:dyDescent="0.4">
      <c r="A73" s="16" t="str">
        <f t="shared" ref="A73:A95" si="34">IF(W73&gt;0, "★", "-")</f>
        <v>-</v>
      </c>
      <c r="B73" s="16" t="str">
        <f t="shared" ref="B73:B95" si="35">IF(L73&gt;0, "☆", "-")</f>
        <v>-</v>
      </c>
      <c r="C73" s="7">
        <v>12</v>
      </c>
      <c r="D73" s="2">
        <v>43424.526620370372</v>
      </c>
      <c r="E73" s="3" t="s">
        <v>1383</v>
      </c>
      <c r="F73" s="3">
        <v>16690</v>
      </c>
      <c r="G73" s="3" t="s">
        <v>95</v>
      </c>
      <c r="H73" s="3">
        <v>0</v>
      </c>
      <c r="I73" s="3">
        <v>78</v>
      </c>
      <c r="J73" s="3">
        <v>15</v>
      </c>
      <c r="K73" s="3">
        <v>1</v>
      </c>
      <c r="L73" s="3"/>
      <c r="M73" s="2">
        <v>43424.529479166667</v>
      </c>
      <c r="N73" s="2">
        <v>43424.531481481485</v>
      </c>
      <c r="O73" s="3" t="s">
        <v>46</v>
      </c>
      <c r="P73" s="3" t="s">
        <v>47</v>
      </c>
      <c r="Q73" s="3" t="s">
        <v>70</v>
      </c>
      <c r="R73" s="3" t="s">
        <v>125</v>
      </c>
      <c r="S73" s="2">
        <v>43424.533645833333</v>
      </c>
      <c r="T73" s="2">
        <v>43424.533645833333</v>
      </c>
      <c r="U73" s="2">
        <v>43424.538159722222</v>
      </c>
      <c r="V73" s="2">
        <v>43424.538159722222</v>
      </c>
      <c r="W73" s="3"/>
      <c r="X73" s="8">
        <f t="shared" ref="X73:X95" si="36">IF(W73&gt;0,W73,D73)</f>
        <v>43424.526620370372</v>
      </c>
      <c r="Y73" s="9">
        <f t="shared" si="27"/>
        <v>2.0023148172185756E-3</v>
      </c>
      <c r="Z73" s="9">
        <f t="shared" si="28"/>
        <v>2.0023148172185756E-3</v>
      </c>
      <c r="AA73" s="10"/>
      <c r="AB73" s="10">
        <f t="shared" si="29"/>
        <v>0</v>
      </c>
      <c r="AC73" s="10">
        <f t="shared" si="30"/>
        <v>2.8587962951860391E-3</v>
      </c>
      <c r="AD73" s="10"/>
      <c r="AE73" s="10"/>
    </row>
    <row r="74" spans="1:31" s="7" customFormat="1" x14ac:dyDescent="0.4">
      <c r="A74" s="16" t="str">
        <f t="shared" si="34"/>
        <v>-</v>
      </c>
      <c r="B74" s="16" t="str">
        <f t="shared" si="35"/>
        <v>-</v>
      </c>
      <c r="C74" s="7">
        <v>12</v>
      </c>
      <c r="D74" s="2">
        <v>43424.529537037037</v>
      </c>
      <c r="E74" s="3" t="s">
        <v>1384</v>
      </c>
      <c r="F74" s="3">
        <v>16691</v>
      </c>
      <c r="G74" s="3" t="s">
        <v>95</v>
      </c>
      <c r="H74" s="3">
        <v>0</v>
      </c>
      <c r="I74" s="3">
        <v>257</v>
      </c>
      <c r="J74" s="3">
        <v>5</v>
      </c>
      <c r="K74" s="3">
        <v>1</v>
      </c>
      <c r="L74" s="3"/>
      <c r="M74" s="2">
        <v>43424.532766203702</v>
      </c>
      <c r="N74" s="2">
        <v>43424.54111111111</v>
      </c>
      <c r="O74" s="3" t="s">
        <v>39</v>
      </c>
      <c r="P74" s="3" t="s">
        <v>40</v>
      </c>
      <c r="Q74" s="3" t="s">
        <v>26</v>
      </c>
      <c r="R74" s="3" t="s">
        <v>27</v>
      </c>
      <c r="S74" s="2">
        <v>43424.533333333333</v>
      </c>
      <c r="T74" s="2">
        <v>43424.533333333333</v>
      </c>
      <c r="U74" s="2">
        <v>43424.540439814817</v>
      </c>
      <c r="V74" s="2">
        <v>43424.545289351852</v>
      </c>
      <c r="W74" s="3"/>
      <c r="X74" s="8">
        <f t="shared" si="36"/>
        <v>43424.529537037037</v>
      </c>
      <c r="Y74" s="9">
        <f t="shared" si="27"/>
        <v>8.3449074081727304E-3</v>
      </c>
      <c r="Z74" s="9">
        <f t="shared" si="28"/>
        <v>8.3449074081727304E-3</v>
      </c>
      <c r="AA74" s="10"/>
      <c r="AB74" s="10">
        <f t="shared" si="29"/>
        <v>0</v>
      </c>
      <c r="AC74" s="10">
        <f t="shared" si="30"/>
        <v>3.2291666648234241E-3</v>
      </c>
      <c r="AD74" s="10"/>
      <c r="AE74" s="10"/>
    </row>
    <row r="75" spans="1:31" s="7" customFormat="1" x14ac:dyDescent="0.4">
      <c r="A75" s="16" t="str">
        <f t="shared" si="34"/>
        <v>★</v>
      </c>
      <c r="B75" s="16" t="str">
        <f t="shared" si="35"/>
        <v>-</v>
      </c>
      <c r="C75" s="7">
        <v>12</v>
      </c>
      <c r="D75" s="2">
        <v>43424.532986111109</v>
      </c>
      <c r="E75" s="3" t="s">
        <v>1385</v>
      </c>
      <c r="F75" s="3">
        <v>16692</v>
      </c>
      <c r="G75" s="3" t="s">
        <v>32</v>
      </c>
      <c r="H75" s="3">
        <v>2892</v>
      </c>
      <c r="I75" s="3">
        <v>787</v>
      </c>
      <c r="J75" s="3">
        <v>5</v>
      </c>
      <c r="K75" s="3">
        <v>2</v>
      </c>
      <c r="L75" s="3"/>
      <c r="M75" s="2">
        <v>43424.53696759259</v>
      </c>
      <c r="N75" s="2">
        <v>43424.547569444447</v>
      </c>
      <c r="O75" s="3" t="s">
        <v>55</v>
      </c>
      <c r="P75" s="3" t="s">
        <v>56</v>
      </c>
      <c r="Q75" s="3" t="s">
        <v>36</v>
      </c>
      <c r="R75" s="3" t="s">
        <v>37</v>
      </c>
      <c r="S75" s="2">
        <v>43424.539918981478</v>
      </c>
      <c r="T75" s="2">
        <v>43424.539918981478</v>
      </c>
      <c r="U75" s="2">
        <v>43424.554282407407</v>
      </c>
      <c r="V75" s="2">
        <v>43424.554282407407</v>
      </c>
      <c r="W75" s="2">
        <v>43424.539918981478</v>
      </c>
      <c r="X75" s="8">
        <f t="shared" si="36"/>
        <v>43424.539918981478</v>
      </c>
      <c r="Y75" s="9">
        <f t="shared" si="27"/>
        <v>1.0601851856335998E-2</v>
      </c>
      <c r="Z75" s="9">
        <f t="shared" si="28"/>
        <v>2.1203703712671995E-2</v>
      </c>
      <c r="AA75" s="10"/>
      <c r="AB75" s="10">
        <f t="shared" si="29"/>
        <v>0</v>
      </c>
      <c r="AC75" s="10">
        <f t="shared" si="30"/>
        <v>0</v>
      </c>
      <c r="AD75" s="10"/>
      <c r="AE75" s="10"/>
    </row>
    <row r="76" spans="1:31" s="7" customFormat="1" x14ac:dyDescent="0.4">
      <c r="A76" s="16" t="str">
        <f t="shared" si="34"/>
        <v>★</v>
      </c>
      <c r="B76" s="16" t="str">
        <f t="shared" si="35"/>
        <v>-</v>
      </c>
      <c r="C76" s="7">
        <v>12</v>
      </c>
      <c r="D76" s="2">
        <v>43424.533067129632</v>
      </c>
      <c r="E76" s="3" t="s">
        <v>1386</v>
      </c>
      <c r="F76" s="3">
        <v>16693</v>
      </c>
      <c r="G76" s="3" t="s">
        <v>32</v>
      </c>
      <c r="H76" s="3">
        <v>6079</v>
      </c>
      <c r="I76" s="3">
        <v>995</v>
      </c>
      <c r="J76" s="3">
        <v>15</v>
      </c>
      <c r="K76" s="3">
        <v>1</v>
      </c>
      <c r="L76" s="3"/>
      <c r="M76" s="2">
        <v>43424.535879629628</v>
      </c>
      <c r="N76" s="2">
        <v>43424.538807870369</v>
      </c>
      <c r="O76" s="3" t="s">
        <v>24</v>
      </c>
      <c r="P76" s="3" t="s">
        <v>25</v>
      </c>
      <c r="Q76" s="3" t="s">
        <v>46</v>
      </c>
      <c r="R76" s="3" t="s">
        <v>47</v>
      </c>
      <c r="S76" s="2">
        <v>43424.54</v>
      </c>
      <c r="T76" s="2">
        <v>43424.54</v>
      </c>
      <c r="U76" s="2">
        <v>43424.546782407408</v>
      </c>
      <c r="V76" s="2">
        <v>43424.546782407408</v>
      </c>
      <c r="W76" s="2">
        <v>43424.54</v>
      </c>
      <c r="X76" s="8">
        <f t="shared" si="36"/>
        <v>43424.54</v>
      </c>
      <c r="Y76" s="9">
        <f t="shared" si="27"/>
        <v>2.9282407413120382E-3</v>
      </c>
      <c r="Z76" s="9">
        <f t="shared" si="28"/>
        <v>2.9282407413120382E-3</v>
      </c>
      <c r="AA76" s="10"/>
      <c r="AB76" s="10">
        <f t="shared" si="29"/>
        <v>0</v>
      </c>
      <c r="AC76" s="10">
        <f t="shared" si="30"/>
        <v>0</v>
      </c>
      <c r="AD76" s="10"/>
      <c r="AE76" s="10"/>
    </row>
    <row r="77" spans="1:31" s="7" customFormat="1" x14ac:dyDescent="0.4">
      <c r="A77" s="16" t="str">
        <f t="shared" si="34"/>
        <v>-</v>
      </c>
      <c r="B77" s="16" t="str">
        <f t="shared" si="35"/>
        <v>-</v>
      </c>
      <c r="C77" s="7">
        <v>12</v>
      </c>
      <c r="D77" s="2">
        <v>43424.533680555556</v>
      </c>
      <c r="E77" s="3" t="s">
        <v>1239</v>
      </c>
      <c r="F77" s="3">
        <v>16694</v>
      </c>
      <c r="G77" s="3" t="s">
        <v>18</v>
      </c>
      <c r="H77" s="3">
        <v>1015</v>
      </c>
      <c r="I77" s="3">
        <v>427</v>
      </c>
      <c r="J77" s="3">
        <v>1</v>
      </c>
      <c r="K77" s="3">
        <v>1</v>
      </c>
      <c r="L77" s="3"/>
      <c r="M77" s="2">
        <v>43424.538738425923</v>
      </c>
      <c r="N77" s="2">
        <v>43424.544641203705</v>
      </c>
      <c r="O77" s="3" t="s">
        <v>43</v>
      </c>
      <c r="P77" s="3" t="s">
        <v>89</v>
      </c>
      <c r="Q77" s="3" t="s">
        <v>46</v>
      </c>
      <c r="R77" s="3" t="s">
        <v>47</v>
      </c>
      <c r="S77" s="2">
        <v>43424.540243055555</v>
      </c>
      <c r="T77" s="2">
        <v>43424.540243055555</v>
      </c>
      <c r="U77" s="2">
        <v>43424.552048611113</v>
      </c>
      <c r="V77" s="2">
        <v>43424.552048611113</v>
      </c>
      <c r="W77" s="3"/>
      <c r="X77" s="8">
        <f t="shared" si="36"/>
        <v>43424.533680555556</v>
      </c>
      <c r="Y77" s="9">
        <f t="shared" si="27"/>
        <v>5.9027777824667282E-3</v>
      </c>
      <c r="Z77" s="9">
        <f t="shared" si="28"/>
        <v>5.9027777824667282E-3</v>
      </c>
      <c r="AA77" s="10"/>
      <c r="AB77" s="10">
        <f t="shared" si="29"/>
        <v>0</v>
      </c>
      <c r="AC77" s="10">
        <f t="shared" si="30"/>
        <v>5.057870366727002E-3</v>
      </c>
      <c r="AD77" s="10"/>
      <c r="AE77" s="10"/>
    </row>
    <row r="78" spans="1:31" s="7" customFormat="1" x14ac:dyDescent="0.4">
      <c r="A78" s="16" t="str">
        <f t="shared" si="34"/>
        <v>-</v>
      </c>
      <c r="B78" s="16" t="str">
        <f t="shared" si="35"/>
        <v>-</v>
      </c>
      <c r="C78" s="7">
        <v>12</v>
      </c>
      <c r="D78" s="2">
        <v>43424.534456018519</v>
      </c>
      <c r="E78" s="3" t="s">
        <v>1387</v>
      </c>
      <c r="F78" s="3">
        <v>16695</v>
      </c>
      <c r="G78" s="3" t="s">
        <v>95</v>
      </c>
      <c r="H78" s="3">
        <v>0</v>
      </c>
      <c r="I78" s="3">
        <v>161</v>
      </c>
      <c r="J78" s="3">
        <v>2</v>
      </c>
      <c r="K78" s="3">
        <v>3</v>
      </c>
      <c r="L78" s="3"/>
      <c r="M78" s="2">
        <v>43424.538923611108</v>
      </c>
      <c r="N78" s="2">
        <v>43424.541620370372</v>
      </c>
      <c r="O78" s="3" t="s">
        <v>61</v>
      </c>
      <c r="P78" s="3" t="s">
        <v>62</v>
      </c>
      <c r="Q78" s="3" t="s">
        <v>46</v>
      </c>
      <c r="R78" s="3" t="s">
        <v>47</v>
      </c>
      <c r="S78" s="2">
        <v>43424.538344907407</v>
      </c>
      <c r="T78" s="2">
        <v>43424.538344907407</v>
      </c>
      <c r="U78" s="2">
        <v>43424.543657407405</v>
      </c>
      <c r="V78" s="2">
        <v>43424.543657407405</v>
      </c>
      <c r="W78" s="3"/>
      <c r="X78" s="8">
        <f t="shared" si="36"/>
        <v>43424.534456018519</v>
      </c>
      <c r="Y78" s="9">
        <f t="shared" si="27"/>
        <v>2.6967592639266513E-3</v>
      </c>
      <c r="Z78" s="9">
        <f t="shared" si="28"/>
        <v>8.090277791779954E-3</v>
      </c>
      <c r="AA78" s="10"/>
      <c r="AB78" s="10">
        <f t="shared" si="29"/>
        <v>5.7870370073942468E-4</v>
      </c>
      <c r="AC78" s="10">
        <f t="shared" si="30"/>
        <v>4.4675925892079249E-3</v>
      </c>
      <c r="AD78" s="10"/>
      <c r="AE78" s="10"/>
    </row>
    <row r="79" spans="1:31" s="7" customFormat="1" x14ac:dyDescent="0.4">
      <c r="A79" s="16" t="str">
        <f t="shared" si="34"/>
        <v>-</v>
      </c>
      <c r="B79" s="16" t="str">
        <f t="shared" si="35"/>
        <v>-</v>
      </c>
      <c r="C79" s="7">
        <v>12</v>
      </c>
      <c r="D79" s="2">
        <v>43424.537037037036</v>
      </c>
      <c r="E79" s="3" t="s">
        <v>1244</v>
      </c>
      <c r="F79" s="3">
        <v>16696</v>
      </c>
      <c r="G79" s="3" t="s">
        <v>32</v>
      </c>
      <c r="H79" s="3">
        <v>5422</v>
      </c>
      <c r="I79" s="3">
        <v>183</v>
      </c>
      <c r="J79" s="3">
        <v>3</v>
      </c>
      <c r="K79" s="3">
        <v>1</v>
      </c>
      <c r="L79" s="3"/>
      <c r="M79" s="2">
        <v>43424.540127314816</v>
      </c>
      <c r="N79" s="2">
        <v>43424.543634259258</v>
      </c>
      <c r="O79" s="3" t="s">
        <v>63</v>
      </c>
      <c r="P79" s="3" t="s">
        <v>64</v>
      </c>
      <c r="Q79" s="3" t="s">
        <v>22</v>
      </c>
      <c r="R79" s="3" t="s">
        <v>23</v>
      </c>
      <c r="S79" s="2">
        <v>43424.540347222224</v>
      </c>
      <c r="T79" s="2">
        <v>43424.540347222224</v>
      </c>
      <c r="U79" s="2">
        <v>43424.544351851851</v>
      </c>
      <c r="V79" s="2">
        <v>43424.544351851851</v>
      </c>
      <c r="W79" s="3"/>
      <c r="X79" s="8">
        <f t="shared" si="36"/>
        <v>43424.537037037036</v>
      </c>
      <c r="Y79" s="9">
        <f t="shared" si="27"/>
        <v>3.5069444420514628E-3</v>
      </c>
      <c r="Z79" s="9">
        <f t="shared" si="28"/>
        <v>3.5069444420514628E-3</v>
      </c>
      <c r="AA79" s="10"/>
      <c r="AB79" s="10">
        <f t="shared" si="29"/>
        <v>0</v>
      </c>
      <c r="AC79" s="10">
        <f t="shared" si="30"/>
        <v>3.0902777798473835E-3</v>
      </c>
      <c r="AD79" s="10"/>
      <c r="AE79" s="10"/>
    </row>
    <row r="80" spans="1:31" s="7" customFormat="1" x14ac:dyDescent="0.4">
      <c r="A80" s="16" t="str">
        <f t="shared" si="34"/>
        <v>-</v>
      </c>
      <c r="B80" s="16" t="str">
        <f t="shared" si="35"/>
        <v>-</v>
      </c>
      <c r="C80" s="7">
        <v>12</v>
      </c>
      <c r="D80" s="2">
        <v>43424.537141203706</v>
      </c>
      <c r="E80" s="3" t="s">
        <v>1388</v>
      </c>
      <c r="F80" s="3">
        <v>16697</v>
      </c>
      <c r="G80" s="3" t="s">
        <v>97</v>
      </c>
      <c r="H80" s="3">
        <v>5621</v>
      </c>
      <c r="I80" s="3">
        <v>658</v>
      </c>
      <c r="J80" s="3">
        <v>6</v>
      </c>
      <c r="K80" s="3">
        <v>1</v>
      </c>
      <c r="L80" s="3"/>
      <c r="M80" s="2">
        <v>43424.540833333333</v>
      </c>
      <c r="N80" s="2">
        <v>43424.556180555555</v>
      </c>
      <c r="O80" s="3" t="s">
        <v>68</v>
      </c>
      <c r="P80" s="3" t="s">
        <v>69</v>
      </c>
      <c r="Q80" s="3" t="s">
        <v>46</v>
      </c>
      <c r="R80" s="3" t="s">
        <v>47</v>
      </c>
      <c r="S80" s="2">
        <v>43424.540034722224</v>
      </c>
      <c r="T80" s="2">
        <v>43424.540266203701</v>
      </c>
      <c r="U80" s="2">
        <v>43424.553032407406</v>
      </c>
      <c r="V80" s="2">
        <v>43424.562175925923</v>
      </c>
      <c r="W80" s="3"/>
      <c r="X80" s="8">
        <f t="shared" si="36"/>
        <v>43424.537141203706</v>
      </c>
      <c r="Y80" s="9">
        <f t="shared" si="27"/>
        <v>1.5347222222771961E-2</v>
      </c>
      <c r="Z80" s="9">
        <f t="shared" si="28"/>
        <v>1.5347222222771961E-2</v>
      </c>
      <c r="AA80" s="10"/>
      <c r="AB80" s="10">
        <f t="shared" si="29"/>
        <v>7.9861110862111673E-4</v>
      </c>
      <c r="AC80" s="10">
        <f t="shared" si="30"/>
        <v>3.6921296268701553E-3</v>
      </c>
      <c r="AD80" s="10"/>
      <c r="AE80" s="10"/>
    </row>
    <row r="81" spans="1:33" s="7" customFormat="1" x14ac:dyDescent="0.4">
      <c r="A81" s="16" t="str">
        <f t="shared" si="34"/>
        <v>-</v>
      </c>
      <c r="B81" s="16" t="str">
        <f t="shared" si="35"/>
        <v>-</v>
      </c>
      <c r="C81" s="7">
        <v>12</v>
      </c>
      <c r="D81" s="2">
        <v>43424.537928240738</v>
      </c>
      <c r="E81" s="3" t="s">
        <v>1389</v>
      </c>
      <c r="F81" s="3">
        <v>16698</v>
      </c>
      <c r="G81" s="3" t="s">
        <v>96</v>
      </c>
      <c r="H81" s="3">
        <v>0</v>
      </c>
      <c r="I81" s="3">
        <v>931</v>
      </c>
      <c r="J81" s="3">
        <v>7</v>
      </c>
      <c r="K81" s="3">
        <v>2</v>
      </c>
      <c r="L81" s="3"/>
      <c r="M81" s="2">
        <v>43424.543090277781</v>
      </c>
      <c r="N81" s="2">
        <v>43424.547627314816</v>
      </c>
      <c r="O81" s="3" t="s">
        <v>20</v>
      </c>
      <c r="P81" s="3" t="s">
        <v>21</v>
      </c>
      <c r="Q81" s="3" t="s">
        <v>55</v>
      </c>
      <c r="R81" s="3" t="s">
        <v>56</v>
      </c>
      <c r="S81" s="2">
        <v>43424.544756944444</v>
      </c>
      <c r="T81" s="2">
        <v>43424.544756944444</v>
      </c>
      <c r="U81" s="2">
        <v>43424.551562499997</v>
      </c>
      <c r="V81" s="2">
        <v>43424.551562499997</v>
      </c>
      <c r="W81" s="3"/>
      <c r="X81" s="8">
        <f t="shared" si="36"/>
        <v>43424.537928240738</v>
      </c>
      <c r="Y81" s="9">
        <f t="shared" si="27"/>
        <v>4.537037035333924E-3</v>
      </c>
      <c r="Z81" s="9">
        <f t="shared" si="28"/>
        <v>9.074074070667848E-3</v>
      </c>
      <c r="AA81" s="10"/>
      <c r="AB81" s="10">
        <f t="shared" si="29"/>
        <v>0</v>
      </c>
      <c r="AC81" s="10">
        <f t="shared" si="30"/>
        <v>5.1620370431919582E-3</v>
      </c>
      <c r="AD81" s="10"/>
      <c r="AE81" s="10"/>
    </row>
    <row r="82" spans="1:33" s="7" customFormat="1" x14ac:dyDescent="0.4">
      <c r="A82" s="16" t="str">
        <f t="shared" si="34"/>
        <v>-</v>
      </c>
      <c r="B82" s="16" t="str">
        <f t="shared" si="35"/>
        <v>-</v>
      </c>
      <c r="C82" s="7">
        <v>12</v>
      </c>
      <c r="D82" s="2">
        <v>43424.540706018517</v>
      </c>
      <c r="E82" s="3" t="s">
        <v>1372</v>
      </c>
      <c r="F82" s="3">
        <v>16700</v>
      </c>
      <c r="G82" s="3" t="s">
        <v>65</v>
      </c>
      <c r="H82" s="3">
        <v>2177</v>
      </c>
      <c r="I82" s="3">
        <v>309</v>
      </c>
      <c r="J82" s="3">
        <v>9</v>
      </c>
      <c r="K82" s="3">
        <v>1</v>
      </c>
      <c r="L82" s="3"/>
      <c r="M82" s="2">
        <v>43424.54346064815</v>
      </c>
      <c r="N82" s="2">
        <v>43424.549849537034</v>
      </c>
      <c r="O82" s="3" t="s">
        <v>43</v>
      </c>
      <c r="P82" s="3" t="s">
        <v>89</v>
      </c>
      <c r="Q82" s="3" t="s">
        <v>28</v>
      </c>
      <c r="R82" s="3" t="s">
        <v>29</v>
      </c>
      <c r="S82" s="2">
        <v>43424.545543981483</v>
      </c>
      <c r="T82" s="2">
        <v>43424.545543981483</v>
      </c>
      <c r="U82" s="2">
        <v>43424.557164351849</v>
      </c>
      <c r="V82" s="2">
        <v>43424.557164351849</v>
      </c>
      <c r="W82" s="3"/>
      <c r="X82" s="8">
        <f t="shared" si="36"/>
        <v>43424.540706018517</v>
      </c>
      <c r="Y82" s="9">
        <f t="shared" si="27"/>
        <v>6.388888883520849E-3</v>
      </c>
      <c r="Z82" s="9">
        <f t="shared" si="28"/>
        <v>6.388888883520849E-3</v>
      </c>
      <c r="AA82" s="10"/>
      <c r="AB82" s="10">
        <f t="shared" si="29"/>
        <v>0</v>
      </c>
      <c r="AC82" s="10">
        <f t="shared" si="30"/>
        <v>2.754629633272998E-3</v>
      </c>
      <c r="AD82" s="10"/>
      <c r="AE82" s="10"/>
    </row>
    <row r="83" spans="1:33" s="7" customFormat="1" hidden="1" x14ac:dyDescent="0.4">
      <c r="A83" s="16" t="str">
        <f>IF(W83&gt;0, "★", "-")</f>
        <v>-</v>
      </c>
      <c r="B83" s="16" t="str">
        <f>IF(L83&gt;0, "☆", "-")</f>
        <v>☆</v>
      </c>
      <c r="C83" s="7">
        <v>12</v>
      </c>
      <c r="D83" s="2">
        <v>43424.510416666664</v>
      </c>
      <c r="E83" s="3" t="s">
        <v>1377</v>
      </c>
      <c r="F83" s="3">
        <v>16678</v>
      </c>
      <c r="G83" s="3" t="s">
        <v>32</v>
      </c>
      <c r="H83" s="3">
        <v>6035</v>
      </c>
      <c r="I83" s="3">
        <v>510</v>
      </c>
      <c r="J83" s="3">
        <v>2</v>
      </c>
      <c r="K83" s="3">
        <v>1</v>
      </c>
      <c r="L83" s="2">
        <v>43424.510914351849</v>
      </c>
      <c r="M83" s="3"/>
      <c r="N83" s="3"/>
      <c r="O83" s="3" t="s">
        <v>43</v>
      </c>
      <c r="P83" s="3" t="s">
        <v>89</v>
      </c>
      <c r="Q83" s="3" t="s">
        <v>33</v>
      </c>
      <c r="R83" s="3" t="s">
        <v>34</v>
      </c>
      <c r="S83" s="2">
        <v>43424.529583333337</v>
      </c>
      <c r="T83" s="3"/>
      <c r="U83" s="2">
        <v>43424.538530092592</v>
      </c>
      <c r="V83" s="3"/>
      <c r="W83" s="3"/>
      <c r="X83" s="8">
        <f>IF(W83&gt;0,W83,D83)</f>
        <v>43424.510416666664</v>
      </c>
      <c r="Y83" s="9">
        <f>N83-M83</f>
        <v>0</v>
      </c>
      <c r="Z83" s="9">
        <f>Y83*K83</f>
        <v>0</v>
      </c>
      <c r="AA83" s="10"/>
      <c r="AB83" s="10">
        <f>IF(IF(A83="☆",L83-S83,M83-S83)&lt;0,0,IF(A83="☆",L83-S83,M83-S83))</f>
        <v>0</v>
      </c>
      <c r="AC83" s="10">
        <f>IF(IF(B83="☆",(IF(L83&gt;S83,L83-X83,S83-X83)),M83-X83)&lt;0,0,IF(B83="☆",(IF(L83&gt;S83,L83-X83,S83-X83)),M83-X83))</f>
        <v>1.916666667239042E-2</v>
      </c>
      <c r="AD83" s="10"/>
      <c r="AE83" s="10"/>
    </row>
    <row r="84" spans="1:33" s="7" customFormat="1" hidden="1" x14ac:dyDescent="0.4">
      <c r="A84" s="16" t="str">
        <f>IF(W84&gt;0, "★", "-")</f>
        <v>-</v>
      </c>
      <c r="B84" s="16" t="str">
        <f>IF(L84&gt;0, "☆", "-")</f>
        <v>☆</v>
      </c>
      <c r="C84" s="7">
        <v>12</v>
      </c>
      <c r="D84" s="2">
        <v>43424.52380787037</v>
      </c>
      <c r="E84" s="3" t="s">
        <v>1355</v>
      </c>
      <c r="F84" s="3">
        <v>16685</v>
      </c>
      <c r="G84" s="3" t="s">
        <v>32</v>
      </c>
      <c r="H84" s="3">
        <v>2137</v>
      </c>
      <c r="I84" s="3">
        <v>256</v>
      </c>
      <c r="J84" s="3">
        <v>6</v>
      </c>
      <c r="K84" s="3">
        <v>1</v>
      </c>
      <c r="L84" s="2">
        <v>43424.524722222224</v>
      </c>
      <c r="M84" s="3"/>
      <c r="N84" s="3"/>
      <c r="O84" s="3" t="s">
        <v>26</v>
      </c>
      <c r="P84" s="3" t="s">
        <v>27</v>
      </c>
      <c r="Q84" s="3" t="s">
        <v>68</v>
      </c>
      <c r="R84" s="3" t="s">
        <v>69</v>
      </c>
      <c r="S84" s="2">
        <v>43424.532071759262</v>
      </c>
      <c r="T84" s="3"/>
      <c r="U84" s="2">
        <v>43424.538819444446</v>
      </c>
      <c r="V84" s="3"/>
      <c r="W84" s="3"/>
      <c r="X84" s="8">
        <f>IF(W84&gt;0,W84,D84)</f>
        <v>43424.52380787037</v>
      </c>
      <c r="Y84" s="9">
        <f>N84-M84</f>
        <v>0</v>
      </c>
      <c r="Z84" s="9">
        <f>Y84*K84</f>
        <v>0</v>
      </c>
      <c r="AA84" s="10"/>
      <c r="AB84" s="10">
        <f>IF(IF(A84="☆",L84-S84,M84-S84)&lt;0,0,IF(A84="☆",L84-S84,M84-S84))</f>
        <v>0</v>
      </c>
      <c r="AC84" s="10"/>
      <c r="AD84" s="10"/>
      <c r="AE84" s="10"/>
      <c r="AG84" s="7" t="s">
        <v>1536</v>
      </c>
    </row>
    <row r="85" spans="1:33" s="7" customFormat="1" hidden="1" x14ac:dyDescent="0.4">
      <c r="A85" s="16" t="str">
        <f>IF(W85&gt;0, "★", "-")</f>
        <v>-</v>
      </c>
      <c r="B85" s="16" t="str">
        <f>IF(L85&gt;0, "☆", "-")</f>
        <v>☆</v>
      </c>
      <c r="C85" s="7">
        <v>12</v>
      </c>
      <c r="D85" s="2">
        <v>43424.525000000001</v>
      </c>
      <c r="E85" s="3" t="s">
        <v>1355</v>
      </c>
      <c r="F85" s="3">
        <v>16687</v>
      </c>
      <c r="G85" s="3" t="s">
        <v>32</v>
      </c>
      <c r="H85" s="3">
        <v>2137</v>
      </c>
      <c r="I85" s="3">
        <v>468</v>
      </c>
      <c r="J85" s="3">
        <v>5</v>
      </c>
      <c r="K85" s="3">
        <v>1</v>
      </c>
      <c r="L85" s="2">
        <v>43424.525185185186</v>
      </c>
      <c r="M85" s="3"/>
      <c r="N85" s="3"/>
      <c r="O85" s="3" t="s">
        <v>26</v>
      </c>
      <c r="P85" s="3" t="s">
        <v>27</v>
      </c>
      <c r="Q85" s="3" t="s">
        <v>68</v>
      </c>
      <c r="R85" s="3" t="s">
        <v>69</v>
      </c>
      <c r="S85" s="2">
        <v>43424.531435185185</v>
      </c>
      <c r="T85" s="3"/>
      <c r="U85" s="2">
        <v>43424.538182870368</v>
      </c>
      <c r="V85" s="3"/>
      <c r="W85" s="3"/>
      <c r="X85" s="8">
        <f>IF(W85&gt;0,W85,D85)</f>
        <v>43424.525000000001</v>
      </c>
      <c r="Y85" s="9">
        <f>N85-M85</f>
        <v>0</v>
      </c>
      <c r="Z85" s="9">
        <f>Y85*K85</f>
        <v>0</v>
      </c>
      <c r="AA85" s="10"/>
      <c r="AB85" s="10">
        <f>IF(IF(A85="☆",L85-S85,M85-S85)&lt;0,0,IF(A85="☆",L85-S85,M85-S85))</f>
        <v>0</v>
      </c>
      <c r="AC85" s="10"/>
      <c r="AD85" s="10"/>
      <c r="AE85" s="10"/>
      <c r="AG85" s="7" t="s">
        <v>1537</v>
      </c>
    </row>
    <row r="86" spans="1:33" s="12" customFormat="1" hidden="1" x14ac:dyDescent="0.4">
      <c r="A86" s="17" t="str">
        <f t="shared" ref="A86" si="37">IF(W86&gt;0, "★", "-")</f>
        <v>-</v>
      </c>
      <c r="B86" s="17" t="str">
        <f t="shared" ref="B86" si="38">IF(L86&gt;0, "☆", "-")</f>
        <v>☆</v>
      </c>
      <c r="C86" s="12">
        <v>12</v>
      </c>
      <c r="D86" s="4">
        <v>43424.525451388887</v>
      </c>
      <c r="E86" s="5" t="s">
        <v>1355</v>
      </c>
      <c r="F86" s="5">
        <v>16688</v>
      </c>
      <c r="G86" s="5" t="s">
        <v>32</v>
      </c>
      <c r="H86" s="5">
        <v>2137</v>
      </c>
      <c r="I86" s="5">
        <v>136</v>
      </c>
      <c r="J86" s="5">
        <v>15</v>
      </c>
      <c r="K86" s="5">
        <v>1</v>
      </c>
      <c r="L86" s="4">
        <v>43424.525659722225</v>
      </c>
      <c r="M86" s="5"/>
      <c r="N86" s="5"/>
      <c r="O86" s="5" t="s">
        <v>26</v>
      </c>
      <c r="P86" s="5" t="s">
        <v>27</v>
      </c>
      <c r="Q86" s="5" t="s">
        <v>68</v>
      </c>
      <c r="R86" s="5" t="s">
        <v>69</v>
      </c>
      <c r="S86" s="4">
        <v>43424.531689814816</v>
      </c>
      <c r="T86" s="5"/>
      <c r="U86" s="4">
        <v>43424.538437499999</v>
      </c>
      <c r="V86" s="5"/>
      <c r="W86" s="5"/>
      <c r="X86" s="13">
        <f>IF(W86&gt;0,W86,D86)</f>
        <v>43424.525451388887</v>
      </c>
      <c r="Y86" s="18">
        <f>N86-M86</f>
        <v>0</v>
      </c>
      <c r="Z86" s="18">
        <f>Y86*K86</f>
        <v>0</v>
      </c>
      <c r="AA86" s="19"/>
      <c r="AB86" s="19">
        <f>IF(IF(A86="☆",L86-S86,M86-S86)&lt;0,0,IF(A86="☆",L86-S86,M86-S86))</f>
        <v>0</v>
      </c>
      <c r="AC86" s="19">
        <f>IF(IF(B86="☆",(IF(L86&gt;S86,L86-X86,S86-X86)),M86-X86)&lt;0,0,IF(B86="☆",(IF(L86&gt;S86,L86-X86,S86-X86)),M86-X86))</f>
        <v>6.2384259290411137E-3</v>
      </c>
      <c r="AD86" s="19"/>
      <c r="AE86" s="19"/>
      <c r="AG86" s="7" t="s">
        <v>1538</v>
      </c>
    </row>
    <row r="87" spans="1:33" s="23" customFormat="1" x14ac:dyDescent="0.4">
      <c r="A87" s="20" t="str">
        <f>IF(W87&gt;0, "★", "-")</f>
        <v>★</v>
      </c>
      <c r="B87" s="20" t="str">
        <f>IF(L87&gt;0, "☆", "-")</f>
        <v>-</v>
      </c>
      <c r="C87" s="23">
        <v>13</v>
      </c>
      <c r="D87" s="22">
        <v>43424.537997685184</v>
      </c>
      <c r="E87" s="21" t="s">
        <v>1390</v>
      </c>
      <c r="F87" s="21">
        <v>16699</v>
      </c>
      <c r="G87" s="21" t="s">
        <v>96</v>
      </c>
      <c r="H87" s="21">
        <v>0</v>
      </c>
      <c r="I87" s="21">
        <v>484</v>
      </c>
      <c r="J87" s="21">
        <v>6</v>
      </c>
      <c r="K87" s="21">
        <v>2</v>
      </c>
      <c r="L87" s="21"/>
      <c r="M87" s="22">
        <v>43424.545752314814</v>
      </c>
      <c r="N87" s="22">
        <v>43424.553067129629</v>
      </c>
      <c r="O87" s="21" t="s">
        <v>51</v>
      </c>
      <c r="P87" s="21" t="s">
        <v>52</v>
      </c>
      <c r="Q87" s="21" t="s">
        <v>61</v>
      </c>
      <c r="R87" s="21" t="s">
        <v>62</v>
      </c>
      <c r="S87" s="22">
        <v>43424.544652777775</v>
      </c>
      <c r="T87" s="22">
        <v>43424.544652777775</v>
      </c>
      <c r="U87" s="22">
        <v>43424.558599537035</v>
      </c>
      <c r="V87" s="22">
        <v>43424.558599537035</v>
      </c>
      <c r="W87" s="22">
        <v>43424.544652777775</v>
      </c>
      <c r="X87" s="24">
        <f>IF(W87&gt;0,W87,D87)</f>
        <v>43424.544652777775</v>
      </c>
      <c r="Y87" s="25">
        <f>N87-M87</f>
        <v>7.3148148148902692E-3</v>
      </c>
      <c r="Z87" s="25">
        <f>Y87*K87</f>
        <v>1.4629629629780538E-2</v>
      </c>
      <c r="AA87" s="28">
        <f>SUM(Z87:Z105)</f>
        <v>0.16883101850544335</v>
      </c>
      <c r="AB87" s="26">
        <f>IF(IF(A87="☆",L87-S87,M87-S87)&lt;0,0,IF(A87="☆",L87-S87,M87-S87))</f>
        <v>1.0995370394084603E-3</v>
      </c>
      <c r="AC87" s="26">
        <f>IF(IF(B87="☆",(IF(L87&gt;S87,L87-X87,S87-X87)),M87-X87)&lt;0,0,IF(B87="☆",(IF(L87&gt;S87,L87-X87,S87-X87)),M87-X87))</f>
        <v>1.0995370394084603E-3</v>
      </c>
      <c r="AD87" s="26">
        <f>AVERAGE(AC87:AC105)</f>
        <v>1.711135477786516E-3</v>
      </c>
      <c r="AE87" s="26">
        <f>MEDIAN(AC87:AC105)</f>
        <v>1.4467592627624981E-3</v>
      </c>
    </row>
    <row r="88" spans="1:33" s="7" customFormat="1" x14ac:dyDescent="0.4">
      <c r="A88" s="16" t="str">
        <f t="shared" si="34"/>
        <v>-</v>
      </c>
      <c r="B88" s="16" t="str">
        <f t="shared" si="35"/>
        <v>-</v>
      </c>
      <c r="C88" s="7">
        <v>13</v>
      </c>
      <c r="D88" s="2">
        <v>43424.548368055555</v>
      </c>
      <c r="E88" s="3" t="s">
        <v>1147</v>
      </c>
      <c r="F88" s="3">
        <v>16703</v>
      </c>
      <c r="G88" s="3" t="s">
        <v>32</v>
      </c>
      <c r="H88" s="3">
        <v>6535</v>
      </c>
      <c r="I88" s="3">
        <v>443</v>
      </c>
      <c r="J88" s="3">
        <v>2</v>
      </c>
      <c r="K88" s="3">
        <v>1</v>
      </c>
      <c r="L88" s="3"/>
      <c r="M88" s="2">
        <v>43424.552777777775</v>
      </c>
      <c r="N88" s="2">
        <v>43424.557893518519</v>
      </c>
      <c r="O88" s="3" t="s">
        <v>53</v>
      </c>
      <c r="P88" s="3" t="s">
        <v>54</v>
      </c>
      <c r="Q88" s="3" t="s">
        <v>55</v>
      </c>
      <c r="R88" s="3" t="s">
        <v>56</v>
      </c>
      <c r="S88" s="2">
        <v>43424.550949074073</v>
      </c>
      <c r="T88" s="2">
        <v>43424.550949074073</v>
      </c>
      <c r="U88" s="2">
        <v>43424.556423611109</v>
      </c>
      <c r="V88" s="2">
        <v>43424.556423611109</v>
      </c>
      <c r="W88" s="3"/>
      <c r="X88" s="8">
        <f t="shared" si="36"/>
        <v>43424.548368055555</v>
      </c>
      <c r="Y88" s="9">
        <f t="shared" si="27"/>
        <v>5.1157407433493063E-3</v>
      </c>
      <c r="Z88" s="9">
        <f t="shared" si="28"/>
        <v>5.1157407433493063E-3</v>
      </c>
      <c r="AB88" s="10">
        <f t="shared" si="29"/>
        <v>1.8287037019035779E-3</v>
      </c>
      <c r="AC88" s="10">
        <f t="shared" si="30"/>
        <v>4.4097222198615782E-3</v>
      </c>
    </row>
    <row r="89" spans="1:33" s="7" customFormat="1" x14ac:dyDescent="0.4">
      <c r="A89" s="16" t="str">
        <f t="shared" si="34"/>
        <v>-</v>
      </c>
      <c r="B89" s="16" t="str">
        <f t="shared" si="35"/>
        <v>-</v>
      </c>
      <c r="C89" s="7">
        <v>13</v>
      </c>
      <c r="D89" s="2">
        <v>43424.551342592589</v>
      </c>
      <c r="E89" s="3" t="s">
        <v>1391</v>
      </c>
      <c r="F89" s="3">
        <v>16704</v>
      </c>
      <c r="G89" s="3" t="s">
        <v>32</v>
      </c>
      <c r="H89" s="3">
        <v>5119</v>
      </c>
      <c r="I89" s="3">
        <v>65</v>
      </c>
      <c r="J89" s="3">
        <v>7</v>
      </c>
      <c r="K89" s="3">
        <v>1</v>
      </c>
      <c r="L89" s="3"/>
      <c r="M89" s="2">
        <v>43424.553796296299</v>
      </c>
      <c r="N89" s="2">
        <v>43424.559699074074</v>
      </c>
      <c r="O89" s="3" t="s">
        <v>68</v>
      </c>
      <c r="P89" s="3" t="s">
        <v>69</v>
      </c>
      <c r="Q89" s="3" t="s">
        <v>24</v>
      </c>
      <c r="R89" s="3" t="s">
        <v>25</v>
      </c>
      <c r="S89" s="2">
        <v>43424.553877314815</v>
      </c>
      <c r="T89" s="2">
        <v>43424.553877314815</v>
      </c>
      <c r="U89" s="2">
        <v>43424.563136574077</v>
      </c>
      <c r="V89" s="2">
        <v>43424.563136574077</v>
      </c>
      <c r="W89" s="3"/>
      <c r="X89" s="8">
        <f t="shared" si="36"/>
        <v>43424.551342592589</v>
      </c>
      <c r="Y89" s="9">
        <f t="shared" si="27"/>
        <v>5.9027777751907706E-3</v>
      </c>
      <c r="Z89" s="9">
        <f t="shared" si="28"/>
        <v>5.9027777751907706E-3</v>
      </c>
      <c r="AA89" s="10"/>
      <c r="AB89" s="10">
        <f t="shared" si="29"/>
        <v>0</v>
      </c>
      <c r="AC89" s="10">
        <f t="shared" si="30"/>
        <v>2.4537037097616121E-3</v>
      </c>
      <c r="AD89" s="10"/>
      <c r="AE89" s="10"/>
    </row>
    <row r="90" spans="1:33" s="7" customFormat="1" x14ac:dyDescent="0.4">
      <c r="A90" s="16" t="str">
        <f t="shared" si="34"/>
        <v>-</v>
      </c>
      <c r="B90" s="16" t="str">
        <f t="shared" si="35"/>
        <v>-</v>
      </c>
      <c r="C90" s="7">
        <v>13</v>
      </c>
      <c r="D90" s="2">
        <v>43424.551828703705</v>
      </c>
      <c r="E90" s="3" t="s">
        <v>1392</v>
      </c>
      <c r="F90" s="3">
        <v>16705</v>
      </c>
      <c r="G90" s="3" t="s">
        <v>18</v>
      </c>
      <c r="H90" s="3">
        <v>6773</v>
      </c>
      <c r="I90" s="3">
        <v>151</v>
      </c>
      <c r="J90" s="3">
        <v>15</v>
      </c>
      <c r="K90" s="3">
        <v>3</v>
      </c>
      <c r="L90" s="3"/>
      <c r="M90" s="2">
        <v>43424.556122685186</v>
      </c>
      <c r="N90" s="2">
        <v>43424.560682870368</v>
      </c>
      <c r="O90" s="3" t="s">
        <v>43</v>
      </c>
      <c r="P90" s="3" t="s">
        <v>89</v>
      </c>
      <c r="Q90" s="3" t="s">
        <v>57</v>
      </c>
      <c r="R90" s="3" t="s">
        <v>58</v>
      </c>
      <c r="S90" s="2">
        <v>43424.557754629626</v>
      </c>
      <c r="T90" s="2">
        <v>43424.557754629626</v>
      </c>
      <c r="U90" s="2">
        <v>43424.5705787037</v>
      </c>
      <c r="V90" s="2">
        <v>43424.5705787037</v>
      </c>
      <c r="W90" s="3"/>
      <c r="X90" s="8">
        <f t="shared" si="36"/>
        <v>43424.551828703705</v>
      </c>
      <c r="Y90" s="9">
        <f t="shared" si="27"/>
        <v>4.5601851816172712E-3</v>
      </c>
      <c r="Z90" s="9">
        <f t="shared" si="28"/>
        <v>1.3680555544851813E-2</v>
      </c>
      <c r="AA90" s="10"/>
      <c r="AB90" s="10">
        <f t="shared" si="29"/>
        <v>0</v>
      </c>
      <c r="AC90" s="10">
        <f t="shared" si="30"/>
        <v>4.2939814811688848E-3</v>
      </c>
      <c r="AD90" s="10"/>
      <c r="AE90" s="10"/>
    </row>
    <row r="91" spans="1:33" s="7" customFormat="1" x14ac:dyDescent="0.4">
      <c r="A91" s="16" t="str">
        <f t="shared" si="34"/>
        <v>-</v>
      </c>
      <c r="B91" s="16" t="str">
        <f t="shared" si="35"/>
        <v>-</v>
      </c>
      <c r="C91" s="7">
        <v>13</v>
      </c>
      <c r="D91" s="2">
        <v>43424.55982638889</v>
      </c>
      <c r="E91" s="3" t="s">
        <v>1393</v>
      </c>
      <c r="F91" s="3">
        <v>16706</v>
      </c>
      <c r="G91" s="3" t="s">
        <v>96</v>
      </c>
      <c r="H91" s="3">
        <v>0</v>
      </c>
      <c r="I91" s="3">
        <v>618</v>
      </c>
      <c r="J91" s="3">
        <v>11</v>
      </c>
      <c r="K91" s="3">
        <v>1</v>
      </c>
      <c r="L91" s="3"/>
      <c r="M91" s="2">
        <v>43424.561168981483</v>
      </c>
      <c r="N91" s="2">
        <v>43424.565983796296</v>
      </c>
      <c r="O91" s="3" t="s">
        <v>46</v>
      </c>
      <c r="P91" s="3" t="s">
        <v>47</v>
      </c>
      <c r="Q91" s="3" t="s">
        <v>59</v>
      </c>
      <c r="R91" s="3" t="s">
        <v>60</v>
      </c>
      <c r="S91" s="2">
        <v>43424.560868055552</v>
      </c>
      <c r="T91" s="2">
        <v>43424.560868055552</v>
      </c>
      <c r="U91" s="2">
        <v>43424.571863425925</v>
      </c>
      <c r="V91" s="2">
        <v>43424.571863425925</v>
      </c>
      <c r="W91" s="3"/>
      <c r="X91" s="8">
        <f t="shared" si="36"/>
        <v>43424.55982638889</v>
      </c>
      <c r="Y91" s="9">
        <f t="shared" si="27"/>
        <v>4.8148148125619628E-3</v>
      </c>
      <c r="Z91" s="9">
        <f t="shared" si="28"/>
        <v>4.8148148125619628E-3</v>
      </c>
      <c r="AA91" s="10"/>
      <c r="AB91" s="10">
        <f t="shared" si="29"/>
        <v>3.0092593078734353E-4</v>
      </c>
      <c r="AC91" s="10">
        <f t="shared" si="30"/>
        <v>1.3425925935734995E-3</v>
      </c>
      <c r="AD91" s="10"/>
      <c r="AE91" s="10"/>
    </row>
    <row r="92" spans="1:33" s="7" customFormat="1" x14ac:dyDescent="0.4">
      <c r="A92" s="16" t="str">
        <f t="shared" si="34"/>
        <v>★</v>
      </c>
      <c r="B92" s="16" t="str">
        <f t="shared" si="35"/>
        <v>-</v>
      </c>
      <c r="C92" s="7">
        <v>13</v>
      </c>
      <c r="D92" s="2">
        <v>43424.562858796293</v>
      </c>
      <c r="E92" s="3" t="s">
        <v>1091</v>
      </c>
      <c r="F92" s="3">
        <v>16707</v>
      </c>
      <c r="G92" s="3" t="s">
        <v>32</v>
      </c>
      <c r="H92" s="3">
        <v>3388</v>
      </c>
      <c r="I92" s="3">
        <v>985</v>
      </c>
      <c r="J92" s="3">
        <v>6</v>
      </c>
      <c r="K92" s="3">
        <v>1</v>
      </c>
      <c r="L92" s="3"/>
      <c r="M92" s="2">
        <v>43424.567233796297</v>
      </c>
      <c r="N92" s="2">
        <v>43424.588912037034</v>
      </c>
      <c r="O92" s="3" t="s">
        <v>63</v>
      </c>
      <c r="P92" s="3" t="s">
        <v>64</v>
      </c>
      <c r="Q92" s="3" t="s">
        <v>68</v>
      </c>
      <c r="R92" s="3" t="s">
        <v>69</v>
      </c>
      <c r="S92" s="2">
        <v>43424.569791666669</v>
      </c>
      <c r="T92" s="2">
        <v>43424.569791666669</v>
      </c>
      <c r="U92" s="2">
        <v>43424.582314814812</v>
      </c>
      <c r="V92" s="2">
        <v>43424.582314814812</v>
      </c>
      <c r="W92" s="2">
        <v>43424.569791666669</v>
      </c>
      <c r="X92" s="8">
        <f t="shared" si="36"/>
        <v>43424.569791666669</v>
      </c>
      <c r="Y92" s="9">
        <f t="shared" si="27"/>
        <v>2.1678240736946464E-2</v>
      </c>
      <c r="Z92" s="9">
        <f t="shared" si="28"/>
        <v>2.1678240736946464E-2</v>
      </c>
      <c r="AA92" s="10"/>
      <c r="AB92" s="10">
        <f t="shared" si="29"/>
        <v>0</v>
      </c>
      <c r="AC92" s="10">
        <f t="shared" si="30"/>
        <v>0</v>
      </c>
      <c r="AD92" s="10"/>
      <c r="AE92" s="10"/>
    </row>
    <row r="93" spans="1:33" s="7" customFormat="1" x14ac:dyDescent="0.4">
      <c r="A93" s="16" t="str">
        <f t="shared" si="34"/>
        <v>★</v>
      </c>
      <c r="B93" s="16" t="str">
        <f t="shared" si="35"/>
        <v>-</v>
      </c>
      <c r="C93" s="7">
        <v>13</v>
      </c>
      <c r="D93" s="2">
        <v>43424.56621527778</v>
      </c>
      <c r="E93" s="3" t="s">
        <v>1394</v>
      </c>
      <c r="F93" s="3">
        <v>16708</v>
      </c>
      <c r="G93" s="3" t="s">
        <v>18</v>
      </c>
      <c r="H93" s="3">
        <v>4480</v>
      </c>
      <c r="I93" s="3">
        <v>74</v>
      </c>
      <c r="J93" s="3">
        <v>13</v>
      </c>
      <c r="K93" s="3">
        <v>1</v>
      </c>
      <c r="L93" s="3"/>
      <c r="M93" s="2">
        <v>43424.572280092594</v>
      </c>
      <c r="N93" s="2">
        <v>43424.577557870369</v>
      </c>
      <c r="O93" s="3" t="s">
        <v>51</v>
      </c>
      <c r="P93" s="3" t="s">
        <v>52</v>
      </c>
      <c r="Q93" s="3" t="s">
        <v>26</v>
      </c>
      <c r="R93" s="3" t="s">
        <v>27</v>
      </c>
      <c r="S93" s="2">
        <v>43424.573113425926</v>
      </c>
      <c r="T93" s="2">
        <v>43424.573113425926</v>
      </c>
      <c r="U93" s="2">
        <v>43424.578750000001</v>
      </c>
      <c r="V93" s="2">
        <v>43424.578750000001</v>
      </c>
      <c r="W93" s="2">
        <v>43424.573113425926</v>
      </c>
      <c r="X93" s="8">
        <f t="shared" si="36"/>
        <v>43424.573113425926</v>
      </c>
      <c r="Y93" s="9">
        <f t="shared" si="27"/>
        <v>5.277777774608694E-3</v>
      </c>
      <c r="Z93" s="9">
        <f t="shared" si="28"/>
        <v>5.277777774608694E-3</v>
      </c>
      <c r="AA93" s="10"/>
      <c r="AB93" s="10">
        <f t="shared" si="29"/>
        <v>0</v>
      </c>
      <c r="AC93" s="10">
        <f t="shared" si="30"/>
        <v>0</v>
      </c>
      <c r="AD93" s="10"/>
      <c r="AE93" s="10"/>
    </row>
    <row r="94" spans="1:33" s="7" customFormat="1" x14ac:dyDescent="0.4">
      <c r="A94" s="16" t="str">
        <f t="shared" si="34"/>
        <v>-</v>
      </c>
      <c r="B94" s="16" t="str">
        <f t="shared" si="35"/>
        <v>-</v>
      </c>
      <c r="C94" s="7">
        <v>13</v>
      </c>
      <c r="D94" s="2">
        <v>43424.569687499999</v>
      </c>
      <c r="E94" s="3" t="s">
        <v>1395</v>
      </c>
      <c r="F94" s="3">
        <v>16709</v>
      </c>
      <c r="G94" s="3" t="s">
        <v>96</v>
      </c>
      <c r="H94" s="3">
        <v>0</v>
      </c>
      <c r="I94" s="3">
        <v>486</v>
      </c>
      <c r="J94" s="3">
        <v>8</v>
      </c>
      <c r="K94" s="3">
        <v>1</v>
      </c>
      <c r="L94" s="3"/>
      <c r="M94" s="2">
        <v>43424.571134259262</v>
      </c>
      <c r="N94" s="2">
        <v>43424.57885416667</v>
      </c>
      <c r="O94" s="3" t="s">
        <v>33</v>
      </c>
      <c r="P94" s="3" t="s">
        <v>34</v>
      </c>
      <c r="Q94" s="3" t="s">
        <v>22</v>
      </c>
      <c r="R94" s="3" t="s">
        <v>23</v>
      </c>
      <c r="S94" s="2">
        <v>43424.570729166669</v>
      </c>
      <c r="T94" s="2">
        <v>43424.570729166669</v>
      </c>
      <c r="U94" s="2">
        <v>43424.579016203701</v>
      </c>
      <c r="V94" s="2">
        <v>43424.579016203701</v>
      </c>
      <c r="W94" s="3"/>
      <c r="X94" s="8">
        <f t="shared" si="36"/>
        <v>43424.569687499999</v>
      </c>
      <c r="Y94" s="9">
        <f t="shared" si="27"/>
        <v>7.7199074075906537E-3</v>
      </c>
      <c r="Z94" s="9">
        <f t="shared" si="28"/>
        <v>7.7199074075906537E-3</v>
      </c>
      <c r="AA94" s="10"/>
      <c r="AB94" s="10">
        <f t="shared" si="29"/>
        <v>4.0509259270038456E-4</v>
      </c>
      <c r="AC94" s="10">
        <f t="shared" si="30"/>
        <v>1.4467592627624981E-3</v>
      </c>
      <c r="AD94" s="10"/>
      <c r="AE94" s="10"/>
    </row>
    <row r="95" spans="1:33" s="7" customFormat="1" x14ac:dyDescent="0.4">
      <c r="A95" s="16" t="str">
        <f t="shared" si="34"/>
        <v>-</v>
      </c>
      <c r="B95" s="16" t="str">
        <f t="shared" si="35"/>
        <v>-</v>
      </c>
      <c r="C95" s="7">
        <v>13</v>
      </c>
      <c r="D95" s="2">
        <v>43424.5700462963</v>
      </c>
      <c r="E95" s="3" t="s">
        <v>1396</v>
      </c>
      <c r="F95" s="3">
        <v>16710</v>
      </c>
      <c r="G95" s="3" t="s">
        <v>97</v>
      </c>
      <c r="H95" s="3">
        <v>6776</v>
      </c>
      <c r="I95" s="3">
        <v>269</v>
      </c>
      <c r="J95" s="3">
        <v>6</v>
      </c>
      <c r="K95" s="3">
        <v>1</v>
      </c>
      <c r="L95" s="3"/>
      <c r="M95" s="2">
        <v>43424.573518518519</v>
      </c>
      <c r="N95" s="2">
        <v>43424.58699074074</v>
      </c>
      <c r="O95" s="3" t="s">
        <v>108</v>
      </c>
      <c r="P95" s="3" t="s">
        <v>19</v>
      </c>
      <c r="Q95" s="3" t="s">
        <v>43</v>
      </c>
      <c r="R95" s="3" t="s">
        <v>89</v>
      </c>
      <c r="S95" s="2">
        <v>43424.572337962964</v>
      </c>
      <c r="T95" s="2">
        <v>43424.572337962964</v>
      </c>
      <c r="U95" s="2">
        <v>43424.58016203704</v>
      </c>
      <c r="V95" s="2">
        <v>43424.58016203704</v>
      </c>
      <c r="W95" s="3"/>
      <c r="X95" s="8">
        <f t="shared" si="36"/>
        <v>43424.5700462963</v>
      </c>
      <c r="Y95" s="9">
        <f t="shared" si="27"/>
        <v>1.3472222221025731E-2</v>
      </c>
      <c r="Z95" s="9">
        <f t="shared" si="28"/>
        <v>1.3472222221025731E-2</v>
      </c>
      <c r="AA95" s="10"/>
      <c r="AB95" s="10">
        <f t="shared" si="29"/>
        <v>1.1805555550381541E-3</v>
      </c>
      <c r="AC95" s="10">
        <f t="shared" si="30"/>
        <v>3.4722222189884633E-3</v>
      </c>
      <c r="AD95" s="10"/>
      <c r="AE95" s="10"/>
    </row>
    <row r="96" spans="1:33" s="7" customFormat="1" x14ac:dyDescent="0.4">
      <c r="A96" s="16" t="str">
        <f t="shared" si="33"/>
        <v>-</v>
      </c>
      <c r="B96" s="16" t="str">
        <f t="shared" si="22"/>
        <v>-</v>
      </c>
      <c r="C96" s="7">
        <v>13</v>
      </c>
      <c r="D96" s="2">
        <v>43424.57267361111</v>
      </c>
      <c r="E96" s="3" t="s">
        <v>1397</v>
      </c>
      <c r="F96" s="3">
        <v>16711</v>
      </c>
      <c r="G96" s="3" t="s">
        <v>95</v>
      </c>
      <c r="H96" s="3">
        <v>0</v>
      </c>
      <c r="I96" s="3">
        <v>778</v>
      </c>
      <c r="J96" s="3">
        <v>10</v>
      </c>
      <c r="K96" s="3">
        <v>2</v>
      </c>
      <c r="L96" s="3"/>
      <c r="M96" s="2">
        <v>43424.573981481481</v>
      </c>
      <c r="N96" s="2">
        <v>43424.577418981484</v>
      </c>
      <c r="O96" s="3" t="s">
        <v>30</v>
      </c>
      <c r="P96" s="3" t="s">
        <v>31</v>
      </c>
      <c r="Q96" s="3" t="s">
        <v>63</v>
      </c>
      <c r="R96" s="3" t="s">
        <v>64</v>
      </c>
      <c r="S96" s="2">
        <v>43424.573796296296</v>
      </c>
      <c r="T96" s="2">
        <v>43424.573796296296</v>
      </c>
      <c r="U96" s="2">
        <v>43424.583865740744</v>
      </c>
      <c r="V96" s="2">
        <v>43424.583865740744</v>
      </c>
      <c r="W96" s="3"/>
      <c r="X96" s="8">
        <f t="shared" si="23"/>
        <v>43424.57267361111</v>
      </c>
      <c r="Y96" s="9">
        <f t="shared" si="27"/>
        <v>3.4375000032014214E-3</v>
      </c>
      <c r="Z96" s="9">
        <f t="shared" si="28"/>
        <v>6.8750000064028427E-3</v>
      </c>
      <c r="AA96" s="10"/>
      <c r="AB96" s="10">
        <f t="shared" si="29"/>
        <v>1.8518518481869251E-4</v>
      </c>
      <c r="AC96" s="10">
        <f t="shared" si="30"/>
        <v>1.3078703705104999E-3</v>
      </c>
      <c r="AD96" s="10"/>
      <c r="AE96" s="10"/>
    </row>
    <row r="97" spans="1:31" s="7" customFormat="1" x14ac:dyDescent="0.4">
      <c r="A97" s="16" t="str">
        <f t="shared" si="33"/>
        <v>-</v>
      </c>
      <c r="B97" s="16" t="str">
        <f t="shared" si="22"/>
        <v>-</v>
      </c>
      <c r="C97" s="7">
        <v>13</v>
      </c>
      <c r="D97" s="2">
        <v>43424.573101851849</v>
      </c>
      <c r="E97" s="3" t="s">
        <v>1374</v>
      </c>
      <c r="F97" s="3">
        <v>16712</v>
      </c>
      <c r="G97" s="3" t="s">
        <v>95</v>
      </c>
      <c r="H97" s="3">
        <v>0</v>
      </c>
      <c r="I97" s="3">
        <v>728</v>
      </c>
      <c r="J97" s="3">
        <v>11</v>
      </c>
      <c r="K97" s="3">
        <v>1</v>
      </c>
      <c r="L97" s="3"/>
      <c r="M97" s="2">
        <v>43424.57545138889</v>
      </c>
      <c r="N97" s="2">
        <v>43424.581284722219</v>
      </c>
      <c r="O97" s="3" t="s">
        <v>61</v>
      </c>
      <c r="P97" s="3" t="s">
        <v>62</v>
      </c>
      <c r="Q97" s="3" t="s">
        <v>48</v>
      </c>
      <c r="R97" s="3" t="s">
        <v>49</v>
      </c>
      <c r="S97" s="2">
        <v>43424.576909722222</v>
      </c>
      <c r="T97" s="2">
        <v>43424.576909722222</v>
      </c>
      <c r="U97" s="2">
        <v>43424.588472222225</v>
      </c>
      <c r="V97" s="2">
        <v>43424.588472222225</v>
      </c>
      <c r="W97" s="3"/>
      <c r="X97" s="8">
        <f t="shared" si="23"/>
        <v>43424.573101851849</v>
      </c>
      <c r="Y97" s="9">
        <f t="shared" si="27"/>
        <v>5.8333333290647715E-3</v>
      </c>
      <c r="Z97" s="9">
        <f t="shared" si="28"/>
        <v>5.8333333290647715E-3</v>
      </c>
      <c r="AA97" s="10"/>
      <c r="AB97" s="10">
        <f t="shared" si="29"/>
        <v>0</v>
      </c>
      <c r="AC97" s="10">
        <f t="shared" si="30"/>
        <v>2.3495370405726135E-3</v>
      </c>
      <c r="AD97" s="10"/>
      <c r="AE97" s="10"/>
    </row>
    <row r="98" spans="1:31" s="7" customFormat="1" x14ac:dyDescent="0.4">
      <c r="A98" s="16" t="str">
        <f t="shared" si="33"/>
        <v>★</v>
      </c>
      <c r="B98" s="16" t="str">
        <f t="shared" si="22"/>
        <v>-</v>
      </c>
      <c r="C98" s="7">
        <v>13</v>
      </c>
      <c r="D98" s="2">
        <v>43424.573414351849</v>
      </c>
      <c r="E98" s="3" t="s">
        <v>1398</v>
      </c>
      <c r="F98" s="3">
        <v>16713</v>
      </c>
      <c r="G98" s="3" t="s">
        <v>32</v>
      </c>
      <c r="H98" s="3">
        <v>4630</v>
      </c>
      <c r="I98" s="3">
        <v>693</v>
      </c>
      <c r="J98" s="3">
        <v>4</v>
      </c>
      <c r="K98" s="3">
        <v>2</v>
      </c>
      <c r="L98" s="3"/>
      <c r="M98" s="2">
        <v>43424.579918981479</v>
      </c>
      <c r="N98" s="2">
        <v>43424.59202546296</v>
      </c>
      <c r="O98" s="3" t="s">
        <v>36</v>
      </c>
      <c r="P98" s="3" t="s">
        <v>37</v>
      </c>
      <c r="Q98" s="3" t="s">
        <v>53</v>
      </c>
      <c r="R98" s="3" t="s">
        <v>54</v>
      </c>
      <c r="S98" s="2">
        <v>43424.580335648148</v>
      </c>
      <c r="T98" s="2">
        <v>43424.580335648148</v>
      </c>
      <c r="U98" s="2">
        <v>43424.592650462961</v>
      </c>
      <c r="V98" s="2">
        <v>43424.596678240741</v>
      </c>
      <c r="W98" s="2">
        <v>43424.580335648148</v>
      </c>
      <c r="X98" s="8">
        <f t="shared" si="23"/>
        <v>43424.580335648148</v>
      </c>
      <c r="Y98" s="9">
        <f t="shared" si="27"/>
        <v>1.2106481481168885E-2</v>
      </c>
      <c r="Z98" s="9">
        <f t="shared" si="28"/>
        <v>2.421296296233777E-2</v>
      </c>
      <c r="AA98" s="10"/>
      <c r="AB98" s="10">
        <f t="shared" si="29"/>
        <v>0</v>
      </c>
      <c r="AC98" s="10">
        <f t="shared" si="30"/>
        <v>0</v>
      </c>
      <c r="AD98" s="10"/>
      <c r="AE98" s="10"/>
    </row>
    <row r="99" spans="1:31" s="7" customFormat="1" x14ac:dyDescent="0.4">
      <c r="A99" s="16" t="str">
        <f t="shared" si="33"/>
        <v>★</v>
      </c>
      <c r="B99" s="16" t="str">
        <f t="shared" si="22"/>
        <v>-</v>
      </c>
      <c r="C99" s="7">
        <v>13</v>
      </c>
      <c r="D99" s="2">
        <v>43424.574756944443</v>
      </c>
      <c r="E99" s="3" t="s">
        <v>1399</v>
      </c>
      <c r="F99" s="3">
        <v>16714</v>
      </c>
      <c r="G99" s="3" t="s">
        <v>32</v>
      </c>
      <c r="H99" s="3">
        <v>4077</v>
      </c>
      <c r="I99" s="3">
        <v>81</v>
      </c>
      <c r="J99" s="3">
        <v>6</v>
      </c>
      <c r="K99" s="3">
        <v>1</v>
      </c>
      <c r="L99" s="3"/>
      <c r="M99" s="2">
        <v>43424.579699074071</v>
      </c>
      <c r="N99" s="2">
        <v>43424.590949074074</v>
      </c>
      <c r="O99" s="3" t="s">
        <v>26</v>
      </c>
      <c r="P99" s="3" t="s">
        <v>27</v>
      </c>
      <c r="Q99" s="3" t="s">
        <v>59</v>
      </c>
      <c r="R99" s="3" t="s">
        <v>60</v>
      </c>
      <c r="S99" s="2">
        <v>43424.581689814811</v>
      </c>
      <c r="T99" s="2">
        <v>43424.581689814811</v>
      </c>
      <c r="U99" s="2">
        <v>43424.591412037036</v>
      </c>
      <c r="V99" s="2">
        <v>43424.591412037036</v>
      </c>
      <c r="W99" s="2">
        <v>43424.581689814811</v>
      </c>
      <c r="X99" s="8">
        <f t="shared" si="23"/>
        <v>43424.581689814811</v>
      </c>
      <c r="Y99" s="9">
        <f t="shared" si="27"/>
        <v>1.1250000003201421E-2</v>
      </c>
      <c r="Z99" s="9">
        <f t="shared" si="28"/>
        <v>1.1250000003201421E-2</v>
      </c>
      <c r="AA99" s="10"/>
      <c r="AB99" s="10">
        <f t="shared" si="29"/>
        <v>0</v>
      </c>
      <c r="AC99" s="10">
        <f t="shared" si="30"/>
        <v>0</v>
      </c>
      <c r="AD99" s="10"/>
      <c r="AE99" s="10"/>
    </row>
    <row r="100" spans="1:31" s="7" customFormat="1" x14ac:dyDescent="0.4">
      <c r="A100" s="16" t="str">
        <f t="shared" si="33"/>
        <v>★</v>
      </c>
      <c r="B100" s="16" t="str">
        <f t="shared" si="22"/>
        <v>-</v>
      </c>
      <c r="C100" s="7">
        <v>13</v>
      </c>
      <c r="D100" s="2">
        <v>43424.576388888891</v>
      </c>
      <c r="E100" s="3" t="s">
        <v>1400</v>
      </c>
      <c r="F100" s="3">
        <v>16715</v>
      </c>
      <c r="G100" s="3" t="s">
        <v>32</v>
      </c>
      <c r="H100" s="3">
        <v>5131</v>
      </c>
      <c r="I100" s="3">
        <v>820</v>
      </c>
      <c r="J100" s="3">
        <v>4</v>
      </c>
      <c r="K100" s="3">
        <v>1</v>
      </c>
      <c r="L100" s="3"/>
      <c r="M100" s="2">
        <v>43424.581967592596</v>
      </c>
      <c r="N100" s="2">
        <v>43424.58734953704</v>
      </c>
      <c r="O100" s="3" t="s">
        <v>36</v>
      </c>
      <c r="P100" s="3" t="s">
        <v>37</v>
      </c>
      <c r="Q100" s="3" t="s">
        <v>41</v>
      </c>
      <c r="R100" s="3" t="s">
        <v>42</v>
      </c>
      <c r="S100" s="2">
        <v>43424.583321759259</v>
      </c>
      <c r="T100" s="2">
        <v>43424.583321759259</v>
      </c>
      <c r="U100" s="2">
        <v>43424.5940625</v>
      </c>
      <c r="V100" s="2">
        <v>43424.5940625</v>
      </c>
      <c r="W100" s="2">
        <v>43424.583321759259</v>
      </c>
      <c r="X100" s="8">
        <f t="shared" si="23"/>
        <v>43424.583321759259</v>
      </c>
      <c r="Y100" s="9">
        <f t="shared" si="27"/>
        <v>5.3819444437976927E-3</v>
      </c>
      <c r="Z100" s="9">
        <f t="shared" si="28"/>
        <v>5.3819444437976927E-3</v>
      </c>
      <c r="AA100" s="10"/>
      <c r="AB100" s="10">
        <f t="shared" si="29"/>
        <v>0</v>
      </c>
      <c r="AC100" s="10">
        <f t="shared" si="30"/>
        <v>0</v>
      </c>
      <c r="AD100" s="10"/>
      <c r="AE100" s="10"/>
    </row>
    <row r="101" spans="1:31" s="7" customFormat="1" x14ac:dyDescent="0.4">
      <c r="A101" s="16" t="str">
        <f t="shared" si="33"/>
        <v>-</v>
      </c>
      <c r="B101" s="16" t="str">
        <f>IF(L101&gt;0, "☆", "-")</f>
        <v>-</v>
      </c>
      <c r="C101" s="7">
        <v>13</v>
      </c>
      <c r="D101" s="2">
        <v>43424.576585648145</v>
      </c>
      <c r="E101" s="3" t="s">
        <v>1401</v>
      </c>
      <c r="F101" s="3">
        <v>16716</v>
      </c>
      <c r="G101" s="3" t="s">
        <v>32</v>
      </c>
      <c r="H101" s="3">
        <v>5574</v>
      </c>
      <c r="I101" s="3">
        <v>98</v>
      </c>
      <c r="J101" s="3">
        <v>8</v>
      </c>
      <c r="K101" s="3">
        <v>2</v>
      </c>
      <c r="L101" s="3"/>
      <c r="M101" s="2">
        <v>43424.578935185185</v>
      </c>
      <c r="N101" s="2">
        <v>43424.582037037035</v>
      </c>
      <c r="O101" s="3" t="s">
        <v>22</v>
      </c>
      <c r="P101" s="3" t="s">
        <v>23</v>
      </c>
      <c r="Q101" s="3" t="s">
        <v>30</v>
      </c>
      <c r="R101" s="3" t="s">
        <v>31</v>
      </c>
      <c r="S101" s="2">
        <v>43424.57953703704</v>
      </c>
      <c r="T101" s="2">
        <v>43424.57953703704</v>
      </c>
      <c r="U101" s="2">
        <v>43424.587766203702</v>
      </c>
      <c r="V101" s="2">
        <v>43424.587766203702</v>
      </c>
      <c r="W101" s="3"/>
      <c r="X101" s="8">
        <f t="shared" si="23"/>
        <v>43424.576585648145</v>
      </c>
      <c r="Y101" s="9">
        <f t="shared" si="27"/>
        <v>3.1018518493510783E-3</v>
      </c>
      <c r="Z101" s="9">
        <f t="shared" si="28"/>
        <v>6.2037036987021565E-3</v>
      </c>
      <c r="AA101" s="10"/>
      <c r="AB101" s="10">
        <f t="shared" si="29"/>
        <v>0</v>
      </c>
      <c r="AC101" s="10">
        <f t="shared" si="30"/>
        <v>2.3495370405726135E-3</v>
      </c>
      <c r="AD101" s="10"/>
      <c r="AE101" s="10"/>
    </row>
    <row r="102" spans="1:31" s="7" customFormat="1" x14ac:dyDescent="0.4">
      <c r="A102" s="16" t="str">
        <f t="shared" si="33"/>
        <v>-</v>
      </c>
      <c r="B102" s="16" t="str">
        <f>IF(L102&gt;0, "☆", "-")</f>
        <v>-</v>
      </c>
      <c r="C102" s="7">
        <v>13</v>
      </c>
      <c r="D102" s="2">
        <v>43424.577766203707</v>
      </c>
      <c r="E102" s="3" t="s">
        <v>1369</v>
      </c>
      <c r="F102" s="3">
        <v>16717</v>
      </c>
      <c r="G102" s="3" t="s">
        <v>32</v>
      </c>
      <c r="H102" s="3">
        <v>1751</v>
      </c>
      <c r="I102" s="3">
        <v>429</v>
      </c>
      <c r="J102" s="3">
        <v>2</v>
      </c>
      <c r="K102" s="3">
        <v>1</v>
      </c>
      <c r="L102" s="3"/>
      <c r="M102" s="2">
        <v>43424.580937500003</v>
      </c>
      <c r="N102" s="2">
        <v>43424.586759259262</v>
      </c>
      <c r="O102" s="3" t="s">
        <v>57</v>
      </c>
      <c r="P102" s="3" t="s">
        <v>58</v>
      </c>
      <c r="Q102" s="3" t="s">
        <v>39</v>
      </c>
      <c r="R102" s="3" t="s">
        <v>40</v>
      </c>
      <c r="S102" s="2">
        <v>43424.582118055558</v>
      </c>
      <c r="T102" s="2">
        <v>43424.582118055558</v>
      </c>
      <c r="U102" s="2">
        <v>43424.591793981483</v>
      </c>
      <c r="V102" s="2">
        <v>43424.591793981483</v>
      </c>
      <c r="W102" s="3"/>
      <c r="X102" s="8">
        <f t="shared" si="23"/>
        <v>43424.577766203707</v>
      </c>
      <c r="Y102" s="9">
        <f t="shared" si="27"/>
        <v>5.8217592595610768E-3</v>
      </c>
      <c r="Z102" s="9">
        <f t="shared" si="28"/>
        <v>5.8217592595610768E-3</v>
      </c>
      <c r="AA102" s="10"/>
      <c r="AB102" s="10">
        <f t="shared" si="29"/>
        <v>0</v>
      </c>
      <c r="AC102" s="10">
        <f t="shared" si="30"/>
        <v>3.1712962954770774E-3</v>
      </c>
      <c r="AD102" s="10"/>
      <c r="AE102" s="10"/>
    </row>
    <row r="103" spans="1:31" s="7" customFormat="1" x14ac:dyDescent="0.4">
      <c r="A103" s="16" t="str">
        <f t="shared" si="33"/>
        <v>-</v>
      </c>
      <c r="B103" s="16" t="str">
        <f t="shared" si="22"/>
        <v>-</v>
      </c>
      <c r="C103" s="7">
        <v>13</v>
      </c>
      <c r="D103" s="2">
        <v>43424.578726851854</v>
      </c>
      <c r="E103" s="3" t="s">
        <v>1393</v>
      </c>
      <c r="F103" s="3">
        <v>16718</v>
      </c>
      <c r="G103" s="3" t="s">
        <v>96</v>
      </c>
      <c r="H103" s="3">
        <v>0</v>
      </c>
      <c r="I103" s="3">
        <v>383</v>
      </c>
      <c r="J103" s="3">
        <v>1</v>
      </c>
      <c r="K103" s="3">
        <v>1</v>
      </c>
      <c r="L103" s="3"/>
      <c r="M103" s="2">
        <v>43424.58185185185</v>
      </c>
      <c r="N103" s="2">
        <v>43424.589247685188</v>
      </c>
      <c r="O103" s="3" t="s">
        <v>53</v>
      </c>
      <c r="P103" s="3" t="s">
        <v>54</v>
      </c>
      <c r="Q103" s="3" t="s">
        <v>63</v>
      </c>
      <c r="R103" s="3" t="s">
        <v>64</v>
      </c>
      <c r="S103" s="2">
        <v>43424.583344907405</v>
      </c>
      <c r="T103" s="2">
        <v>43424.583344907405</v>
      </c>
      <c r="U103" s="2">
        <v>43424.597824074073</v>
      </c>
      <c r="V103" s="2">
        <v>43424.597824074073</v>
      </c>
      <c r="W103" s="3"/>
      <c r="X103" s="8">
        <f t="shared" si="23"/>
        <v>43424.578726851854</v>
      </c>
      <c r="Y103" s="9">
        <f t="shared" si="27"/>
        <v>7.3958333377959207E-3</v>
      </c>
      <c r="Z103" s="9">
        <f t="shared" si="28"/>
        <v>7.3958333377959207E-3</v>
      </c>
      <c r="AA103" s="10"/>
      <c r="AB103" s="10">
        <f t="shared" si="29"/>
        <v>0</v>
      </c>
      <c r="AC103" s="10">
        <f t="shared" si="30"/>
        <v>3.1249999956344254E-3</v>
      </c>
      <c r="AD103" s="10"/>
      <c r="AE103" s="10"/>
    </row>
    <row r="104" spans="1:31" s="7" customFormat="1" x14ac:dyDescent="0.4">
      <c r="A104" s="16" t="str">
        <f t="shared" si="33"/>
        <v>-</v>
      </c>
      <c r="B104" s="16" t="str">
        <f t="shared" si="22"/>
        <v>-</v>
      </c>
      <c r="C104" s="7">
        <v>13</v>
      </c>
      <c r="D104" s="2">
        <v>43424.580497685187</v>
      </c>
      <c r="E104" s="3" t="s">
        <v>1402</v>
      </c>
      <c r="F104" s="3">
        <v>16719</v>
      </c>
      <c r="G104" s="3" t="s">
        <v>32</v>
      </c>
      <c r="H104" s="3">
        <v>6068</v>
      </c>
      <c r="I104" s="3">
        <v>827</v>
      </c>
      <c r="J104" s="3">
        <v>13</v>
      </c>
      <c r="K104" s="3">
        <v>1</v>
      </c>
      <c r="L104" s="3"/>
      <c r="M104" s="2">
        <v>43424.582187499997</v>
      </c>
      <c r="N104" s="2">
        <v>43424.585752314815</v>
      </c>
      <c r="O104" s="3" t="s">
        <v>108</v>
      </c>
      <c r="P104" s="3" t="s">
        <v>19</v>
      </c>
      <c r="Q104" s="3" t="s">
        <v>48</v>
      </c>
      <c r="R104" s="3" t="s">
        <v>49</v>
      </c>
      <c r="S104" s="2">
        <v>43424.583171296297</v>
      </c>
      <c r="T104" s="2">
        <v>43424.583171296297</v>
      </c>
      <c r="U104" s="2">
        <v>43424.590243055558</v>
      </c>
      <c r="V104" s="2">
        <v>43424.590243055558</v>
      </c>
      <c r="W104" s="3"/>
      <c r="X104" s="8">
        <f t="shared" si="23"/>
        <v>43424.580497685187</v>
      </c>
      <c r="Y104" s="9">
        <f t="shared" si="27"/>
        <v>3.5648148186737671E-3</v>
      </c>
      <c r="Z104" s="9">
        <f t="shared" si="28"/>
        <v>3.5648148186737671E-3</v>
      </c>
      <c r="AA104" s="10"/>
      <c r="AB104" s="10">
        <f t="shared" si="29"/>
        <v>0</v>
      </c>
      <c r="AC104" s="10">
        <f t="shared" si="30"/>
        <v>1.6898148096515797E-3</v>
      </c>
      <c r="AD104" s="10"/>
      <c r="AE104" s="10"/>
    </row>
    <row r="105" spans="1:31" s="12" customFormat="1" hidden="1" x14ac:dyDescent="0.4">
      <c r="A105" s="17" t="str">
        <f>IF(W105&gt;0, "★", "-")</f>
        <v>★</v>
      </c>
      <c r="B105" s="17" t="str">
        <f>IF(L105&gt;0, "☆", "-")</f>
        <v>☆</v>
      </c>
      <c r="C105" s="12">
        <v>13</v>
      </c>
      <c r="D105" s="4">
        <v>43424.54277777778</v>
      </c>
      <c r="E105" s="5" t="s">
        <v>1382</v>
      </c>
      <c r="F105" s="5">
        <v>16701</v>
      </c>
      <c r="G105" s="5" t="s">
        <v>32</v>
      </c>
      <c r="H105" s="5">
        <v>4559</v>
      </c>
      <c r="I105" s="5">
        <v>298</v>
      </c>
      <c r="J105" s="5">
        <v>15</v>
      </c>
      <c r="K105" s="5">
        <v>2</v>
      </c>
      <c r="L105" s="4">
        <v>43424.57534722222</v>
      </c>
      <c r="M105" s="5"/>
      <c r="N105" s="5"/>
      <c r="O105" s="5" t="s">
        <v>30</v>
      </c>
      <c r="P105" s="5" t="s">
        <v>31</v>
      </c>
      <c r="Q105" s="5" t="s">
        <v>63</v>
      </c>
      <c r="R105" s="5" t="s">
        <v>64</v>
      </c>
      <c r="S105" s="4">
        <v>43424.584432870368</v>
      </c>
      <c r="T105" s="5"/>
      <c r="U105" s="4">
        <v>43424.594502314816</v>
      </c>
      <c r="V105" s="5"/>
      <c r="W105" s="4">
        <v>43424.584432870368</v>
      </c>
      <c r="X105" s="13">
        <f>IF(W105&gt;0,W105,D105)</f>
        <v>43424.584432870368</v>
      </c>
      <c r="Y105" s="18">
        <f>N105-M105</f>
        <v>0</v>
      </c>
      <c r="Z105" s="18">
        <f>Y105*K105</f>
        <v>0</v>
      </c>
      <c r="AA105" s="19"/>
      <c r="AB105" s="19">
        <f>IF(IF(A105="☆",L105-S105,M105-S105)&lt;0,0,IF(A105="☆",L105-S105,M105-S105))</f>
        <v>0</v>
      </c>
      <c r="AC105" s="19">
        <f>IF(IF(B105="☆",(IF(L105&gt;S105,L105-X105,S105-X105)),M105-X105)&lt;0,0,IF(B105="☆",(IF(L105&gt;S105,L105-X105,S105-X105)),M105-X105))</f>
        <v>0</v>
      </c>
      <c r="AD105" s="19"/>
      <c r="AE105" s="19"/>
    </row>
    <row r="106" spans="1:31" s="23" customFormat="1" x14ac:dyDescent="0.4">
      <c r="A106" s="20" t="str">
        <f>IF(W106&gt;0, "★", "-")</f>
        <v>★</v>
      </c>
      <c r="B106" s="20" t="str">
        <f>IF(L106&gt;0, "☆", "-")</f>
        <v>-</v>
      </c>
      <c r="C106" s="23">
        <v>14</v>
      </c>
      <c r="D106" s="22">
        <v>43424.547638888886</v>
      </c>
      <c r="E106" s="21" t="s">
        <v>1244</v>
      </c>
      <c r="F106" s="21">
        <v>16702</v>
      </c>
      <c r="G106" s="21" t="s">
        <v>32</v>
      </c>
      <c r="H106" s="21">
        <v>5422</v>
      </c>
      <c r="I106" s="21">
        <v>325</v>
      </c>
      <c r="J106" s="21">
        <v>9</v>
      </c>
      <c r="K106" s="21">
        <v>1</v>
      </c>
      <c r="L106" s="21"/>
      <c r="M106" s="22">
        <v>43424.58494212963</v>
      </c>
      <c r="N106" s="22">
        <v>43424.587361111109</v>
      </c>
      <c r="O106" s="21" t="s">
        <v>22</v>
      </c>
      <c r="P106" s="21" t="s">
        <v>23</v>
      </c>
      <c r="Q106" s="21" t="s">
        <v>63</v>
      </c>
      <c r="R106" s="21" t="s">
        <v>64</v>
      </c>
      <c r="S106" s="22">
        <v>43424.58929398148</v>
      </c>
      <c r="T106" s="22">
        <v>43424.58929398148</v>
      </c>
      <c r="U106" s="22">
        <v>43424.593449074076</v>
      </c>
      <c r="V106" s="22">
        <v>43424.593449074076</v>
      </c>
      <c r="W106" s="22">
        <v>43424.58929398148</v>
      </c>
      <c r="X106" s="24">
        <f>IF(W106&gt;0,W106,D106)</f>
        <v>43424.58929398148</v>
      </c>
      <c r="Y106" s="25">
        <f>N106-M106</f>
        <v>2.418981479422655E-3</v>
      </c>
      <c r="Z106" s="25">
        <f>Y106*K106</f>
        <v>2.418981479422655E-3</v>
      </c>
      <c r="AA106" s="26">
        <f>SUM(Z106:Z157)</f>
        <v>0.36023148141248384</v>
      </c>
      <c r="AB106" s="26">
        <f>IF(IF(A106="☆",L106-S106,M106-S106)&lt;0,0,IF(A106="☆",L106-S106,M106-S106))</f>
        <v>0</v>
      </c>
      <c r="AC106" s="26">
        <f>IF(IF(B106="☆",(IF(L106&gt;S106,L106-X106,S106-X106)),M106-X106)&lt;0,0,IF(B106="☆",(IF(L106&gt;S106,L106-X106,S106-X106)),M106-X106))</f>
        <v>0</v>
      </c>
      <c r="AD106" s="26">
        <f>AVERAGE(AC106:AC157)</f>
        <v>5.376157407147769E-3</v>
      </c>
      <c r="AE106" s="26">
        <f>MEDIAN(AC106:AC157)</f>
        <v>3.5763888881774619E-3</v>
      </c>
    </row>
    <row r="107" spans="1:31" s="7" customFormat="1" x14ac:dyDescent="0.4">
      <c r="A107" s="16" t="str">
        <f t="shared" si="33"/>
        <v>-</v>
      </c>
      <c r="B107" s="16" t="str">
        <f t="shared" si="22"/>
        <v>-</v>
      </c>
      <c r="C107" s="7">
        <v>14</v>
      </c>
      <c r="D107" s="2">
        <v>43424.585324074076</v>
      </c>
      <c r="E107" s="3" t="s">
        <v>1335</v>
      </c>
      <c r="F107" s="3">
        <v>16720</v>
      </c>
      <c r="G107" s="3" t="s">
        <v>18</v>
      </c>
      <c r="H107" s="3">
        <v>6755</v>
      </c>
      <c r="I107" s="3">
        <v>42</v>
      </c>
      <c r="J107" s="3">
        <v>3</v>
      </c>
      <c r="K107" s="3">
        <v>2</v>
      </c>
      <c r="L107" s="3"/>
      <c r="M107" s="2">
        <v>43424.586539351854</v>
      </c>
      <c r="N107" s="2">
        <v>43424.590208333335</v>
      </c>
      <c r="O107" s="3" t="s">
        <v>30</v>
      </c>
      <c r="P107" s="3" t="s">
        <v>31</v>
      </c>
      <c r="Q107" s="3" t="s">
        <v>66</v>
      </c>
      <c r="R107" s="3" t="s">
        <v>67</v>
      </c>
      <c r="S107" s="2">
        <v>43424.586840277778</v>
      </c>
      <c r="T107" s="2">
        <v>43424.586840277778</v>
      </c>
      <c r="U107" s="2">
        <v>43424.593275462961</v>
      </c>
      <c r="V107" s="2">
        <v>43424.593275462961</v>
      </c>
      <c r="W107" s="3"/>
      <c r="X107" s="8">
        <f t="shared" si="23"/>
        <v>43424.585324074076</v>
      </c>
      <c r="Y107" s="9">
        <f t="shared" si="27"/>
        <v>3.6689814805868082E-3</v>
      </c>
      <c r="Z107" s="9">
        <f t="shared" si="28"/>
        <v>7.3379629611736163E-3</v>
      </c>
      <c r="AA107" s="10"/>
      <c r="AB107" s="10">
        <f t="shared" si="29"/>
        <v>0</v>
      </c>
      <c r="AC107" s="10">
        <f t="shared" si="30"/>
        <v>1.2152777781011537E-3</v>
      </c>
      <c r="AD107" s="10"/>
      <c r="AE107" s="10"/>
    </row>
    <row r="108" spans="1:31" s="7" customFormat="1" x14ac:dyDescent="0.4">
      <c r="A108" s="16" t="str">
        <f>IF(W108&gt;0, "★", "-")</f>
        <v>-</v>
      </c>
      <c r="B108" s="16" t="str">
        <f>IF(L108&gt;0, "☆", "-")</f>
        <v>-</v>
      </c>
      <c r="C108" s="7">
        <v>14</v>
      </c>
      <c r="D108" s="2">
        <v>43424.587893518517</v>
      </c>
      <c r="E108" s="3" t="s">
        <v>1403</v>
      </c>
      <c r="F108" s="3">
        <v>16721</v>
      </c>
      <c r="G108" s="3" t="s">
        <v>32</v>
      </c>
      <c r="H108" s="3">
        <v>2325</v>
      </c>
      <c r="I108" s="3">
        <v>252</v>
      </c>
      <c r="J108" s="3">
        <v>5</v>
      </c>
      <c r="K108" s="3">
        <v>2</v>
      </c>
      <c r="L108" s="3"/>
      <c r="M108" s="2">
        <v>43424.589039351849</v>
      </c>
      <c r="N108" s="2">
        <v>43424.592800925922</v>
      </c>
      <c r="O108" s="3" t="s">
        <v>24</v>
      </c>
      <c r="P108" s="3" t="s">
        <v>25</v>
      </c>
      <c r="Q108" s="3" t="s">
        <v>63</v>
      </c>
      <c r="R108" s="3" t="s">
        <v>64</v>
      </c>
      <c r="S108" s="2">
        <v>43424.590740740743</v>
      </c>
      <c r="T108" s="2">
        <v>43424.590740740743</v>
      </c>
      <c r="U108" s="2">
        <v>43424.598483796297</v>
      </c>
      <c r="V108" s="2">
        <v>43424.598483796297</v>
      </c>
      <c r="W108" s="3"/>
      <c r="X108" s="8">
        <f t="shared" si="23"/>
        <v>43424.587893518517</v>
      </c>
      <c r="Y108" s="9">
        <f t="shared" si="27"/>
        <v>3.7615740729961544E-3</v>
      </c>
      <c r="Z108" s="9">
        <f t="shared" si="28"/>
        <v>7.5231481459923089E-3</v>
      </c>
      <c r="AA108" s="10"/>
      <c r="AB108" s="10">
        <f t="shared" si="29"/>
        <v>0</v>
      </c>
      <c r="AC108" s="10">
        <f t="shared" si="30"/>
        <v>1.1458333319751546E-3</v>
      </c>
      <c r="AD108" s="10"/>
      <c r="AE108" s="10"/>
    </row>
    <row r="109" spans="1:31" s="7" customFormat="1" x14ac:dyDescent="0.4">
      <c r="A109" s="16" t="str">
        <f>IF(W109&gt;0, "★", "-")</f>
        <v>-</v>
      </c>
      <c r="B109" s="16" t="str">
        <f>IF(L109&gt;0, "☆", "-")</f>
        <v>-</v>
      </c>
      <c r="C109" s="7">
        <v>14</v>
      </c>
      <c r="D109" s="2">
        <v>43424.587916666664</v>
      </c>
      <c r="E109" s="3" t="s">
        <v>1388</v>
      </c>
      <c r="F109" s="3">
        <v>16722</v>
      </c>
      <c r="G109" s="3" t="s">
        <v>97</v>
      </c>
      <c r="H109" s="3">
        <v>5621</v>
      </c>
      <c r="I109" s="3">
        <v>39</v>
      </c>
      <c r="J109" s="3">
        <v>9</v>
      </c>
      <c r="K109" s="3">
        <v>1</v>
      </c>
      <c r="L109" s="3"/>
      <c r="M109" s="2">
        <v>43424.590196759258</v>
      </c>
      <c r="N109" s="2">
        <v>43424.593414351853</v>
      </c>
      <c r="O109" s="3" t="s">
        <v>63</v>
      </c>
      <c r="P109" s="3" t="s">
        <v>64</v>
      </c>
      <c r="Q109" s="3" t="s">
        <v>22</v>
      </c>
      <c r="R109" s="3" t="s">
        <v>23</v>
      </c>
      <c r="S109" s="2">
        <v>43424.59065972222</v>
      </c>
      <c r="T109" s="2">
        <v>43424.59065972222</v>
      </c>
      <c r="U109" s="2">
        <v>43424.594664351855</v>
      </c>
      <c r="V109" s="2">
        <v>43424.594664351855</v>
      </c>
      <c r="W109" s="3"/>
      <c r="X109" s="8">
        <f t="shared" si="23"/>
        <v>43424.587916666664</v>
      </c>
      <c r="Y109" s="9">
        <f t="shared" si="27"/>
        <v>3.2175925953197293E-3</v>
      </c>
      <c r="Z109" s="9">
        <f t="shared" si="28"/>
        <v>3.2175925953197293E-3</v>
      </c>
      <c r="AA109" s="10"/>
      <c r="AB109" s="10">
        <f t="shared" si="29"/>
        <v>0</v>
      </c>
      <c r="AC109" s="10">
        <f t="shared" si="30"/>
        <v>2.2800925944466144E-3</v>
      </c>
      <c r="AD109" s="10"/>
      <c r="AE109" s="10"/>
    </row>
    <row r="110" spans="1:31" s="7" customFormat="1" x14ac:dyDescent="0.4">
      <c r="A110" s="16" t="str">
        <f t="shared" ref="A110" si="39">IF(W110&gt;0, "★", "-")</f>
        <v>-</v>
      </c>
      <c r="B110" s="16" t="str">
        <f t="shared" ref="B110" si="40">IF(L110&gt;0, "☆", "-")</f>
        <v>-</v>
      </c>
      <c r="C110" s="7">
        <v>14</v>
      </c>
      <c r="D110" s="2">
        <v>43424.588530092595</v>
      </c>
      <c r="E110" s="3" t="s">
        <v>1404</v>
      </c>
      <c r="F110" s="3">
        <v>16723</v>
      </c>
      <c r="G110" s="3" t="s">
        <v>97</v>
      </c>
      <c r="H110" s="3">
        <v>6781</v>
      </c>
      <c r="I110" s="3">
        <v>722</v>
      </c>
      <c r="J110" s="3">
        <v>8</v>
      </c>
      <c r="K110" s="3">
        <v>2</v>
      </c>
      <c r="L110" s="3"/>
      <c r="M110" s="2">
        <v>43424.591504629629</v>
      </c>
      <c r="N110" s="2">
        <v>43424.596076388887</v>
      </c>
      <c r="O110" s="3" t="s">
        <v>108</v>
      </c>
      <c r="P110" s="3" t="s">
        <v>19</v>
      </c>
      <c r="Q110" s="3" t="s">
        <v>88</v>
      </c>
      <c r="R110" s="3" t="s">
        <v>35</v>
      </c>
      <c r="S110" s="2">
        <v>43424.589953703704</v>
      </c>
      <c r="T110" s="2">
        <v>43424.589953703704</v>
      </c>
      <c r="U110" s="2">
        <v>43424.596886574072</v>
      </c>
      <c r="V110" s="2">
        <v>43424.596886574072</v>
      </c>
      <c r="W110" s="3"/>
      <c r="X110" s="8">
        <f t="shared" si="23"/>
        <v>43424.588530092595</v>
      </c>
      <c r="Y110" s="9">
        <f t="shared" si="27"/>
        <v>4.5717592583969235E-3</v>
      </c>
      <c r="Z110" s="9">
        <f t="shared" si="28"/>
        <v>9.1435185167938471E-3</v>
      </c>
      <c r="AA110" s="10"/>
      <c r="AB110" s="10">
        <f t="shared" si="29"/>
        <v>1.5509259246755391E-3</v>
      </c>
      <c r="AC110" s="10">
        <f t="shared" si="30"/>
        <v>2.9745370338787325E-3</v>
      </c>
      <c r="AD110" s="10"/>
      <c r="AE110" s="10"/>
    </row>
    <row r="111" spans="1:31" s="7" customFormat="1" x14ac:dyDescent="0.4">
      <c r="A111" s="16" t="str">
        <f t="shared" ref="A111:A114" si="41">IF(W111&gt;0, "★", "-")</f>
        <v>★</v>
      </c>
      <c r="B111" s="16" t="str">
        <f t="shared" si="22"/>
        <v>-</v>
      </c>
      <c r="C111" s="7">
        <v>14</v>
      </c>
      <c r="D111" s="2">
        <v>43424.590150462966</v>
      </c>
      <c r="E111" s="3" t="s">
        <v>1346</v>
      </c>
      <c r="F111" s="3">
        <v>16724</v>
      </c>
      <c r="G111" s="3" t="s">
        <v>65</v>
      </c>
      <c r="H111" s="3">
        <v>3620</v>
      </c>
      <c r="I111" s="3">
        <v>788</v>
      </c>
      <c r="J111" s="3">
        <v>7</v>
      </c>
      <c r="K111" s="3">
        <v>2</v>
      </c>
      <c r="L111" s="3"/>
      <c r="M111" s="2">
        <v>43424.595752314817</v>
      </c>
      <c r="N111" s="2">
        <v>43424.604502314818</v>
      </c>
      <c r="O111" s="3" t="s">
        <v>30</v>
      </c>
      <c r="P111" s="3" t="s">
        <v>31</v>
      </c>
      <c r="Q111" s="3" t="s">
        <v>61</v>
      </c>
      <c r="R111" s="3" t="s">
        <v>62</v>
      </c>
      <c r="S111" s="2">
        <v>43424.597083333334</v>
      </c>
      <c r="T111" s="2">
        <v>43424.597083333334</v>
      </c>
      <c r="U111" s="2">
        <v>43424.608206018522</v>
      </c>
      <c r="V111" s="2">
        <v>43424.608206018522</v>
      </c>
      <c r="W111" s="2">
        <v>43424.597083333334</v>
      </c>
      <c r="X111" s="8">
        <f t="shared" si="23"/>
        <v>43424.597083333334</v>
      </c>
      <c r="Y111" s="9">
        <f t="shared" si="27"/>
        <v>8.7500000008731149E-3</v>
      </c>
      <c r="Z111" s="9">
        <f t="shared" si="28"/>
        <v>1.750000000174623E-2</v>
      </c>
      <c r="AA111" s="10"/>
      <c r="AB111" s="10">
        <f t="shared" si="29"/>
        <v>0</v>
      </c>
      <c r="AC111" s="10">
        <f t="shared" si="30"/>
        <v>0</v>
      </c>
      <c r="AD111" s="10"/>
      <c r="AE111" s="10"/>
    </row>
    <row r="112" spans="1:31" s="7" customFormat="1" x14ac:dyDescent="0.4">
      <c r="A112" s="16" t="str">
        <f t="shared" si="41"/>
        <v>-</v>
      </c>
      <c r="B112" s="16" t="str">
        <f t="shared" si="22"/>
        <v>-</v>
      </c>
      <c r="C112" s="7">
        <v>14</v>
      </c>
      <c r="D112" s="2">
        <v>43424.590949074074</v>
      </c>
      <c r="E112" s="3" t="s">
        <v>1405</v>
      </c>
      <c r="F112" s="3">
        <v>16725</v>
      </c>
      <c r="G112" s="3" t="s">
        <v>95</v>
      </c>
      <c r="H112" s="3">
        <v>0</v>
      </c>
      <c r="I112" s="3">
        <v>989</v>
      </c>
      <c r="J112" s="3">
        <v>3</v>
      </c>
      <c r="K112" s="3">
        <v>1</v>
      </c>
      <c r="L112" s="3"/>
      <c r="M112" s="2">
        <v>43424.596666666665</v>
      </c>
      <c r="N112" s="2">
        <v>43424.603402777779</v>
      </c>
      <c r="O112" s="3" t="s">
        <v>24</v>
      </c>
      <c r="P112" s="3" t="s">
        <v>25</v>
      </c>
      <c r="Q112" s="3" t="s">
        <v>68</v>
      </c>
      <c r="R112" s="3" t="s">
        <v>69</v>
      </c>
      <c r="S112" s="2">
        <v>43424.596064814818</v>
      </c>
      <c r="T112" s="2">
        <v>43424.596064814818</v>
      </c>
      <c r="U112" s="2">
        <v>43424.606782407405</v>
      </c>
      <c r="V112" s="2">
        <v>43424.606782407405</v>
      </c>
      <c r="W112" s="3"/>
      <c r="X112" s="8">
        <f t="shared" si="23"/>
        <v>43424.590949074074</v>
      </c>
      <c r="Y112" s="9">
        <f t="shared" si="27"/>
        <v>6.7361111141508445E-3</v>
      </c>
      <c r="Z112" s="9">
        <f t="shared" si="28"/>
        <v>6.7361111141508445E-3</v>
      </c>
      <c r="AA112" s="10"/>
      <c r="AB112" s="10">
        <f t="shared" si="29"/>
        <v>6.0185184702277184E-4</v>
      </c>
      <c r="AC112" s="10">
        <f t="shared" si="30"/>
        <v>5.7175925903720781E-3</v>
      </c>
      <c r="AD112" s="10"/>
      <c r="AE112" s="10"/>
    </row>
    <row r="113" spans="1:31" s="7" customFormat="1" x14ac:dyDescent="0.4">
      <c r="A113" s="16" t="str">
        <f t="shared" si="41"/>
        <v>-</v>
      </c>
      <c r="B113" s="16" t="str">
        <f t="shared" si="22"/>
        <v>-</v>
      </c>
      <c r="C113" s="7">
        <v>14</v>
      </c>
      <c r="D113" s="2">
        <v>43424.591979166667</v>
      </c>
      <c r="E113" s="3" t="s">
        <v>1406</v>
      </c>
      <c r="F113" s="3">
        <v>16727</v>
      </c>
      <c r="G113" s="3" t="s">
        <v>32</v>
      </c>
      <c r="H113" s="3">
        <v>4734</v>
      </c>
      <c r="I113" s="3">
        <v>527</v>
      </c>
      <c r="J113" s="3">
        <v>5</v>
      </c>
      <c r="K113" s="3">
        <v>1</v>
      </c>
      <c r="L113" s="3"/>
      <c r="M113" s="2">
        <v>43424.593171296299</v>
      </c>
      <c r="N113" s="2">
        <v>43424.604328703703</v>
      </c>
      <c r="O113" s="3" t="s">
        <v>63</v>
      </c>
      <c r="P113" s="3" t="s">
        <v>64</v>
      </c>
      <c r="Q113" s="3" t="s">
        <v>26</v>
      </c>
      <c r="R113" s="3" t="s">
        <v>27</v>
      </c>
      <c r="S113" s="2">
        <v>43424.593819444446</v>
      </c>
      <c r="T113" s="2">
        <v>43424.594641203701</v>
      </c>
      <c r="U113" s="2">
        <v>43424.603379629632</v>
      </c>
      <c r="V113" s="2">
        <v>43424.614178240743</v>
      </c>
      <c r="W113" s="3"/>
      <c r="X113" s="8">
        <f t="shared" si="23"/>
        <v>43424.591979166667</v>
      </c>
      <c r="Y113" s="9">
        <f t="shared" si="27"/>
        <v>1.1157407403516117E-2</v>
      </c>
      <c r="Z113" s="9">
        <f t="shared" si="28"/>
        <v>1.1157407403516117E-2</v>
      </c>
      <c r="AA113" s="10"/>
      <c r="AB113" s="10">
        <f t="shared" si="29"/>
        <v>0</v>
      </c>
      <c r="AC113" s="10">
        <f t="shared" si="30"/>
        <v>1.1921296318178065E-3</v>
      </c>
      <c r="AD113" s="10"/>
      <c r="AE113" s="10"/>
    </row>
    <row r="114" spans="1:31" s="7" customFormat="1" x14ac:dyDescent="0.4">
      <c r="A114" s="16" t="str">
        <f t="shared" si="41"/>
        <v>-</v>
      </c>
      <c r="B114" s="16" t="str">
        <f t="shared" si="22"/>
        <v>-</v>
      </c>
      <c r="C114" s="7">
        <v>14</v>
      </c>
      <c r="D114" s="2">
        <v>43424.592233796298</v>
      </c>
      <c r="E114" s="3" t="s">
        <v>1407</v>
      </c>
      <c r="F114" s="3">
        <v>16728</v>
      </c>
      <c r="G114" s="3" t="s">
        <v>18</v>
      </c>
      <c r="H114" s="3">
        <v>5428</v>
      </c>
      <c r="I114" s="3">
        <v>642</v>
      </c>
      <c r="J114" s="3">
        <v>9</v>
      </c>
      <c r="K114" s="3">
        <v>1</v>
      </c>
      <c r="L114" s="3"/>
      <c r="M114" s="2">
        <v>43424.595289351855</v>
      </c>
      <c r="N114" s="2">
        <v>43424.600636574076</v>
      </c>
      <c r="O114" s="3" t="s">
        <v>63</v>
      </c>
      <c r="P114" s="3" t="s">
        <v>64</v>
      </c>
      <c r="Q114" s="3" t="s">
        <v>39</v>
      </c>
      <c r="R114" s="3" t="s">
        <v>40</v>
      </c>
      <c r="S114" s="2">
        <v>43424.597037037034</v>
      </c>
      <c r="T114" s="2">
        <v>43424.597037037034</v>
      </c>
      <c r="U114" s="2">
        <v>43424.608634259261</v>
      </c>
      <c r="V114" s="2">
        <v>43424.608634259261</v>
      </c>
      <c r="W114" s="3"/>
      <c r="X114" s="8">
        <f t="shared" si="23"/>
        <v>43424.592233796298</v>
      </c>
      <c r="Y114" s="9">
        <f t="shared" si="27"/>
        <v>5.3472222207346931E-3</v>
      </c>
      <c r="Z114" s="9">
        <f t="shared" si="28"/>
        <v>5.3472222207346931E-3</v>
      </c>
      <c r="AA114" s="10"/>
      <c r="AB114" s="10">
        <f t="shared" si="29"/>
        <v>0</v>
      </c>
      <c r="AC114" s="10">
        <f t="shared" si="30"/>
        <v>3.055555556784384E-3</v>
      </c>
      <c r="AD114" s="10"/>
      <c r="AE114" s="10"/>
    </row>
    <row r="115" spans="1:31" s="7" customFormat="1" x14ac:dyDescent="0.4">
      <c r="A115" s="16" t="str">
        <f>IF(W115&gt;0, "★", "-")</f>
        <v>-</v>
      </c>
      <c r="B115" s="16" t="str">
        <f>IF(L115&gt;0, "☆", "-")</f>
        <v>-</v>
      </c>
      <c r="C115" s="7">
        <v>14</v>
      </c>
      <c r="D115" s="2">
        <v>43424.592916666668</v>
      </c>
      <c r="E115" s="3" t="s">
        <v>1370</v>
      </c>
      <c r="F115" s="3">
        <v>16731</v>
      </c>
      <c r="G115" s="3" t="s">
        <v>18</v>
      </c>
      <c r="H115" s="3">
        <v>1747</v>
      </c>
      <c r="I115" s="3">
        <v>231</v>
      </c>
      <c r="J115" s="3">
        <v>2</v>
      </c>
      <c r="K115" s="3">
        <v>1</v>
      </c>
      <c r="L115" s="3"/>
      <c r="M115" s="2">
        <v>43424.594629629632</v>
      </c>
      <c r="N115" s="2">
        <v>43424.599618055552</v>
      </c>
      <c r="O115" s="3" t="s">
        <v>77</v>
      </c>
      <c r="P115" s="3" t="s">
        <v>78</v>
      </c>
      <c r="Q115" s="3" t="s">
        <v>30</v>
      </c>
      <c r="R115" s="3" t="s">
        <v>31</v>
      </c>
      <c r="S115" s="2">
        <v>43424.593958333331</v>
      </c>
      <c r="T115" s="2">
        <v>43424.593958333331</v>
      </c>
      <c r="U115" s="2">
        <v>43424.603055555555</v>
      </c>
      <c r="V115" s="2">
        <v>43424.603055555555</v>
      </c>
      <c r="W115" s="3"/>
      <c r="X115" s="8">
        <f t="shared" ref="X115:X182" si="42">IF(W115&gt;0,W115,D115)</f>
        <v>43424.592916666668</v>
      </c>
      <c r="Y115" s="9">
        <f t="shared" si="27"/>
        <v>4.9884259206010029E-3</v>
      </c>
      <c r="Z115" s="9">
        <f t="shared" si="28"/>
        <v>4.9884259206010029E-3</v>
      </c>
      <c r="AA115" s="10"/>
      <c r="AB115" s="10">
        <f t="shared" si="29"/>
        <v>6.7129630042472854E-4</v>
      </c>
      <c r="AC115" s="10">
        <f t="shared" si="30"/>
        <v>1.7129629632108845E-3</v>
      </c>
      <c r="AD115" s="10"/>
      <c r="AE115" s="10"/>
    </row>
    <row r="116" spans="1:31" s="7" customFormat="1" x14ac:dyDescent="0.4">
      <c r="A116" s="16" t="str">
        <f>IF(W116&gt;0, "★", "-")</f>
        <v>-</v>
      </c>
      <c r="B116" s="16" t="str">
        <f>IF(L116&gt;0, "☆", "-")</f>
        <v>-</v>
      </c>
      <c r="C116" s="7">
        <v>14</v>
      </c>
      <c r="D116" s="2">
        <v>43424.593935185185</v>
      </c>
      <c r="E116" s="3" t="s">
        <v>1309</v>
      </c>
      <c r="F116" s="3">
        <v>16732</v>
      </c>
      <c r="G116" s="3" t="s">
        <v>18</v>
      </c>
      <c r="H116" s="3">
        <v>2400</v>
      </c>
      <c r="I116" s="3">
        <v>753</v>
      </c>
      <c r="J116" s="3">
        <v>13</v>
      </c>
      <c r="K116" s="3">
        <v>1</v>
      </c>
      <c r="L116" s="3"/>
      <c r="M116" s="2">
        <v>43424.595150462963</v>
      </c>
      <c r="N116" s="2">
        <v>43424.600092592591</v>
      </c>
      <c r="O116" s="3" t="s">
        <v>66</v>
      </c>
      <c r="P116" s="3" t="s">
        <v>67</v>
      </c>
      <c r="Q116" s="3" t="s">
        <v>44</v>
      </c>
      <c r="R116" s="3" t="s">
        <v>45</v>
      </c>
      <c r="S116" s="2">
        <v>43424.594976851855</v>
      </c>
      <c r="T116" s="2">
        <v>43424.594976851855</v>
      </c>
      <c r="U116" s="2">
        <v>43424.600081018521</v>
      </c>
      <c r="V116" s="2">
        <v>43424.600081018521</v>
      </c>
      <c r="W116" s="3"/>
      <c r="X116" s="8">
        <f t="shared" si="42"/>
        <v>43424.593935185185</v>
      </c>
      <c r="Y116" s="9">
        <f t="shared" si="27"/>
        <v>4.9421296280343086E-3</v>
      </c>
      <c r="Z116" s="9">
        <f t="shared" si="28"/>
        <v>4.9421296280343086E-3</v>
      </c>
      <c r="AA116" s="10"/>
      <c r="AB116" s="10">
        <f t="shared" si="29"/>
        <v>1.7361110803904012E-4</v>
      </c>
      <c r="AC116" s="10">
        <f t="shared" si="30"/>
        <v>1.2152777781011537E-3</v>
      </c>
      <c r="AD116" s="10"/>
      <c r="AE116" s="10"/>
    </row>
    <row r="117" spans="1:31" s="7" customFormat="1" x14ac:dyDescent="0.4">
      <c r="A117" s="16" t="str">
        <f>IF(W117&gt;0, "★", "-")</f>
        <v>-</v>
      </c>
      <c r="B117" s="16" t="str">
        <f>IF(L117&gt;0, "☆", "-")</f>
        <v>-</v>
      </c>
      <c r="C117" s="7">
        <v>14</v>
      </c>
      <c r="D117" s="2">
        <v>43424.594236111108</v>
      </c>
      <c r="E117" s="3" t="s">
        <v>1165</v>
      </c>
      <c r="F117" s="3">
        <v>16733</v>
      </c>
      <c r="G117" s="3" t="s">
        <v>32</v>
      </c>
      <c r="H117" s="3">
        <v>3945</v>
      </c>
      <c r="I117" s="3">
        <v>32</v>
      </c>
      <c r="J117" s="3">
        <v>11</v>
      </c>
      <c r="K117" s="3">
        <v>1</v>
      </c>
      <c r="L117" s="3"/>
      <c r="M117" s="2">
        <v>43424.596412037034</v>
      </c>
      <c r="N117" s="2">
        <v>43424.60392361111</v>
      </c>
      <c r="O117" s="3" t="s">
        <v>63</v>
      </c>
      <c r="P117" s="3" t="s">
        <v>64</v>
      </c>
      <c r="Q117" s="3" t="s">
        <v>108</v>
      </c>
      <c r="R117" s="3" t="s">
        <v>19</v>
      </c>
      <c r="S117" s="2">
        <v>43424.59679398148</v>
      </c>
      <c r="T117" s="2">
        <v>43424.59679398148</v>
      </c>
      <c r="U117" s="2">
        <v>43424.602233796293</v>
      </c>
      <c r="V117" s="2">
        <v>43424.605428240742</v>
      </c>
      <c r="W117" s="3"/>
      <c r="X117" s="8">
        <f t="shared" si="42"/>
        <v>43424.594236111108</v>
      </c>
      <c r="Y117" s="9">
        <f t="shared" si="27"/>
        <v>7.5115740764886141E-3</v>
      </c>
      <c r="Z117" s="9">
        <f t="shared" si="28"/>
        <v>7.5115740764886141E-3</v>
      </c>
      <c r="AA117" s="10"/>
      <c r="AB117" s="10">
        <f t="shared" si="29"/>
        <v>0</v>
      </c>
      <c r="AC117" s="10">
        <f t="shared" si="30"/>
        <v>2.1759259252576157E-3</v>
      </c>
      <c r="AD117" s="10"/>
      <c r="AE117" s="10"/>
    </row>
    <row r="118" spans="1:31" s="7" customFormat="1" x14ac:dyDescent="0.4">
      <c r="A118" s="16" t="str">
        <f t="shared" ref="A118:A179" si="43">IF(W118&gt;0, "★", "-")</f>
        <v>-</v>
      </c>
      <c r="B118" s="16" t="str">
        <f t="shared" ref="B118:B166" si="44">IF(L118&gt;0, "☆", "-")</f>
        <v>-</v>
      </c>
      <c r="C118" s="7">
        <v>14</v>
      </c>
      <c r="D118" s="2">
        <v>43424.594629629632</v>
      </c>
      <c r="E118" s="3" t="s">
        <v>1409</v>
      </c>
      <c r="F118" s="3">
        <v>16734</v>
      </c>
      <c r="G118" s="3" t="s">
        <v>95</v>
      </c>
      <c r="H118" s="3">
        <v>0</v>
      </c>
      <c r="I118" s="3">
        <v>907</v>
      </c>
      <c r="J118" s="3">
        <v>6</v>
      </c>
      <c r="K118" s="3">
        <v>2</v>
      </c>
      <c r="L118" s="3"/>
      <c r="M118" s="2">
        <v>43424.597777777781</v>
      </c>
      <c r="N118" s="2">
        <v>43424.606099537035</v>
      </c>
      <c r="O118" s="3" t="s">
        <v>30</v>
      </c>
      <c r="P118" s="3" t="s">
        <v>31</v>
      </c>
      <c r="Q118" s="3" t="s">
        <v>36</v>
      </c>
      <c r="R118" s="3" t="s">
        <v>37</v>
      </c>
      <c r="S118" s="2">
        <v>43424.599317129629</v>
      </c>
      <c r="T118" s="2">
        <v>43424.599317129629</v>
      </c>
      <c r="U118" s="2">
        <v>43424.610312500001</v>
      </c>
      <c r="V118" s="2">
        <v>43424.618449074071</v>
      </c>
      <c r="W118" s="3"/>
      <c r="X118" s="8">
        <f t="shared" si="42"/>
        <v>43424.594629629632</v>
      </c>
      <c r="Y118" s="9">
        <f t="shared" si="27"/>
        <v>8.3217592546134256E-3</v>
      </c>
      <c r="Z118" s="9">
        <f t="shared" si="28"/>
        <v>1.6643518509226851E-2</v>
      </c>
      <c r="AA118" s="10"/>
      <c r="AB118" s="10">
        <f t="shared" si="29"/>
        <v>0</v>
      </c>
      <c r="AC118" s="10">
        <f t="shared" si="30"/>
        <v>3.1481481491937302E-3</v>
      </c>
      <c r="AD118" s="10"/>
      <c r="AE118" s="10"/>
    </row>
    <row r="119" spans="1:31" s="7" customFormat="1" x14ac:dyDescent="0.4">
      <c r="A119" s="16" t="str">
        <f t="shared" si="43"/>
        <v>-</v>
      </c>
      <c r="B119" s="16" t="str">
        <f>IF(L119&gt;0, "☆", "-")</f>
        <v>-</v>
      </c>
      <c r="C119" s="7">
        <v>14</v>
      </c>
      <c r="D119" s="2">
        <v>43424.594849537039</v>
      </c>
      <c r="E119" s="3" t="s">
        <v>1400</v>
      </c>
      <c r="F119" s="3">
        <v>16735</v>
      </c>
      <c r="G119" s="3" t="s">
        <v>32</v>
      </c>
      <c r="H119" s="3">
        <v>5131</v>
      </c>
      <c r="I119" s="3">
        <v>731</v>
      </c>
      <c r="J119" s="3">
        <v>4</v>
      </c>
      <c r="K119" s="3">
        <v>1</v>
      </c>
      <c r="L119" s="3"/>
      <c r="M119" s="2">
        <v>43424.59778935185</v>
      </c>
      <c r="N119" s="2">
        <v>43424.605196759258</v>
      </c>
      <c r="O119" s="3" t="s">
        <v>41</v>
      </c>
      <c r="P119" s="3" t="s">
        <v>42</v>
      </c>
      <c r="Q119" s="3" t="s">
        <v>36</v>
      </c>
      <c r="R119" s="3" t="s">
        <v>37</v>
      </c>
      <c r="S119" s="2">
        <v>43424.596215277779</v>
      </c>
      <c r="T119" s="2">
        <v>43424.596215277779</v>
      </c>
      <c r="U119" s="2">
        <v>43424.611886574072</v>
      </c>
      <c r="V119" s="2">
        <v>43424.611886574072</v>
      </c>
      <c r="W119" s="3"/>
      <c r="X119" s="8">
        <f t="shared" si="42"/>
        <v>43424.594849537039</v>
      </c>
      <c r="Y119" s="9">
        <f t="shared" si="27"/>
        <v>7.4074074072996154E-3</v>
      </c>
      <c r="Z119" s="9">
        <f t="shared" si="28"/>
        <v>7.4074074072996154E-3</v>
      </c>
      <c r="AB119" s="10">
        <f t="shared" si="29"/>
        <v>1.5740740709588863E-3</v>
      </c>
      <c r="AC119" s="10">
        <f t="shared" si="30"/>
        <v>2.9398148108157329E-3</v>
      </c>
    </row>
    <row r="120" spans="1:31" s="7" customFormat="1" x14ac:dyDescent="0.4">
      <c r="A120" s="16" t="str">
        <f t="shared" si="43"/>
        <v>-</v>
      </c>
      <c r="B120" s="16" t="str">
        <f t="shared" si="44"/>
        <v>-</v>
      </c>
      <c r="C120" s="7">
        <v>14</v>
      </c>
      <c r="D120" s="2">
        <v>43424.595659722225</v>
      </c>
      <c r="E120" s="3" t="s">
        <v>1410</v>
      </c>
      <c r="F120" s="3">
        <v>16736</v>
      </c>
      <c r="G120" s="3" t="s">
        <v>96</v>
      </c>
      <c r="H120" s="3">
        <v>0</v>
      </c>
      <c r="I120" s="3">
        <v>787</v>
      </c>
      <c r="J120" s="3">
        <v>8</v>
      </c>
      <c r="K120" s="3">
        <v>2</v>
      </c>
      <c r="L120" s="3"/>
      <c r="M120" s="2">
        <v>43424.597696759258</v>
      </c>
      <c r="N120" s="2">
        <v>43424.606249999997</v>
      </c>
      <c r="O120" s="3" t="s">
        <v>88</v>
      </c>
      <c r="P120" s="3" t="s">
        <v>35</v>
      </c>
      <c r="Q120" s="3" t="s">
        <v>63</v>
      </c>
      <c r="R120" s="3" t="s">
        <v>64</v>
      </c>
      <c r="S120" s="2">
        <v>43424.596944444442</v>
      </c>
      <c r="T120" s="2">
        <v>43424.596944444442</v>
      </c>
      <c r="U120" s="2">
        <v>43424.608182870368</v>
      </c>
      <c r="V120" s="2">
        <v>43424.610960648148</v>
      </c>
      <c r="W120" s="3"/>
      <c r="X120" s="8">
        <f t="shared" si="42"/>
        <v>43424.595659722225</v>
      </c>
      <c r="Y120" s="9">
        <f t="shared" si="27"/>
        <v>8.55324073927477E-3</v>
      </c>
      <c r="Z120" s="9">
        <f t="shared" si="28"/>
        <v>1.710648147854954E-2</v>
      </c>
      <c r="AA120" s="10"/>
      <c r="AB120" s="10">
        <f t="shared" si="29"/>
        <v>7.5231481605442241E-4</v>
      </c>
      <c r="AC120" s="10">
        <f t="shared" si="30"/>
        <v>2.0370370330056176E-3</v>
      </c>
      <c r="AD120" s="10"/>
      <c r="AE120" s="10"/>
    </row>
    <row r="121" spans="1:31" s="7" customFormat="1" x14ac:dyDescent="0.4">
      <c r="A121" s="16" t="str">
        <f>IF(W121&gt;0, "★", "-")</f>
        <v>-</v>
      </c>
      <c r="B121" s="16" t="str">
        <f>IF(L121&gt;0, "☆", "-")</f>
        <v>-</v>
      </c>
      <c r="C121" s="7">
        <v>14</v>
      </c>
      <c r="D121" s="2">
        <v>43424.596435185187</v>
      </c>
      <c r="E121" s="3" t="s">
        <v>1411</v>
      </c>
      <c r="F121" s="3">
        <v>16737</v>
      </c>
      <c r="G121" s="3" t="s">
        <v>18</v>
      </c>
      <c r="H121" s="3">
        <v>6707</v>
      </c>
      <c r="I121" s="3">
        <v>109</v>
      </c>
      <c r="J121" s="3">
        <v>11</v>
      </c>
      <c r="K121" s="3">
        <v>1</v>
      </c>
      <c r="L121" s="3"/>
      <c r="M121" s="2">
        <v>43424.600046296298</v>
      </c>
      <c r="N121" s="2">
        <v>43424.608761574076</v>
      </c>
      <c r="O121" s="3" t="s">
        <v>63</v>
      </c>
      <c r="P121" s="3" t="s">
        <v>64</v>
      </c>
      <c r="Q121" s="3" t="s">
        <v>30</v>
      </c>
      <c r="R121" s="3" t="s">
        <v>31</v>
      </c>
      <c r="S121" s="2">
        <v>43424.599988425929</v>
      </c>
      <c r="T121" s="2">
        <v>43424.601481481484</v>
      </c>
      <c r="U121" s="2">
        <v>43424.612650462965</v>
      </c>
      <c r="V121" s="2">
        <v>43424.617511574077</v>
      </c>
      <c r="W121" s="3"/>
      <c r="X121" s="8">
        <f>IF(W121&gt;0,W121,D121)</f>
        <v>43424.596435185187</v>
      </c>
      <c r="Y121" s="9">
        <f t="shared" si="27"/>
        <v>8.7152777778101154E-3</v>
      </c>
      <c r="Z121" s="9">
        <f t="shared" si="28"/>
        <v>8.7152777778101154E-3</v>
      </c>
      <c r="AA121" s="10"/>
      <c r="AB121" s="10">
        <f t="shared" si="29"/>
        <v>5.7870369346346706E-5</v>
      </c>
      <c r="AC121" s="10">
        <f t="shared" si="30"/>
        <v>3.6111111112404615E-3</v>
      </c>
      <c r="AD121" s="10"/>
      <c r="AE121" s="10"/>
    </row>
    <row r="122" spans="1:31" s="7" customFormat="1" x14ac:dyDescent="0.4">
      <c r="A122" s="16" t="str">
        <f>IF(W122&gt;0, "★", "-")</f>
        <v>★</v>
      </c>
      <c r="B122" s="16" t="str">
        <f>IF(L122&gt;0, "☆", "-")</f>
        <v>-</v>
      </c>
      <c r="C122" s="7">
        <v>14</v>
      </c>
      <c r="D122" s="2">
        <v>43424.596655092595</v>
      </c>
      <c r="E122" s="3" t="s">
        <v>1412</v>
      </c>
      <c r="F122" s="3">
        <v>16738</v>
      </c>
      <c r="G122" s="3" t="s">
        <v>95</v>
      </c>
      <c r="H122" s="3">
        <v>0</v>
      </c>
      <c r="I122" s="3">
        <v>960</v>
      </c>
      <c r="J122" s="3">
        <v>6</v>
      </c>
      <c r="K122" s="3">
        <v>1</v>
      </c>
      <c r="L122" s="3"/>
      <c r="M122" s="2">
        <v>43424.599710648145</v>
      </c>
      <c r="N122" s="2">
        <v>43424.60292824074</v>
      </c>
      <c r="O122" s="3" t="s">
        <v>44</v>
      </c>
      <c r="P122" s="3" t="s">
        <v>45</v>
      </c>
      <c r="Q122" s="3" t="s">
        <v>108</v>
      </c>
      <c r="R122" s="3" t="s">
        <v>19</v>
      </c>
      <c r="S122" s="2">
        <v>43424.603275462963</v>
      </c>
      <c r="T122" s="2">
        <v>43424.603275462963</v>
      </c>
      <c r="U122" s="2">
        <v>43424.61078703704</v>
      </c>
      <c r="V122" s="2">
        <v>43424.61078703704</v>
      </c>
      <c r="W122" s="2">
        <v>43424.603275462963</v>
      </c>
      <c r="X122" s="8">
        <f>IF(W122&gt;0,W122,D122)</f>
        <v>43424.603275462963</v>
      </c>
      <c r="Y122" s="9">
        <f t="shared" si="27"/>
        <v>3.2175925953197293E-3</v>
      </c>
      <c r="Z122" s="9">
        <f t="shared" si="28"/>
        <v>3.2175925953197293E-3</v>
      </c>
      <c r="AA122" s="10"/>
      <c r="AB122" s="10">
        <f t="shared" si="29"/>
        <v>0</v>
      </c>
      <c r="AC122" s="10">
        <f t="shared" si="30"/>
        <v>0</v>
      </c>
      <c r="AD122" s="10"/>
      <c r="AE122" s="10"/>
    </row>
    <row r="123" spans="1:31" s="7" customFormat="1" x14ac:dyDescent="0.4">
      <c r="A123" s="16" t="str">
        <f>IF(W123&gt;0, "★", "-")</f>
        <v>★</v>
      </c>
      <c r="B123" s="16" t="str">
        <f>IF(L123&gt;0, "☆", "-")</f>
        <v>-</v>
      </c>
      <c r="C123" s="7">
        <v>14</v>
      </c>
      <c r="D123" s="2">
        <v>43424.596678240741</v>
      </c>
      <c r="E123" s="3" t="s">
        <v>1413</v>
      </c>
      <c r="F123" s="3">
        <v>16739</v>
      </c>
      <c r="G123" s="3" t="s">
        <v>32</v>
      </c>
      <c r="H123" s="3">
        <v>6362</v>
      </c>
      <c r="I123" s="3">
        <v>458</v>
      </c>
      <c r="J123" s="3">
        <v>8</v>
      </c>
      <c r="K123" s="3">
        <v>1</v>
      </c>
      <c r="L123" s="3"/>
      <c r="M123" s="2">
        <v>43424.601620370369</v>
      </c>
      <c r="N123" s="2">
        <v>43424.61482638889</v>
      </c>
      <c r="O123" s="3" t="s">
        <v>108</v>
      </c>
      <c r="P123" s="3" t="s">
        <v>19</v>
      </c>
      <c r="Q123" s="3" t="s">
        <v>68</v>
      </c>
      <c r="R123" s="3" t="s">
        <v>69</v>
      </c>
      <c r="S123" s="2">
        <v>43424.60361111111</v>
      </c>
      <c r="T123" s="2">
        <v>43424.60361111111</v>
      </c>
      <c r="U123" s="2">
        <v>43424.623136574075</v>
      </c>
      <c r="V123" s="2">
        <v>43424.623136574075</v>
      </c>
      <c r="W123" s="2">
        <v>43424.60361111111</v>
      </c>
      <c r="X123" s="8">
        <f>IF(W123&gt;0,W123,D123)</f>
        <v>43424.60361111111</v>
      </c>
      <c r="Y123" s="9">
        <f t="shared" si="27"/>
        <v>1.3206018520577345E-2</v>
      </c>
      <c r="Z123" s="9">
        <f t="shared" si="28"/>
        <v>1.3206018520577345E-2</v>
      </c>
      <c r="AA123" s="10"/>
      <c r="AB123" s="10">
        <f t="shared" si="29"/>
        <v>0</v>
      </c>
      <c r="AC123" s="10">
        <f t="shared" si="30"/>
        <v>0</v>
      </c>
      <c r="AD123" s="10"/>
      <c r="AE123" s="10"/>
    </row>
    <row r="124" spans="1:31" s="7" customFormat="1" x14ac:dyDescent="0.4">
      <c r="A124" s="16" t="str">
        <f>IF(W124&gt;0, "★", "-")</f>
        <v>-</v>
      </c>
      <c r="B124" s="16" t="str">
        <f>IF(L124&gt;0, "☆", "-")</f>
        <v>-</v>
      </c>
      <c r="C124" s="7">
        <v>14</v>
      </c>
      <c r="D124" s="2">
        <v>43424.596979166665</v>
      </c>
      <c r="E124" s="3" t="s">
        <v>1396</v>
      </c>
      <c r="F124" s="3">
        <v>16740</v>
      </c>
      <c r="G124" s="3" t="s">
        <v>18</v>
      </c>
      <c r="H124" s="3">
        <v>6776</v>
      </c>
      <c r="I124" s="3">
        <v>549</v>
      </c>
      <c r="J124" s="3">
        <v>15</v>
      </c>
      <c r="K124" s="3">
        <v>1</v>
      </c>
      <c r="L124" s="3"/>
      <c r="M124" s="2">
        <v>43424.60052083333</v>
      </c>
      <c r="N124" s="2">
        <v>43424.605879629627</v>
      </c>
      <c r="O124" s="3" t="s">
        <v>43</v>
      </c>
      <c r="P124" s="3" t="s">
        <v>89</v>
      </c>
      <c r="Q124" s="3" t="s">
        <v>108</v>
      </c>
      <c r="R124" s="3" t="s">
        <v>19</v>
      </c>
      <c r="S124" s="2">
        <v>43424.600775462961</v>
      </c>
      <c r="T124" s="2">
        <v>43424.600775462961</v>
      </c>
      <c r="U124" s="2">
        <v>43424.608900462961</v>
      </c>
      <c r="V124" s="2">
        <v>43424.608900462961</v>
      </c>
      <c r="W124" s="3"/>
      <c r="X124" s="8">
        <f>IF(W124&gt;0,W124,D124)</f>
        <v>43424.596979166665</v>
      </c>
      <c r="Y124" s="9">
        <f t="shared" si="27"/>
        <v>5.3587962975143455E-3</v>
      </c>
      <c r="Z124" s="9">
        <f t="shared" si="28"/>
        <v>5.3587962975143455E-3</v>
      </c>
      <c r="AA124" s="10"/>
      <c r="AB124" s="10">
        <f t="shared" si="29"/>
        <v>0</v>
      </c>
      <c r="AC124" s="10">
        <f t="shared" si="30"/>
        <v>3.5416666651144624E-3</v>
      </c>
      <c r="AD124" s="10"/>
      <c r="AE124" s="10"/>
    </row>
    <row r="125" spans="1:31" s="7" customFormat="1" x14ac:dyDescent="0.4">
      <c r="A125" s="16" t="str">
        <f>IF(W125&gt;0, "★", "-")</f>
        <v>-</v>
      </c>
      <c r="B125" s="16" t="str">
        <f>IF(L125&gt;0, "☆", "-")</f>
        <v>-</v>
      </c>
      <c r="C125" s="7">
        <v>14</v>
      </c>
      <c r="D125" s="2">
        <v>43424.597013888888</v>
      </c>
      <c r="E125" s="3" t="s">
        <v>1414</v>
      </c>
      <c r="F125" s="3">
        <v>16741</v>
      </c>
      <c r="G125" s="3" t="s">
        <v>32</v>
      </c>
      <c r="H125" s="3">
        <v>2424</v>
      </c>
      <c r="I125" s="3">
        <v>691</v>
      </c>
      <c r="J125" s="3">
        <v>7</v>
      </c>
      <c r="K125" s="3">
        <v>1</v>
      </c>
      <c r="L125" s="3"/>
      <c r="M125" s="2">
        <v>43424.606076388889</v>
      </c>
      <c r="N125" s="2">
        <v>43424.618506944447</v>
      </c>
      <c r="O125" s="3" t="s">
        <v>63</v>
      </c>
      <c r="P125" s="3" t="s">
        <v>64</v>
      </c>
      <c r="Q125" s="3" t="s">
        <v>26</v>
      </c>
      <c r="R125" s="3" t="s">
        <v>27</v>
      </c>
      <c r="S125" s="2">
        <v>43424.608032407406</v>
      </c>
      <c r="T125" s="2">
        <v>43424.610127314816</v>
      </c>
      <c r="U125" s="2">
        <v>43424.617592592593</v>
      </c>
      <c r="V125" s="2">
        <v>43424.62295138889</v>
      </c>
      <c r="W125" s="3"/>
      <c r="X125" s="8">
        <f>IF(W125&gt;0,W125,D125)</f>
        <v>43424.597013888888</v>
      </c>
      <c r="Y125" s="9">
        <f t="shared" si="27"/>
        <v>1.2430555558239575E-2</v>
      </c>
      <c r="Z125" s="9">
        <f t="shared" si="28"/>
        <v>1.2430555558239575E-2</v>
      </c>
      <c r="AA125" s="10"/>
      <c r="AB125" s="10">
        <f t="shared" si="29"/>
        <v>0</v>
      </c>
      <c r="AC125" s="10">
        <f t="shared" si="30"/>
        <v>9.0625000011641532E-3</v>
      </c>
      <c r="AD125" s="10"/>
      <c r="AE125" s="10"/>
    </row>
    <row r="126" spans="1:31" s="7" customFormat="1" x14ac:dyDescent="0.4">
      <c r="A126" s="16" t="str">
        <f t="shared" si="43"/>
        <v>-</v>
      </c>
      <c r="B126" s="16" t="str">
        <f t="shared" si="44"/>
        <v>-</v>
      </c>
      <c r="C126" s="7">
        <v>14</v>
      </c>
      <c r="D126" s="2">
        <v>43424.597256944442</v>
      </c>
      <c r="E126" s="3" t="s">
        <v>1415</v>
      </c>
      <c r="F126" s="3">
        <v>16742</v>
      </c>
      <c r="G126" s="3" t="s">
        <v>96</v>
      </c>
      <c r="H126" s="3">
        <v>0</v>
      </c>
      <c r="I126" s="3">
        <v>615</v>
      </c>
      <c r="J126" s="3">
        <v>13</v>
      </c>
      <c r="K126" s="3">
        <v>1</v>
      </c>
      <c r="L126" s="3"/>
      <c r="M126" s="2">
        <v>43424.605590277781</v>
      </c>
      <c r="N126" s="2">
        <v>43424.611192129632</v>
      </c>
      <c r="O126" s="3" t="s">
        <v>46</v>
      </c>
      <c r="P126" s="3" t="s">
        <v>47</v>
      </c>
      <c r="Q126" s="3" t="s">
        <v>51</v>
      </c>
      <c r="R126" s="3" t="s">
        <v>52</v>
      </c>
      <c r="S126" s="2">
        <v>43424.608854166669</v>
      </c>
      <c r="T126" s="2">
        <v>43424.608854166669</v>
      </c>
      <c r="U126" s="2">
        <v>43424.617418981485</v>
      </c>
      <c r="V126" s="2">
        <v>43424.617418981485</v>
      </c>
      <c r="W126" s="3"/>
      <c r="X126" s="8">
        <f t="shared" si="42"/>
        <v>43424.597256944442</v>
      </c>
      <c r="Y126" s="9">
        <f t="shared" si="27"/>
        <v>5.6018518516793847E-3</v>
      </c>
      <c r="Z126" s="9">
        <f t="shared" si="28"/>
        <v>5.6018518516793847E-3</v>
      </c>
      <c r="AA126" s="10"/>
      <c r="AB126" s="10">
        <f t="shared" si="29"/>
        <v>0</v>
      </c>
      <c r="AC126" s="10">
        <f t="shared" si="30"/>
        <v>8.3333333386690356E-3</v>
      </c>
      <c r="AD126" s="10"/>
      <c r="AE126" s="10"/>
    </row>
    <row r="127" spans="1:31" s="7" customFormat="1" x14ac:dyDescent="0.4">
      <c r="A127" s="16" t="str">
        <f>IF(W127&gt;0, "★", "-")</f>
        <v>-</v>
      </c>
      <c r="B127" s="16" t="str">
        <f>IF(L127&gt;0, "☆", "-")</f>
        <v>-</v>
      </c>
      <c r="C127" s="7">
        <v>14</v>
      </c>
      <c r="D127" s="2">
        <v>43424.599363425928</v>
      </c>
      <c r="E127" s="3" t="s">
        <v>1393</v>
      </c>
      <c r="F127" s="3">
        <v>16747</v>
      </c>
      <c r="G127" s="3" t="s">
        <v>95</v>
      </c>
      <c r="H127" s="3">
        <v>0</v>
      </c>
      <c r="I127" s="3">
        <v>516</v>
      </c>
      <c r="J127" s="3">
        <v>7</v>
      </c>
      <c r="K127" s="3">
        <v>1</v>
      </c>
      <c r="L127" s="3"/>
      <c r="M127" s="2">
        <v>43424.607662037037</v>
      </c>
      <c r="N127" s="2">
        <v>43424.61347222222</v>
      </c>
      <c r="O127" s="3" t="s">
        <v>63</v>
      </c>
      <c r="P127" s="3" t="s">
        <v>64</v>
      </c>
      <c r="Q127" s="3" t="s">
        <v>108</v>
      </c>
      <c r="R127" s="3" t="s">
        <v>19</v>
      </c>
      <c r="S127" s="2">
        <v>43424.610474537039</v>
      </c>
      <c r="T127" s="2">
        <v>43424.610474537039</v>
      </c>
      <c r="U127" s="2">
        <v>43424.615914351853</v>
      </c>
      <c r="V127" s="2">
        <v>43424.617002314815</v>
      </c>
      <c r="W127" s="3"/>
      <c r="X127" s="8">
        <f t="shared" si="42"/>
        <v>43424.599363425928</v>
      </c>
      <c r="Y127" s="9">
        <f t="shared" ref="Y127:Y193" si="45">N127-M127</f>
        <v>5.8101851827814244E-3</v>
      </c>
      <c r="Z127" s="9">
        <f t="shared" ref="Z127:Z193" si="46">Y127*K127</f>
        <v>5.8101851827814244E-3</v>
      </c>
      <c r="AA127" s="10"/>
      <c r="AB127" s="10">
        <f t="shared" ref="AB127:AB194" si="47">IF(IF(A127="☆",L127-S127,M127-S127)&lt;0,0,IF(A127="☆",L127-S127,M127-S127))</f>
        <v>0</v>
      </c>
      <c r="AC127" s="10">
        <f t="shared" ref="AC127:AC194" si="48">IF(IF(B127="☆",(IF(L127&gt;S127,L127-X127,S127-X127)),M127-X127)&lt;0,0,IF(B127="☆",(IF(L127&gt;S127,L127-X127,S127-X127)),M127-X127))</f>
        <v>8.2986111083300784E-3</v>
      </c>
      <c r="AD127" s="10"/>
      <c r="AE127" s="10"/>
    </row>
    <row r="128" spans="1:31" s="7" customFormat="1" x14ac:dyDescent="0.4">
      <c r="A128" s="16" t="str">
        <f t="shared" ref="A128:A135" si="49">IF(W128&gt;0, "★", "-")</f>
        <v>-</v>
      </c>
      <c r="B128" s="16" t="str">
        <f t="shared" ref="B128:B135" si="50">IF(L128&gt;0, "☆", "-")</f>
        <v>-</v>
      </c>
      <c r="C128" s="7">
        <v>14</v>
      </c>
      <c r="D128" s="2">
        <v>43424.602037037039</v>
      </c>
      <c r="E128" s="3" t="s">
        <v>1418</v>
      </c>
      <c r="F128" s="3">
        <v>16751</v>
      </c>
      <c r="G128" s="3" t="s">
        <v>95</v>
      </c>
      <c r="H128" s="3">
        <v>0</v>
      </c>
      <c r="I128" s="3">
        <v>790</v>
      </c>
      <c r="J128" s="3">
        <v>9</v>
      </c>
      <c r="K128" s="3">
        <v>1</v>
      </c>
      <c r="L128" s="3"/>
      <c r="M128" s="2">
        <v>43424.603750000002</v>
      </c>
      <c r="N128" s="2">
        <v>43424.613958333335</v>
      </c>
      <c r="O128" s="3" t="s">
        <v>55</v>
      </c>
      <c r="P128" s="3" t="s">
        <v>56</v>
      </c>
      <c r="Q128" s="3" t="s">
        <v>33</v>
      </c>
      <c r="R128" s="3" t="s">
        <v>34</v>
      </c>
      <c r="S128" s="2">
        <v>43424.604675925926</v>
      </c>
      <c r="T128" s="2">
        <v>43424.604675925926</v>
      </c>
      <c r="U128" s="2">
        <v>43424.61273148148</v>
      </c>
      <c r="V128" s="2">
        <v>43424.619004629632</v>
      </c>
      <c r="W128" s="3"/>
      <c r="X128" s="8">
        <f t="shared" ref="X128:X135" si="51">IF(W128&gt;0,W128,D128)</f>
        <v>43424.602037037039</v>
      </c>
      <c r="Y128" s="9">
        <f t="shared" si="45"/>
        <v>1.0208333333139308E-2</v>
      </c>
      <c r="Z128" s="9">
        <f t="shared" si="46"/>
        <v>1.0208333333139308E-2</v>
      </c>
      <c r="AA128" s="10"/>
      <c r="AB128" s="10">
        <f t="shared" si="47"/>
        <v>0</v>
      </c>
      <c r="AC128" s="10">
        <f t="shared" si="48"/>
        <v>1.7129629632108845E-3</v>
      </c>
      <c r="AD128" s="10"/>
      <c r="AE128" s="10"/>
    </row>
    <row r="129" spans="1:31" s="7" customFormat="1" x14ac:dyDescent="0.4">
      <c r="A129" s="16" t="str">
        <f t="shared" si="49"/>
        <v>-</v>
      </c>
      <c r="B129" s="16" t="str">
        <f t="shared" si="50"/>
        <v>-</v>
      </c>
      <c r="C129" s="7">
        <v>14</v>
      </c>
      <c r="D129" s="2">
        <v>43424.602453703701</v>
      </c>
      <c r="E129" s="3" t="s">
        <v>1399</v>
      </c>
      <c r="F129" s="3">
        <v>16752</v>
      </c>
      <c r="G129" s="3" t="s">
        <v>32</v>
      </c>
      <c r="H129" s="3">
        <v>4077</v>
      </c>
      <c r="I129" s="3">
        <v>832</v>
      </c>
      <c r="J129" s="3">
        <v>9</v>
      </c>
      <c r="K129" s="3">
        <v>1</v>
      </c>
      <c r="L129" s="3"/>
      <c r="M129" s="2">
        <v>43424.606365740743</v>
      </c>
      <c r="N129" s="2">
        <v>43424.617060185185</v>
      </c>
      <c r="O129" s="3" t="s">
        <v>59</v>
      </c>
      <c r="P129" s="3" t="s">
        <v>60</v>
      </c>
      <c r="Q129" s="3" t="s">
        <v>46</v>
      </c>
      <c r="R129" s="3" t="s">
        <v>47</v>
      </c>
      <c r="S129" s="2">
        <v>43424.608460648145</v>
      </c>
      <c r="T129" s="2">
        <v>43424.608460648145</v>
      </c>
      <c r="U129" s="2">
        <v>43424.624618055554</v>
      </c>
      <c r="V129" s="2">
        <v>43424.627858796295</v>
      </c>
      <c r="W129" s="3"/>
      <c r="X129" s="8">
        <f t="shared" si="51"/>
        <v>43424.602453703701</v>
      </c>
      <c r="Y129" s="9">
        <f t="shared" si="45"/>
        <v>1.0694444441469386E-2</v>
      </c>
      <c r="Z129" s="9">
        <f t="shared" si="46"/>
        <v>1.0694444441469386E-2</v>
      </c>
      <c r="AA129" s="10"/>
      <c r="AB129" s="10">
        <f t="shared" si="47"/>
        <v>0</v>
      </c>
      <c r="AC129" s="10">
        <f t="shared" si="48"/>
        <v>3.912037042027805E-3</v>
      </c>
      <c r="AD129" s="10"/>
      <c r="AE129" s="10"/>
    </row>
    <row r="130" spans="1:31" s="7" customFormat="1" x14ac:dyDescent="0.4">
      <c r="A130" s="16" t="str">
        <f t="shared" si="49"/>
        <v>★</v>
      </c>
      <c r="B130" s="16" t="str">
        <f t="shared" si="50"/>
        <v>-</v>
      </c>
      <c r="C130" s="7">
        <v>14</v>
      </c>
      <c r="D130" s="2">
        <v>43424.602858796294</v>
      </c>
      <c r="E130" s="3" t="s">
        <v>1336</v>
      </c>
      <c r="F130" s="3">
        <v>16753</v>
      </c>
      <c r="G130" s="3" t="s">
        <v>32</v>
      </c>
      <c r="H130" s="3">
        <v>1063</v>
      </c>
      <c r="I130" s="3">
        <v>641</v>
      </c>
      <c r="J130" s="3">
        <v>11</v>
      </c>
      <c r="K130" s="3">
        <v>2</v>
      </c>
      <c r="L130" s="3"/>
      <c r="M130" s="2">
        <v>43424.61383101852</v>
      </c>
      <c r="N130" s="2">
        <v>43424.619143518517</v>
      </c>
      <c r="O130" s="3" t="s">
        <v>38</v>
      </c>
      <c r="P130" s="3" t="s">
        <v>126</v>
      </c>
      <c r="Q130" s="3" t="s">
        <v>36</v>
      </c>
      <c r="R130" s="3" t="s">
        <v>37</v>
      </c>
      <c r="S130" s="2">
        <v>43424.619675925926</v>
      </c>
      <c r="T130" s="2">
        <v>43424.619675925926</v>
      </c>
      <c r="U130" s="2">
        <v>43424.634733796294</v>
      </c>
      <c r="V130" s="2">
        <v>43424.634733796294</v>
      </c>
      <c r="W130" s="2">
        <v>43424.609791666669</v>
      </c>
      <c r="X130" s="8">
        <f t="shared" si="51"/>
        <v>43424.609791666669</v>
      </c>
      <c r="Y130" s="9">
        <f t="shared" si="45"/>
        <v>5.3124999976716936E-3</v>
      </c>
      <c r="Z130" s="9">
        <f t="shared" si="46"/>
        <v>1.0624999995343387E-2</v>
      </c>
      <c r="AA130" s="10"/>
      <c r="AB130" s="10">
        <f t="shared" si="47"/>
        <v>0</v>
      </c>
      <c r="AC130" s="10">
        <f t="shared" si="48"/>
        <v>4.0393518502241932E-3</v>
      </c>
      <c r="AD130" s="10"/>
      <c r="AE130" s="10"/>
    </row>
    <row r="131" spans="1:31" s="7" customFormat="1" x14ac:dyDescent="0.4">
      <c r="A131" s="16" t="str">
        <f t="shared" si="49"/>
        <v>-</v>
      </c>
      <c r="B131" s="16" t="str">
        <f t="shared" si="50"/>
        <v>-</v>
      </c>
      <c r="C131" s="7">
        <v>14</v>
      </c>
      <c r="D131" s="2">
        <v>43424.603564814817</v>
      </c>
      <c r="E131" s="3" t="s">
        <v>1369</v>
      </c>
      <c r="F131" s="3">
        <v>16754</v>
      </c>
      <c r="G131" s="3" t="s">
        <v>32</v>
      </c>
      <c r="H131" s="3">
        <v>1751</v>
      </c>
      <c r="I131" s="3">
        <v>923</v>
      </c>
      <c r="J131" s="3">
        <v>13</v>
      </c>
      <c r="K131" s="3">
        <v>1</v>
      </c>
      <c r="L131" s="3"/>
      <c r="M131" s="2">
        <v>43424.613692129627</v>
      </c>
      <c r="N131" s="2">
        <v>43424.624780092592</v>
      </c>
      <c r="O131" s="3" t="s">
        <v>39</v>
      </c>
      <c r="P131" s="3" t="s">
        <v>40</v>
      </c>
      <c r="Q131" s="3" t="s">
        <v>108</v>
      </c>
      <c r="R131" s="3" t="s">
        <v>19</v>
      </c>
      <c r="S131" s="2">
        <v>43424.620578703703</v>
      </c>
      <c r="T131" s="2">
        <v>43424.620578703703</v>
      </c>
      <c r="U131" s="2">
        <v>43424.629131944443</v>
      </c>
      <c r="V131" s="2">
        <v>43424.629131944443</v>
      </c>
      <c r="W131" s="3"/>
      <c r="X131" s="8">
        <f t="shared" si="51"/>
        <v>43424.603564814817</v>
      </c>
      <c r="Y131" s="9">
        <f t="shared" si="45"/>
        <v>1.1087962964666076E-2</v>
      </c>
      <c r="Z131" s="9">
        <f t="shared" si="46"/>
        <v>1.1087962964666076E-2</v>
      </c>
      <c r="AA131" s="10"/>
      <c r="AB131" s="10">
        <f t="shared" si="47"/>
        <v>0</v>
      </c>
      <c r="AC131" s="10">
        <f t="shared" si="48"/>
        <v>1.0127314810233656E-2</v>
      </c>
      <c r="AD131" s="10"/>
      <c r="AE131" s="10"/>
    </row>
    <row r="132" spans="1:31" s="7" customFormat="1" x14ac:dyDescent="0.4">
      <c r="A132" s="16" t="str">
        <f t="shared" si="49"/>
        <v>-</v>
      </c>
      <c r="B132" s="16" t="str">
        <f t="shared" si="50"/>
        <v>-</v>
      </c>
      <c r="C132" s="7">
        <v>14</v>
      </c>
      <c r="D132" s="2">
        <v>43424.604814814818</v>
      </c>
      <c r="E132" s="3" t="s">
        <v>1339</v>
      </c>
      <c r="F132" s="3">
        <v>16756</v>
      </c>
      <c r="G132" s="3" t="s">
        <v>18</v>
      </c>
      <c r="H132" s="3">
        <v>6749</v>
      </c>
      <c r="I132" s="3">
        <v>293</v>
      </c>
      <c r="J132" s="3">
        <v>5</v>
      </c>
      <c r="K132" s="3">
        <v>2</v>
      </c>
      <c r="L132" s="3"/>
      <c r="M132" s="2">
        <v>43424.608611111114</v>
      </c>
      <c r="N132" s="2">
        <v>43424.61515046296</v>
      </c>
      <c r="O132" s="3" t="s">
        <v>43</v>
      </c>
      <c r="P132" s="3" t="s">
        <v>89</v>
      </c>
      <c r="Q132" s="3" t="s">
        <v>108</v>
      </c>
      <c r="R132" s="3" t="s">
        <v>19</v>
      </c>
      <c r="S132" s="2">
        <v>43424.609976851854</v>
      </c>
      <c r="T132" s="2">
        <v>43424.609976851854</v>
      </c>
      <c r="U132" s="2">
        <v>43424.618796296294</v>
      </c>
      <c r="V132" s="2">
        <v>43424.618796296294</v>
      </c>
      <c r="W132" s="3"/>
      <c r="X132" s="8">
        <f t="shared" si="51"/>
        <v>43424.604814814818</v>
      </c>
      <c r="Y132" s="9">
        <f t="shared" si="45"/>
        <v>6.539351845276542E-3</v>
      </c>
      <c r="Z132" s="9">
        <f t="shared" si="46"/>
        <v>1.3078703690553084E-2</v>
      </c>
      <c r="AA132" s="10"/>
      <c r="AB132" s="10">
        <f t="shared" si="47"/>
        <v>0</v>
      </c>
      <c r="AC132" s="10">
        <f t="shared" si="48"/>
        <v>3.796296296059154E-3</v>
      </c>
      <c r="AD132" s="10"/>
      <c r="AE132" s="10"/>
    </row>
    <row r="133" spans="1:31" s="7" customFormat="1" x14ac:dyDescent="0.4">
      <c r="A133" s="16" t="str">
        <f t="shared" si="49"/>
        <v>-</v>
      </c>
      <c r="B133" s="16" t="str">
        <f t="shared" si="50"/>
        <v>-</v>
      </c>
      <c r="C133" s="7">
        <v>14</v>
      </c>
      <c r="D133" s="2">
        <v>43424.604884259257</v>
      </c>
      <c r="E133" s="3" t="s">
        <v>1378</v>
      </c>
      <c r="F133" s="3">
        <v>16757</v>
      </c>
      <c r="G133" s="3" t="s">
        <v>18</v>
      </c>
      <c r="H133" s="3">
        <v>6732</v>
      </c>
      <c r="I133" s="3">
        <v>11</v>
      </c>
      <c r="J133" s="3">
        <v>8</v>
      </c>
      <c r="K133" s="3">
        <v>4</v>
      </c>
      <c r="L133" s="3"/>
      <c r="M133" s="2">
        <v>43424.617974537039</v>
      </c>
      <c r="N133" s="2">
        <v>43424.623749999999</v>
      </c>
      <c r="O133" s="3" t="s">
        <v>43</v>
      </c>
      <c r="P133" s="3" t="s">
        <v>89</v>
      </c>
      <c r="Q133" s="3" t="s">
        <v>108</v>
      </c>
      <c r="R133" s="3" t="s">
        <v>19</v>
      </c>
      <c r="S133" s="2">
        <v>43424.620983796296</v>
      </c>
      <c r="T133" s="2">
        <v>43424.620983796296</v>
      </c>
      <c r="U133" s="2">
        <v>43424.631192129629</v>
      </c>
      <c r="V133" s="2">
        <v>43424.631192129629</v>
      </c>
      <c r="W133" s="3"/>
      <c r="X133" s="8">
        <f t="shared" si="51"/>
        <v>43424.604884259257</v>
      </c>
      <c r="Y133" s="9">
        <f t="shared" si="45"/>
        <v>5.7754629597184248E-3</v>
      </c>
      <c r="Z133" s="9">
        <f t="shared" si="46"/>
        <v>2.3101851838873699E-2</v>
      </c>
      <c r="AA133" s="10"/>
      <c r="AB133" s="10">
        <f t="shared" si="47"/>
        <v>0</v>
      </c>
      <c r="AC133" s="10">
        <f t="shared" si="48"/>
        <v>1.3090277781884652E-2</v>
      </c>
      <c r="AD133" s="10"/>
      <c r="AE133" s="10"/>
    </row>
    <row r="134" spans="1:31" s="7" customFormat="1" x14ac:dyDescent="0.4">
      <c r="A134" s="16" t="str">
        <f t="shared" si="49"/>
        <v>-</v>
      </c>
      <c r="B134" s="16" t="str">
        <f t="shared" si="50"/>
        <v>-</v>
      </c>
      <c r="C134" s="7">
        <v>14</v>
      </c>
      <c r="D134" s="2">
        <v>43424.60601851852</v>
      </c>
      <c r="E134" s="3" t="s">
        <v>1181</v>
      </c>
      <c r="F134" s="3">
        <v>16758</v>
      </c>
      <c r="G134" s="3" t="s">
        <v>18</v>
      </c>
      <c r="H134" s="3">
        <v>2801</v>
      </c>
      <c r="I134" s="3">
        <v>529</v>
      </c>
      <c r="J134" s="3">
        <v>9</v>
      </c>
      <c r="K134" s="3">
        <v>2</v>
      </c>
      <c r="L134" s="3"/>
      <c r="M134" s="2">
        <v>43424.609386574077</v>
      </c>
      <c r="N134" s="2">
        <v>43424.614016203705</v>
      </c>
      <c r="O134" s="3" t="s">
        <v>48</v>
      </c>
      <c r="P134" s="3" t="s">
        <v>49</v>
      </c>
      <c r="Q134" s="3" t="s">
        <v>33</v>
      </c>
      <c r="R134" s="3" t="s">
        <v>34</v>
      </c>
      <c r="S134" s="2">
        <v>43424.612847222219</v>
      </c>
      <c r="T134" s="2">
        <v>43424.612847222219</v>
      </c>
      <c r="U134" s="2">
        <v>43424.622245370374</v>
      </c>
      <c r="V134" s="2">
        <v>43424.622245370374</v>
      </c>
      <c r="W134" s="3"/>
      <c r="X134" s="8">
        <f t="shared" si="51"/>
        <v>43424.60601851852</v>
      </c>
      <c r="Y134" s="9">
        <f t="shared" si="45"/>
        <v>4.6296296277432702E-3</v>
      </c>
      <c r="Z134" s="9">
        <f t="shared" si="46"/>
        <v>9.2592592554865405E-3</v>
      </c>
      <c r="AA134" s="10"/>
      <c r="AB134" s="10">
        <f t="shared" si="47"/>
        <v>0</v>
      </c>
      <c r="AC134" s="10">
        <f t="shared" si="48"/>
        <v>3.3680555570754223E-3</v>
      </c>
      <c r="AD134" s="10"/>
      <c r="AE134" s="10"/>
    </row>
    <row r="135" spans="1:31" s="7" customFormat="1" x14ac:dyDescent="0.4">
      <c r="A135" s="16" t="str">
        <f t="shared" si="49"/>
        <v>-</v>
      </c>
      <c r="B135" s="16" t="str">
        <f t="shared" si="50"/>
        <v>-</v>
      </c>
      <c r="C135" s="7">
        <v>14</v>
      </c>
      <c r="D135" s="2">
        <v>43424.606111111112</v>
      </c>
      <c r="E135" s="3" t="s">
        <v>1088</v>
      </c>
      <c r="F135" s="3">
        <v>16759</v>
      </c>
      <c r="G135" s="3" t="s">
        <v>18</v>
      </c>
      <c r="H135" s="3">
        <v>2171</v>
      </c>
      <c r="I135" s="3">
        <v>814</v>
      </c>
      <c r="J135" s="3">
        <v>6</v>
      </c>
      <c r="K135" s="3">
        <v>1</v>
      </c>
      <c r="L135" s="3"/>
      <c r="M135" s="2">
        <v>43424.612013888887</v>
      </c>
      <c r="N135" s="2">
        <v>43424.615810185183</v>
      </c>
      <c r="O135" s="3" t="s">
        <v>26</v>
      </c>
      <c r="P135" s="3" t="s">
        <v>27</v>
      </c>
      <c r="Q135" s="3" t="s">
        <v>36</v>
      </c>
      <c r="R135" s="3" t="s">
        <v>37</v>
      </c>
      <c r="S135" s="2">
        <v>43424.615162037036</v>
      </c>
      <c r="T135" s="2">
        <v>43424.615162037036</v>
      </c>
      <c r="U135" s="2">
        <v>43424.624155092592</v>
      </c>
      <c r="V135" s="2">
        <v>43424.624155092592</v>
      </c>
      <c r="W135" s="3"/>
      <c r="X135" s="8">
        <f t="shared" si="51"/>
        <v>43424.606111111112</v>
      </c>
      <c r="Y135" s="9">
        <f t="shared" si="45"/>
        <v>3.796296296059154E-3</v>
      </c>
      <c r="Z135" s="9">
        <f t="shared" si="46"/>
        <v>3.796296296059154E-3</v>
      </c>
      <c r="AA135" s="10"/>
      <c r="AB135" s="10">
        <f t="shared" si="47"/>
        <v>0</v>
      </c>
      <c r="AC135" s="10">
        <f t="shared" si="48"/>
        <v>5.9027777751907706E-3</v>
      </c>
      <c r="AD135" s="10"/>
      <c r="AE135" s="10"/>
    </row>
    <row r="136" spans="1:31" s="7" customFormat="1" x14ac:dyDescent="0.4">
      <c r="A136" s="16" t="str">
        <f t="shared" si="43"/>
        <v>-</v>
      </c>
      <c r="B136" s="16" t="str">
        <f t="shared" si="44"/>
        <v>-</v>
      </c>
      <c r="C136" s="7">
        <v>14</v>
      </c>
      <c r="D136" s="2">
        <v>43424.606134259258</v>
      </c>
      <c r="E136" s="3" t="s">
        <v>1420</v>
      </c>
      <c r="F136" s="3">
        <v>16760</v>
      </c>
      <c r="G136" s="3" t="s">
        <v>32</v>
      </c>
      <c r="H136" s="3">
        <v>2092</v>
      </c>
      <c r="I136" s="3">
        <v>671</v>
      </c>
      <c r="J136" s="3">
        <v>7</v>
      </c>
      <c r="K136" s="3">
        <v>1</v>
      </c>
      <c r="L136" s="3"/>
      <c r="M136" s="2">
        <v>43424.610995370371</v>
      </c>
      <c r="N136" s="2">
        <v>43424.623668981483</v>
      </c>
      <c r="O136" s="3" t="s">
        <v>46</v>
      </c>
      <c r="P136" s="3" t="s">
        <v>47</v>
      </c>
      <c r="Q136" s="3" t="s">
        <v>77</v>
      </c>
      <c r="R136" s="3" t="s">
        <v>78</v>
      </c>
      <c r="S136" s="2">
        <v>43424.613217592596</v>
      </c>
      <c r="T136" s="2">
        <v>43424.613217592596</v>
      </c>
      <c r="U136" s="2">
        <v>43424.629629629628</v>
      </c>
      <c r="V136" s="2">
        <v>43424.629629629628</v>
      </c>
      <c r="W136" s="3"/>
      <c r="X136" s="8">
        <f t="shared" si="42"/>
        <v>43424.606134259258</v>
      </c>
      <c r="Y136" s="9">
        <f t="shared" si="45"/>
        <v>1.2673611112404615E-2</v>
      </c>
      <c r="Z136" s="9">
        <f t="shared" si="46"/>
        <v>1.2673611112404615E-2</v>
      </c>
      <c r="AA136" s="10"/>
      <c r="AB136" s="10">
        <f t="shared" si="47"/>
        <v>0</v>
      </c>
      <c r="AC136" s="10">
        <f t="shared" si="48"/>
        <v>4.8611111124046147E-3</v>
      </c>
      <c r="AD136" s="10"/>
      <c r="AE136" s="10"/>
    </row>
    <row r="137" spans="1:31" s="7" customFormat="1" x14ac:dyDescent="0.4">
      <c r="A137" s="16" t="str">
        <f t="shared" si="43"/>
        <v>-</v>
      </c>
      <c r="B137" s="16" t="str">
        <f t="shared" si="44"/>
        <v>-</v>
      </c>
      <c r="C137" s="7">
        <v>14</v>
      </c>
      <c r="D137" s="2">
        <v>43424.606145833335</v>
      </c>
      <c r="E137" s="3" t="s">
        <v>1387</v>
      </c>
      <c r="F137" s="3">
        <v>16761</v>
      </c>
      <c r="G137" s="3" t="s">
        <v>95</v>
      </c>
      <c r="H137" s="3">
        <v>0</v>
      </c>
      <c r="I137" s="3">
        <v>598</v>
      </c>
      <c r="J137" s="3">
        <v>4</v>
      </c>
      <c r="K137" s="3">
        <v>3</v>
      </c>
      <c r="L137" s="3"/>
      <c r="M137" s="2">
        <v>43424.632835648146</v>
      </c>
      <c r="N137" s="2">
        <v>43424.636377314811</v>
      </c>
      <c r="O137" s="3" t="s">
        <v>63</v>
      </c>
      <c r="P137" s="3" t="s">
        <v>64</v>
      </c>
      <c r="Q137" s="3" t="s">
        <v>108</v>
      </c>
      <c r="R137" s="3" t="s">
        <v>19</v>
      </c>
      <c r="S137" s="2">
        <v>43424.630127314813</v>
      </c>
      <c r="T137" s="2">
        <v>43424.630127314813</v>
      </c>
      <c r="U137" s="2">
        <v>43424.636956018519</v>
      </c>
      <c r="V137" s="2">
        <v>43424.636956018519</v>
      </c>
      <c r="W137" s="3"/>
      <c r="X137" s="8">
        <f t="shared" si="42"/>
        <v>43424.606145833335</v>
      </c>
      <c r="Y137" s="9">
        <f t="shared" si="45"/>
        <v>3.5416666651144624E-3</v>
      </c>
      <c r="Z137" s="9">
        <f t="shared" si="46"/>
        <v>1.0624999995343387E-2</v>
      </c>
      <c r="AA137" s="10"/>
      <c r="AB137" s="10">
        <f t="shared" si="47"/>
        <v>2.7083333334303461E-3</v>
      </c>
      <c r="AC137" s="10">
        <f t="shared" si="48"/>
        <v>2.6689814811106771E-2</v>
      </c>
      <c r="AD137" s="10"/>
      <c r="AE137" s="10"/>
    </row>
    <row r="138" spans="1:31" s="7" customFormat="1" x14ac:dyDescent="0.4">
      <c r="A138" s="16" t="str">
        <f>IF(W138&gt;0, "★", "-")</f>
        <v>-</v>
      </c>
      <c r="B138" s="16" t="str">
        <f>IF(L138&gt;0, "☆", "-")</f>
        <v>-</v>
      </c>
      <c r="C138" s="7">
        <v>14</v>
      </c>
      <c r="D138" s="2">
        <v>43424.610798611109</v>
      </c>
      <c r="E138" s="3" t="s">
        <v>1191</v>
      </c>
      <c r="F138" s="3">
        <v>16762</v>
      </c>
      <c r="G138" s="3" t="s">
        <v>32</v>
      </c>
      <c r="H138" s="3">
        <v>1310</v>
      </c>
      <c r="I138" s="3">
        <v>347</v>
      </c>
      <c r="J138" s="3">
        <v>10</v>
      </c>
      <c r="K138" s="3">
        <v>1</v>
      </c>
      <c r="L138" s="3"/>
      <c r="M138" s="2">
        <v>43424.616759259261</v>
      </c>
      <c r="N138" s="2">
        <v>43424.620775462965</v>
      </c>
      <c r="O138" s="3" t="s">
        <v>36</v>
      </c>
      <c r="P138" s="3" t="s">
        <v>37</v>
      </c>
      <c r="Q138" s="3" t="s">
        <v>71</v>
      </c>
      <c r="R138" s="3" t="s">
        <v>72</v>
      </c>
      <c r="S138" s="2">
        <v>43424.619930555556</v>
      </c>
      <c r="T138" s="2">
        <v>43424.619930555556</v>
      </c>
      <c r="U138" s="2">
        <v>43424.627465277779</v>
      </c>
      <c r="V138" s="2">
        <v>43424.627465277779</v>
      </c>
      <c r="W138" s="3"/>
      <c r="X138" s="8">
        <f t="shared" si="42"/>
        <v>43424.610798611109</v>
      </c>
      <c r="Y138" s="9">
        <f t="shared" si="45"/>
        <v>4.016203703940846E-3</v>
      </c>
      <c r="Z138" s="9">
        <f t="shared" si="46"/>
        <v>4.016203703940846E-3</v>
      </c>
      <c r="AA138" s="10"/>
      <c r="AB138" s="10">
        <f t="shared" si="47"/>
        <v>0</v>
      </c>
      <c r="AC138" s="10">
        <f t="shared" si="48"/>
        <v>5.9606481518130749E-3</v>
      </c>
      <c r="AD138" s="10"/>
      <c r="AE138" s="10"/>
    </row>
    <row r="139" spans="1:31" s="7" customFormat="1" x14ac:dyDescent="0.4">
      <c r="A139" s="16" t="str">
        <f>IF(W139&gt;0, "★", "-")</f>
        <v>-</v>
      </c>
      <c r="B139" s="16" t="str">
        <f>IF(L139&gt;0, "☆", "-")</f>
        <v>-</v>
      </c>
      <c r="C139" s="7">
        <v>14</v>
      </c>
      <c r="D139" s="2">
        <v>43424.614120370374</v>
      </c>
      <c r="E139" s="3" t="s">
        <v>1404</v>
      </c>
      <c r="F139" s="3">
        <v>16763</v>
      </c>
      <c r="G139" s="3" t="s">
        <v>97</v>
      </c>
      <c r="H139" s="3">
        <v>6781</v>
      </c>
      <c r="I139" s="3">
        <v>153</v>
      </c>
      <c r="J139" s="3">
        <v>13</v>
      </c>
      <c r="K139" s="3">
        <v>2</v>
      </c>
      <c r="L139" s="3"/>
      <c r="M139" s="2">
        <v>43424.615358796298</v>
      </c>
      <c r="N139" s="2">
        <v>43424.617893518516</v>
      </c>
      <c r="O139" s="3" t="s">
        <v>51</v>
      </c>
      <c r="P139" s="3" t="s">
        <v>52</v>
      </c>
      <c r="Q139" s="3" t="s">
        <v>38</v>
      </c>
      <c r="R139" s="3" t="s">
        <v>126</v>
      </c>
      <c r="S139" s="2">
        <v>43424.616180555553</v>
      </c>
      <c r="T139" s="2">
        <v>43424.616180555553</v>
      </c>
      <c r="U139" s="2">
        <v>43424.620578703703</v>
      </c>
      <c r="V139" s="2">
        <v>43424.620578703703</v>
      </c>
      <c r="W139" s="3"/>
      <c r="X139" s="8">
        <f t="shared" si="42"/>
        <v>43424.614120370374</v>
      </c>
      <c r="Y139" s="9">
        <f t="shared" si="45"/>
        <v>2.5347222181153484E-3</v>
      </c>
      <c r="Z139" s="9">
        <f t="shared" si="46"/>
        <v>5.0694444362306967E-3</v>
      </c>
      <c r="AA139" s="10"/>
      <c r="AB139" s="10">
        <f t="shared" si="47"/>
        <v>0</v>
      </c>
      <c r="AC139" s="10">
        <f t="shared" si="48"/>
        <v>1.2384259243845008E-3</v>
      </c>
      <c r="AD139" s="10"/>
      <c r="AE139" s="10"/>
    </row>
    <row r="140" spans="1:31" s="7" customFormat="1" x14ac:dyDescent="0.4">
      <c r="A140" s="16" t="str">
        <f>IF(W140&gt;0, "★", "-")</f>
        <v>-</v>
      </c>
      <c r="B140" s="16" t="str">
        <f>IF(L140&gt;0, "☆", "-")</f>
        <v>-</v>
      </c>
      <c r="C140" s="7">
        <v>14</v>
      </c>
      <c r="D140" s="2">
        <v>43424.615219907406</v>
      </c>
      <c r="E140" s="3" t="s">
        <v>1416</v>
      </c>
      <c r="F140" s="3">
        <v>16765</v>
      </c>
      <c r="G140" s="3" t="s">
        <v>97</v>
      </c>
      <c r="H140" s="3">
        <v>6784</v>
      </c>
      <c r="I140" s="3">
        <v>400</v>
      </c>
      <c r="J140" s="3">
        <v>1</v>
      </c>
      <c r="K140" s="3">
        <v>4</v>
      </c>
      <c r="L140" s="3"/>
      <c r="M140" s="2">
        <v>43424.62232638889</v>
      </c>
      <c r="N140" s="2">
        <v>43424.626145833332</v>
      </c>
      <c r="O140" s="3" t="s">
        <v>108</v>
      </c>
      <c r="P140" s="3" t="s">
        <v>19</v>
      </c>
      <c r="Q140" s="3" t="s">
        <v>30</v>
      </c>
      <c r="R140" s="3" t="s">
        <v>31</v>
      </c>
      <c r="S140" s="2">
        <v>43424.625439814816</v>
      </c>
      <c r="T140" s="2">
        <v>43424.625439814816</v>
      </c>
      <c r="U140" s="2">
        <v>43424.635092592594</v>
      </c>
      <c r="V140" s="2">
        <v>43424.635092592594</v>
      </c>
      <c r="W140" s="3"/>
      <c r="X140" s="8">
        <f t="shared" si="42"/>
        <v>43424.615219907406</v>
      </c>
      <c r="Y140" s="9">
        <f t="shared" si="45"/>
        <v>3.8194444423425011E-3</v>
      </c>
      <c r="Z140" s="9">
        <f t="shared" si="46"/>
        <v>1.5277777769370005E-2</v>
      </c>
      <c r="AA140" s="10"/>
      <c r="AB140" s="10">
        <f t="shared" si="47"/>
        <v>0</v>
      </c>
      <c r="AC140" s="10">
        <f t="shared" si="48"/>
        <v>7.1064814837882295E-3</v>
      </c>
      <c r="AD140" s="10"/>
      <c r="AE140" s="10"/>
    </row>
    <row r="141" spans="1:31" s="7" customFormat="1" x14ac:dyDescent="0.4">
      <c r="A141" s="16" t="str">
        <f t="shared" si="43"/>
        <v>-</v>
      </c>
      <c r="B141" s="16" t="str">
        <f t="shared" si="44"/>
        <v>-</v>
      </c>
      <c r="C141" s="7">
        <v>14</v>
      </c>
      <c r="D141" s="2">
        <v>43424.616319444445</v>
      </c>
      <c r="E141" s="3" t="s">
        <v>1147</v>
      </c>
      <c r="F141" s="3">
        <v>16766</v>
      </c>
      <c r="G141" s="3" t="s">
        <v>32</v>
      </c>
      <c r="H141" s="3">
        <v>6535</v>
      </c>
      <c r="I141" s="3">
        <v>151</v>
      </c>
      <c r="J141" s="3">
        <v>2</v>
      </c>
      <c r="K141" s="3">
        <v>1</v>
      </c>
      <c r="L141" s="3"/>
      <c r="M141" s="2">
        <v>43424.621863425928</v>
      </c>
      <c r="N141" s="2">
        <v>43424.626273148147</v>
      </c>
      <c r="O141" s="3" t="s">
        <v>55</v>
      </c>
      <c r="P141" s="3" t="s">
        <v>56</v>
      </c>
      <c r="Q141" s="3" t="s">
        <v>108</v>
      </c>
      <c r="R141" s="3" t="s">
        <v>19</v>
      </c>
      <c r="S141" s="2">
        <v>43424.621840277781</v>
      </c>
      <c r="T141" s="2">
        <v>43424.621840277781</v>
      </c>
      <c r="U141" s="2">
        <v>43424.629074074073</v>
      </c>
      <c r="V141" s="2">
        <v>43424.629074074073</v>
      </c>
      <c r="W141" s="3"/>
      <c r="X141" s="8">
        <f t="shared" si="42"/>
        <v>43424.616319444445</v>
      </c>
      <c r="Y141" s="9">
        <f t="shared" si="45"/>
        <v>4.4097222198615782E-3</v>
      </c>
      <c r="Z141" s="9">
        <f t="shared" si="46"/>
        <v>4.4097222198615782E-3</v>
      </c>
      <c r="AA141" s="10"/>
      <c r="AB141" s="10">
        <f t="shared" si="47"/>
        <v>2.314814628334716E-5</v>
      </c>
      <c r="AC141" s="10">
        <f t="shared" si="48"/>
        <v>5.543981482333038E-3</v>
      </c>
      <c r="AD141" s="10"/>
      <c r="AE141" s="10"/>
    </row>
    <row r="142" spans="1:31" s="7" customFormat="1" x14ac:dyDescent="0.4">
      <c r="A142" s="16" t="str">
        <f t="shared" si="43"/>
        <v>-</v>
      </c>
      <c r="B142" s="16" t="str">
        <f t="shared" si="44"/>
        <v>-</v>
      </c>
      <c r="C142" s="7">
        <v>14</v>
      </c>
      <c r="D142" s="2">
        <v>43424.616481481484</v>
      </c>
      <c r="E142" s="3" t="s">
        <v>1388</v>
      </c>
      <c r="F142" s="3">
        <v>16767</v>
      </c>
      <c r="G142" s="3" t="s">
        <v>32</v>
      </c>
      <c r="H142" s="3">
        <v>5621</v>
      </c>
      <c r="I142" s="3">
        <v>823</v>
      </c>
      <c r="J142" s="3">
        <v>11</v>
      </c>
      <c r="K142" s="3">
        <v>1</v>
      </c>
      <c r="L142" s="3"/>
      <c r="M142" s="2">
        <v>43424.630358796298</v>
      </c>
      <c r="N142" s="2">
        <v>43424.633935185186</v>
      </c>
      <c r="O142" s="3" t="s">
        <v>22</v>
      </c>
      <c r="P142" s="3" t="s">
        <v>23</v>
      </c>
      <c r="Q142" s="3" t="s">
        <v>24</v>
      </c>
      <c r="R142" s="3" t="s">
        <v>25</v>
      </c>
      <c r="S142" s="2">
        <v>43424.632662037038</v>
      </c>
      <c r="T142" s="2">
        <v>43424.632662037038</v>
      </c>
      <c r="U142" s="2">
        <v>43424.640324074076</v>
      </c>
      <c r="V142" s="2">
        <v>43424.640324074076</v>
      </c>
      <c r="W142" s="3"/>
      <c r="X142" s="8">
        <f t="shared" si="42"/>
        <v>43424.616481481484</v>
      </c>
      <c r="Y142" s="9">
        <f t="shared" si="45"/>
        <v>3.5763888881774619E-3</v>
      </c>
      <c r="Z142" s="9">
        <f t="shared" si="46"/>
        <v>3.5763888881774619E-3</v>
      </c>
      <c r="AA142" s="10"/>
      <c r="AB142" s="10">
        <f t="shared" si="47"/>
        <v>0</v>
      </c>
      <c r="AC142" s="10">
        <f t="shared" si="48"/>
        <v>1.3877314813726116E-2</v>
      </c>
      <c r="AD142" s="10"/>
      <c r="AE142" s="10"/>
    </row>
    <row r="143" spans="1:31" s="7" customFormat="1" x14ac:dyDescent="0.4">
      <c r="A143" s="16" t="str">
        <f t="shared" ref="A143:A145" si="52">IF(W143&gt;0, "★", "-")</f>
        <v>-</v>
      </c>
      <c r="B143" s="16" t="str">
        <f t="shared" ref="B143:B145" si="53">IF(L143&gt;0, "☆", "-")</f>
        <v>-</v>
      </c>
      <c r="C143" s="7">
        <v>14</v>
      </c>
      <c r="D143" s="2">
        <v>43424.617627314816</v>
      </c>
      <c r="E143" s="3" t="s">
        <v>1422</v>
      </c>
      <c r="F143" s="3">
        <v>16768</v>
      </c>
      <c r="G143" s="3" t="s">
        <v>18</v>
      </c>
      <c r="H143" s="3">
        <v>6126</v>
      </c>
      <c r="I143" s="3">
        <v>317</v>
      </c>
      <c r="J143" s="3">
        <v>10</v>
      </c>
      <c r="K143" s="3">
        <v>1</v>
      </c>
      <c r="L143" s="3"/>
      <c r="M143" s="2">
        <v>43424.624988425923</v>
      </c>
      <c r="N143" s="2">
        <v>43424.631990740738</v>
      </c>
      <c r="O143" s="3" t="s">
        <v>26</v>
      </c>
      <c r="P143" s="3" t="s">
        <v>27</v>
      </c>
      <c r="Q143" s="3" t="s">
        <v>28</v>
      </c>
      <c r="R143" s="3" t="s">
        <v>29</v>
      </c>
      <c r="S143" s="2">
        <v>43424.627141203702</v>
      </c>
      <c r="T143" s="2">
        <v>43424.627141203702</v>
      </c>
      <c r="U143" s="2">
        <v>43424.637569444443</v>
      </c>
      <c r="V143" s="2">
        <v>43424.637569444443</v>
      </c>
      <c r="W143" s="3"/>
      <c r="X143" s="8">
        <f t="shared" si="42"/>
        <v>43424.617627314816</v>
      </c>
      <c r="Y143" s="9">
        <f t="shared" si="45"/>
        <v>7.0023148145992309E-3</v>
      </c>
      <c r="Z143" s="9">
        <f t="shared" si="46"/>
        <v>7.0023148145992309E-3</v>
      </c>
      <c r="AA143" s="10"/>
      <c r="AB143" s="10">
        <f t="shared" si="47"/>
        <v>0</v>
      </c>
      <c r="AC143" s="10">
        <f t="shared" si="48"/>
        <v>7.3611111074569635E-3</v>
      </c>
      <c r="AD143" s="10"/>
      <c r="AE143" s="10"/>
    </row>
    <row r="144" spans="1:31" s="7" customFormat="1" x14ac:dyDescent="0.4">
      <c r="A144" s="16" t="str">
        <f t="shared" si="52"/>
        <v>-</v>
      </c>
      <c r="B144" s="16" t="str">
        <f t="shared" si="53"/>
        <v>-</v>
      </c>
      <c r="C144" s="7">
        <v>14</v>
      </c>
      <c r="D144" s="2">
        <v>43424.617951388886</v>
      </c>
      <c r="E144" s="3" t="s">
        <v>1423</v>
      </c>
      <c r="F144" s="3">
        <v>16769</v>
      </c>
      <c r="G144" s="3" t="s">
        <v>95</v>
      </c>
      <c r="H144" s="3">
        <v>0</v>
      </c>
      <c r="I144" s="3">
        <v>589</v>
      </c>
      <c r="J144" s="3">
        <v>9</v>
      </c>
      <c r="K144" s="3">
        <v>2</v>
      </c>
      <c r="L144" s="3"/>
      <c r="M144" s="2">
        <v>43424.628541666665</v>
      </c>
      <c r="N144" s="2">
        <v>43424.637418981481</v>
      </c>
      <c r="O144" s="3" t="s">
        <v>63</v>
      </c>
      <c r="P144" s="3" t="s">
        <v>64</v>
      </c>
      <c r="Q144" s="3" t="s">
        <v>53</v>
      </c>
      <c r="R144" s="3" t="s">
        <v>54</v>
      </c>
      <c r="S144" s="2">
        <v>43424.625625000001</v>
      </c>
      <c r="T144" s="2">
        <v>43424.625625000001</v>
      </c>
      <c r="U144" s="2">
        <v>43424.639421296299</v>
      </c>
      <c r="V144" s="2">
        <v>43424.639421296299</v>
      </c>
      <c r="W144" s="3"/>
      <c r="X144" s="8">
        <f t="shared" si="42"/>
        <v>43424.617951388886</v>
      </c>
      <c r="Y144" s="9">
        <f t="shared" si="45"/>
        <v>8.8773148163454607E-3</v>
      </c>
      <c r="Z144" s="9">
        <f t="shared" si="46"/>
        <v>1.7754629632690921E-2</v>
      </c>
      <c r="AA144" s="10"/>
      <c r="AB144" s="10">
        <f t="shared" si="47"/>
        <v>2.9166666645323858E-3</v>
      </c>
      <c r="AC144" s="10">
        <f t="shared" si="48"/>
        <v>1.0590277779556345E-2</v>
      </c>
      <c r="AD144" s="10"/>
      <c r="AE144" s="10"/>
    </row>
    <row r="145" spans="1:33" s="7" customFormat="1" x14ac:dyDescent="0.4">
      <c r="A145" s="16" t="str">
        <f t="shared" si="52"/>
        <v>-</v>
      </c>
      <c r="B145" s="16" t="str">
        <f t="shared" si="53"/>
        <v>-</v>
      </c>
      <c r="C145" s="7">
        <v>14</v>
      </c>
      <c r="D145" s="2">
        <v>43424.620381944442</v>
      </c>
      <c r="E145" s="3" t="s">
        <v>1414</v>
      </c>
      <c r="F145" s="3">
        <v>16771</v>
      </c>
      <c r="G145" s="3" t="s">
        <v>32</v>
      </c>
      <c r="H145" s="3">
        <v>2424</v>
      </c>
      <c r="I145" s="3">
        <v>699</v>
      </c>
      <c r="J145" s="3">
        <v>13</v>
      </c>
      <c r="K145" s="3">
        <v>1</v>
      </c>
      <c r="L145" s="3"/>
      <c r="M145" s="2">
        <v>43424.630289351851</v>
      </c>
      <c r="N145" s="2">
        <v>43424.634942129633</v>
      </c>
      <c r="O145" s="3" t="s">
        <v>26</v>
      </c>
      <c r="P145" s="3" t="s">
        <v>27</v>
      </c>
      <c r="Q145" s="3" t="s">
        <v>43</v>
      </c>
      <c r="R145" s="3" t="s">
        <v>89</v>
      </c>
      <c r="S145" s="2">
        <v>43424.632997685185</v>
      </c>
      <c r="T145" s="2">
        <v>43424.632997685185</v>
      </c>
      <c r="U145" s="2">
        <v>43424.639062499999</v>
      </c>
      <c r="V145" s="2">
        <v>43424.639062499999</v>
      </c>
      <c r="W145" s="3"/>
      <c r="X145" s="8">
        <f t="shared" si="42"/>
        <v>43424.620381944442</v>
      </c>
      <c r="Y145" s="9">
        <f t="shared" si="45"/>
        <v>4.652777781302575E-3</v>
      </c>
      <c r="Z145" s="9">
        <f t="shared" si="46"/>
        <v>4.652777781302575E-3</v>
      </c>
      <c r="AA145" s="10"/>
      <c r="AB145" s="10">
        <f t="shared" si="47"/>
        <v>0</v>
      </c>
      <c r="AC145" s="10">
        <f t="shared" si="48"/>
        <v>9.9074074096279219E-3</v>
      </c>
      <c r="AD145" s="10"/>
      <c r="AE145" s="10"/>
    </row>
    <row r="146" spans="1:33" s="7" customFormat="1" hidden="1" x14ac:dyDescent="0.4">
      <c r="A146" s="16" t="str">
        <f t="shared" ref="A146:A157" si="54">IF(W146&gt;0, "★", "-")</f>
        <v>★</v>
      </c>
      <c r="B146" s="16" t="str">
        <f t="shared" ref="B146:B157" si="55">IF(L146&gt;0, "☆", "-")</f>
        <v>☆</v>
      </c>
      <c r="C146" s="7">
        <v>14</v>
      </c>
      <c r="D146" s="2">
        <v>43424.591249999998</v>
      </c>
      <c r="E146" s="3" t="s">
        <v>1309</v>
      </c>
      <c r="F146" s="3">
        <v>16726</v>
      </c>
      <c r="G146" s="3" t="s">
        <v>18</v>
      </c>
      <c r="H146" s="3">
        <v>2400</v>
      </c>
      <c r="I146" s="3">
        <v>662</v>
      </c>
      <c r="J146" s="3">
        <v>13</v>
      </c>
      <c r="K146" s="3">
        <v>1</v>
      </c>
      <c r="L146" s="2">
        <v>43424.591423611113</v>
      </c>
      <c r="M146" s="3"/>
      <c r="N146" s="3"/>
      <c r="O146" s="3" t="s">
        <v>66</v>
      </c>
      <c r="P146" s="3" t="s">
        <v>67</v>
      </c>
      <c r="Q146" s="3" t="s">
        <v>44</v>
      </c>
      <c r="R146" s="3" t="s">
        <v>45</v>
      </c>
      <c r="S146" s="2">
        <v>43424.598182870373</v>
      </c>
      <c r="T146" s="3"/>
      <c r="U146" s="2">
        <v>43424.60328703704</v>
      </c>
      <c r="V146" s="3"/>
      <c r="W146" s="2">
        <v>43424.598182870373</v>
      </c>
      <c r="X146" s="8">
        <f t="shared" ref="X146:X157" si="56">IF(W146&gt;0,W146,D146)</f>
        <v>43424.598182870373</v>
      </c>
      <c r="Y146" s="9">
        <f t="shared" ref="Y146:Y157" si="57">N146-M146</f>
        <v>0</v>
      </c>
      <c r="Z146" s="9">
        <f t="shared" ref="Z146:Z157" si="58">Y146*K146</f>
        <v>0</v>
      </c>
      <c r="AA146" s="10"/>
      <c r="AB146" s="10">
        <f t="shared" ref="AB146:AB157" si="59">IF(IF(A146="☆",L146-S146,M146-S146)&lt;0,0,IF(A146="☆",L146-S146,M146-S146))</f>
        <v>0</v>
      </c>
      <c r="AC146" s="10"/>
      <c r="AD146" s="10"/>
      <c r="AE146" s="10"/>
      <c r="AG146" s="7" t="s">
        <v>1539</v>
      </c>
    </row>
    <row r="147" spans="1:33" s="7" customFormat="1" hidden="1" x14ac:dyDescent="0.4">
      <c r="A147" s="16" t="str">
        <f t="shared" si="54"/>
        <v>★</v>
      </c>
      <c r="B147" s="16" t="str">
        <f t="shared" si="55"/>
        <v>☆</v>
      </c>
      <c r="C147" s="7">
        <v>14</v>
      </c>
      <c r="D147" s="2">
        <v>43424.592314814814</v>
      </c>
      <c r="E147" s="3" t="s">
        <v>1408</v>
      </c>
      <c r="F147" s="3">
        <v>16729</v>
      </c>
      <c r="G147" s="3" t="s">
        <v>18</v>
      </c>
      <c r="H147" s="3">
        <v>6773</v>
      </c>
      <c r="I147" s="3">
        <v>673</v>
      </c>
      <c r="J147" s="3">
        <v>5</v>
      </c>
      <c r="K147" s="3">
        <v>1</v>
      </c>
      <c r="L147" s="2">
        <v>43424.597986111112</v>
      </c>
      <c r="M147" s="3"/>
      <c r="N147" s="3"/>
      <c r="O147" s="3" t="s">
        <v>57</v>
      </c>
      <c r="P147" s="3" t="s">
        <v>58</v>
      </c>
      <c r="Q147" s="3" t="s">
        <v>30</v>
      </c>
      <c r="R147" s="3" t="s">
        <v>31</v>
      </c>
      <c r="S147" s="2">
        <v>43424.599247685182</v>
      </c>
      <c r="T147" s="3"/>
      <c r="U147" s="2">
        <v>43424.606550925928</v>
      </c>
      <c r="V147" s="3"/>
      <c r="W147" s="2">
        <v>43424.599247685182</v>
      </c>
      <c r="X147" s="8">
        <f t="shared" si="56"/>
        <v>43424.599247685182</v>
      </c>
      <c r="Y147" s="9">
        <f t="shared" si="57"/>
        <v>0</v>
      </c>
      <c r="Z147" s="9">
        <f t="shared" si="58"/>
        <v>0</v>
      </c>
      <c r="AA147" s="10"/>
      <c r="AB147" s="10">
        <f t="shared" si="59"/>
        <v>0</v>
      </c>
      <c r="AC147" s="10">
        <f>IF(IF(B147="☆",(IF(L147&gt;S147,L147-X147,S147-X147)),M147-X147)&lt;0,0,IF(B147="☆",(IF(L147&gt;S147,L147-X147,S147-X147)),M147-X147))</f>
        <v>0</v>
      </c>
      <c r="AD147" s="10"/>
      <c r="AE147" s="10"/>
      <c r="AG147" s="7" t="s">
        <v>92</v>
      </c>
    </row>
    <row r="148" spans="1:33" s="7" customFormat="1" hidden="1" x14ac:dyDescent="0.4">
      <c r="A148" s="16" t="str">
        <f t="shared" si="54"/>
        <v>-</v>
      </c>
      <c r="B148" s="16" t="str">
        <f t="shared" si="55"/>
        <v>☆</v>
      </c>
      <c r="C148" s="7">
        <v>14</v>
      </c>
      <c r="D148" s="2">
        <v>43424.592569444445</v>
      </c>
      <c r="E148" s="3" t="s">
        <v>1309</v>
      </c>
      <c r="F148" s="3">
        <v>16730</v>
      </c>
      <c r="G148" s="3" t="s">
        <v>18</v>
      </c>
      <c r="H148" s="3">
        <v>2400</v>
      </c>
      <c r="I148" s="3">
        <v>823</v>
      </c>
      <c r="J148" s="3">
        <v>13</v>
      </c>
      <c r="K148" s="3">
        <v>1</v>
      </c>
      <c r="L148" s="2">
        <v>43424.593182870369</v>
      </c>
      <c r="M148" s="3"/>
      <c r="N148" s="3"/>
      <c r="O148" s="3" t="s">
        <v>66</v>
      </c>
      <c r="P148" s="3" t="s">
        <v>67</v>
      </c>
      <c r="Q148" s="3" t="s">
        <v>44</v>
      </c>
      <c r="R148" s="3" t="s">
        <v>45</v>
      </c>
      <c r="S148" s="2">
        <v>43424.593611111108</v>
      </c>
      <c r="T148" s="3"/>
      <c r="U148" s="2">
        <v>43424.598715277774</v>
      </c>
      <c r="V148" s="3"/>
      <c r="W148" s="3"/>
      <c r="X148" s="8">
        <f t="shared" si="56"/>
        <v>43424.592569444445</v>
      </c>
      <c r="Y148" s="9">
        <f t="shared" si="57"/>
        <v>0</v>
      </c>
      <c r="Z148" s="9">
        <f t="shared" si="58"/>
        <v>0</v>
      </c>
      <c r="AA148" s="10"/>
      <c r="AB148" s="10">
        <f t="shared" si="59"/>
        <v>0</v>
      </c>
      <c r="AC148" s="10">
        <f>IF(IF(B148="☆",(IF(L148&gt;S148,L148-X148,S148-X148)),M148-X148)&lt;0,0,IF(B148="☆",(IF(L148&gt;S148,L148-X148,S148-X148)),M148-X148))</f>
        <v>1.0416666627861559E-3</v>
      </c>
      <c r="AD148" s="10"/>
      <c r="AE148" s="10"/>
      <c r="AG148" s="7" t="s">
        <v>1040</v>
      </c>
    </row>
    <row r="149" spans="1:33" s="7" customFormat="1" hidden="1" x14ac:dyDescent="0.4">
      <c r="A149" s="16" t="str">
        <f t="shared" si="54"/>
        <v>-</v>
      </c>
      <c r="B149" s="16" t="str">
        <f t="shared" si="55"/>
        <v>☆</v>
      </c>
      <c r="C149" s="7">
        <v>14</v>
      </c>
      <c r="D149" s="2">
        <v>43424.597893518519</v>
      </c>
      <c r="E149" s="3" t="s">
        <v>1416</v>
      </c>
      <c r="F149" s="3">
        <v>16743</v>
      </c>
      <c r="G149" s="3" t="s">
        <v>97</v>
      </c>
      <c r="H149" s="3">
        <v>6784</v>
      </c>
      <c r="I149" s="3">
        <v>565</v>
      </c>
      <c r="J149" s="3">
        <v>15</v>
      </c>
      <c r="K149" s="3">
        <v>4</v>
      </c>
      <c r="L149" s="2">
        <v>43424.610266203701</v>
      </c>
      <c r="M149" s="3"/>
      <c r="N149" s="3"/>
      <c r="O149" s="3" t="s">
        <v>108</v>
      </c>
      <c r="P149" s="3" t="s">
        <v>19</v>
      </c>
      <c r="Q149" s="3" t="s">
        <v>30</v>
      </c>
      <c r="R149" s="3" t="s">
        <v>31</v>
      </c>
      <c r="S149" s="2">
        <v>43424.608900462961</v>
      </c>
      <c r="T149" s="3"/>
      <c r="U149" s="2">
        <v>43424.61855324074</v>
      </c>
      <c r="V149" s="3"/>
      <c r="W149" s="3"/>
      <c r="X149" s="8">
        <f t="shared" si="56"/>
        <v>43424.597893518519</v>
      </c>
      <c r="Y149" s="9">
        <f t="shared" si="57"/>
        <v>0</v>
      </c>
      <c r="Z149" s="9">
        <f t="shared" si="58"/>
        <v>0</v>
      </c>
      <c r="AA149" s="10"/>
      <c r="AB149" s="10">
        <f t="shared" si="59"/>
        <v>0</v>
      </c>
      <c r="AC149" s="10">
        <f>IF(IF(B149="☆",(IF(L149&gt;S149,L149-X149,S149-X149)),M149-X149)&lt;0,0,IF(B149="☆",(IF(L149&gt;S149,L149-X149,S149-X149)),M149-X149))</f>
        <v>1.2372685181617271E-2</v>
      </c>
      <c r="AD149" s="10"/>
      <c r="AE149" s="10"/>
    </row>
    <row r="150" spans="1:33" s="7" customFormat="1" hidden="1" x14ac:dyDescent="0.4">
      <c r="A150" s="16" t="str">
        <f t="shared" si="54"/>
        <v>★</v>
      </c>
      <c r="B150" s="16" t="str">
        <f t="shared" si="55"/>
        <v>☆</v>
      </c>
      <c r="C150" s="7">
        <v>14</v>
      </c>
      <c r="D150" s="2">
        <v>43424.598495370374</v>
      </c>
      <c r="E150" s="3" t="s">
        <v>1417</v>
      </c>
      <c r="F150" s="3">
        <v>16744</v>
      </c>
      <c r="G150" s="3" t="s">
        <v>18</v>
      </c>
      <c r="H150" s="3">
        <v>6773</v>
      </c>
      <c r="I150" s="3">
        <v>543</v>
      </c>
      <c r="J150" s="3">
        <v>5</v>
      </c>
      <c r="K150" s="3">
        <v>3</v>
      </c>
      <c r="L150" s="2">
        <v>43424.598587962966</v>
      </c>
      <c r="M150" s="3"/>
      <c r="N150" s="3"/>
      <c r="O150" s="3" t="s">
        <v>57</v>
      </c>
      <c r="P150" s="3" t="s">
        <v>58</v>
      </c>
      <c r="Q150" s="3" t="s">
        <v>30</v>
      </c>
      <c r="R150" s="3" t="s">
        <v>31</v>
      </c>
      <c r="S150" s="2">
        <v>43424.605428240742</v>
      </c>
      <c r="T150" s="3"/>
      <c r="U150" s="2">
        <v>43424.622395833336</v>
      </c>
      <c r="V150" s="3"/>
      <c r="W150" s="2">
        <v>43424.605428240742</v>
      </c>
      <c r="X150" s="8">
        <f t="shared" si="56"/>
        <v>43424.605428240742</v>
      </c>
      <c r="Y150" s="9">
        <f t="shared" si="57"/>
        <v>0</v>
      </c>
      <c r="Z150" s="9">
        <f t="shared" si="58"/>
        <v>0</v>
      </c>
      <c r="AA150" s="10"/>
      <c r="AB150" s="10">
        <f t="shared" si="59"/>
        <v>0</v>
      </c>
      <c r="AC150" s="10"/>
      <c r="AD150" s="10"/>
      <c r="AE150" s="10"/>
      <c r="AG150" s="7" t="s">
        <v>92</v>
      </c>
    </row>
    <row r="151" spans="1:33" s="7" customFormat="1" hidden="1" x14ac:dyDescent="0.4">
      <c r="A151" s="16" t="str">
        <f t="shared" si="54"/>
        <v>-</v>
      </c>
      <c r="B151" s="16" t="str">
        <f t="shared" si="55"/>
        <v>☆</v>
      </c>
      <c r="C151" s="7">
        <v>14</v>
      </c>
      <c r="D151" s="2">
        <v>43424.598564814813</v>
      </c>
      <c r="E151" s="3" t="s">
        <v>1393</v>
      </c>
      <c r="F151" s="3">
        <v>16745</v>
      </c>
      <c r="G151" s="3" t="s">
        <v>96</v>
      </c>
      <c r="H151" s="3">
        <v>0</v>
      </c>
      <c r="I151" s="3">
        <v>506</v>
      </c>
      <c r="J151" s="3">
        <v>11</v>
      </c>
      <c r="K151" s="3">
        <v>1</v>
      </c>
      <c r="L151" s="2">
        <v>43424.598865740743</v>
      </c>
      <c r="M151" s="3"/>
      <c r="N151" s="3"/>
      <c r="O151" s="3" t="s">
        <v>63</v>
      </c>
      <c r="P151" s="3" t="s">
        <v>64</v>
      </c>
      <c r="Q151" s="3" t="s">
        <v>108</v>
      </c>
      <c r="R151" s="3" t="s">
        <v>19</v>
      </c>
      <c r="S151" s="2">
        <v>43424.6018287037</v>
      </c>
      <c r="T151" s="3"/>
      <c r="U151" s="2">
        <v>43424.607268518521</v>
      </c>
      <c r="V151" s="3"/>
      <c r="W151" s="3"/>
      <c r="X151" s="8">
        <f t="shared" si="56"/>
        <v>43424.598564814813</v>
      </c>
      <c r="Y151" s="9">
        <f t="shared" si="57"/>
        <v>0</v>
      </c>
      <c r="Z151" s="9">
        <f t="shared" si="58"/>
        <v>0</v>
      </c>
      <c r="AA151" s="10"/>
      <c r="AB151" s="10">
        <f t="shared" si="59"/>
        <v>0</v>
      </c>
      <c r="AC151" s="10">
        <f>IF(IF(B151="☆",(IF(L151&gt;S151,L151-X151,S151-X151)),M151-X151)&lt;0,0,IF(B151="☆",(IF(L151&gt;S151,L151-X151,S151-X151)),M151-X151))</f>
        <v>3.2638888878864236E-3</v>
      </c>
      <c r="AD151" s="10"/>
      <c r="AE151" s="10"/>
    </row>
    <row r="152" spans="1:33" s="7" customFormat="1" hidden="1" x14ac:dyDescent="0.4">
      <c r="A152" s="16" t="str">
        <f t="shared" si="54"/>
        <v>-</v>
      </c>
      <c r="B152" s="16" t="str">
        <f t="shared" si="55"/>
        <v>☆</v>
      </c>
      <c r="C152" s="7">
        <v>14</v>
      </c>
      <c r="D152" s="2">
        <v>43424.59888888889</v>
      </c>
      <c r="E152" s="3" t="s">
        <v>1417</v>
      </c>
      <c r="F152" s="3">
        <v>16746</v>
      </c>
      <c r="G152" s="3" t="s">
        <v>18</v>
      </c>
      <c r="H152" s="3">
        <v>6773</v>
      </c>
      <c r="I152" s="3">
        <v>838</v>
      </c>
      <c r="J152" s="3">
        <v>5</v>
      </c>
      <c r="K152" s="3">
        <v>3</v>
      </c>
      <c r="L152" s="2">
        <v>43424.59920138889</v>
      </c>
      <c r="M152" s="3"/>
      <c r="N152" s="3"/>
      <c r="O152" s="3" t="s">
        <v>57</v>
      </c>
      <c r="P152" s="3" t="s">
        <v>58</v>
      </c>
      <c r="Q152" s="3" t="s">
        <v>30</v>
      </c>
      <c r="R152" s="3" t="s">
        <v>31</v>
      </c>
      <c r="S152" s="2">
        <v>43424.611932870372</v>
      </c>
      <c r="T152" s="3"/>
      <c r="U152" s="2">
        <v>43424.620625000003</v>
      </c>
      <c r="V152" s="3"/>
      <c r="W152" s="3"/>
      <c r="X152" s="8">
        <f t="shared" si="56"/>
        <v>43424.59888888889</v>
      </c>
      <c r="Y152" s="9">
        <f t="shared" si="57"/>
        <v>0</v>
      </c>
      <c r="Z152" s="9">
        <f t="shared" si="58"/>
        <v>0</v>
      </c>
      <c r="AA152" s="10"/>
      <c r="AB152" s="10">
        <f t="shared" si="59"/>
        <v>0</v>
      </c>
      <c r="AC152" s="10"/>
      <c r="AD152" s="10"/>
      <c r="AE152" s="10"/>
      <c r="AG152" s="7" t="s">
        <v>92</v>
      </c>
    </row>
    <row r="153" spans="1:33" s="7" customFormat="1" hidden="1" x14ac:dyDescent="0.4">
      <c r="A153" s="16" t="str">
        <f t="shared" si="54"/>
        <v>★</v>
      </c>
      <c r="B153" s="16" t="str">
        <f t="shared" si="55"/>
        <v>☆</v>
      </c>
      <c r="C153" s="7">
        <v>14</v>
      </c>
      <c r="D153" s="2">
        <v>43424.599490740744</v>
      </c>
      <c r="E153" s="3" t="s">
        <v>1408</v>
      </c>
      <c r="F153" s="3">
        <v>16748</v>
      </c>
      <c r="G153" s="3" t="s">
        <v>18</v>
      </c>
      <c r="H153" s="3">
        <v>6773</v>
      </c>
      <c r="I153" s="3">
        <v>943</v>
      </c>
      <c r="J153" s="3">
        <v>11</v>
      </c>
      <c r="K153" s="3">
        <v>1</v>
      </c>
      <c r="L153" s="2">
        <v>43424.599583333336</v>
      </c>
      <c r="M153" s="3"/>
      <c r="N153" s="3"/>
      <c r="O153" s="3" t="s">
        <v>57</v>
      </c>
      <c r="P153" s="3" t="s">
        <v>58</v>
      </c>
      <c r="Q153" s="3" t="s">
        <v>30</v>
      </c>
      <c r="R153" s="3" t="s">
        <v>31</v>
      </c>
      <c r="S153" s="2">
        <v>43424.606423611112</v>
      </c>
      <c r="T153" s="3"/>
      <c r="U153" s="2">
        <v>43424.617164351854</v>
      </c>
      <c r="V153" s="3"/>
      <c r="W153" s="2">
        <v>43424.606423611112</v>
      </c>
      <c r="X153" s="8">
        <f t="shared" si="56"/>
        <v>43424.606423611112</v>
      </c>
      <c r="Y153" s="9">
        <f t="shared" si="57"/>
        <v>0</v>
      </c>
      <c r="Z153" s="9">
        <f t="shared" si="58"/>
        <v>0</v>
      </c>
      <c r="AA153" s="10"/>
      <c r="AB153" s="10">
        <f t="shared" si="59"/>
        <v>0</v>
      </c>
      <c r="AC153" s="10"/>
      <c r="AD153" s="10"/>
      <c r="AE153" s="10"/>
      <c r="AG153" s="7" t="s">
        <v>92</v>
      </c>
    </row>
    <row r="154" spans="1:33" s="7" customFormat="1" hidden="1" x14ac:dyDescent="0.4">
      <c r="A154" s="16" t="str">
        <f t="shared" si="54"/>
        <v>-</v>
      </c>
      <c r="B154" s="16" t="str">
        <f t="shared" si="55"/>
        <v>☆</v>
      </c>
      <c r="C154" s="7">
        <v>14</v>
      </c>
      <c r="D154" s="2">
        <v>43424.600104166668</v>
      </c>
      <c r="E154" s="3" t="s">
        <v>1417</v>
      </c>
      <c r="F154" s="3">
        <v>16749</v>
      </c>
      <c r="G154" s="3" t="s">
        <v>18</v>
      </c>
      <c r="H154" s="3">
        <v>6773</v>
      </c>
      <c r="I154" s="3">
        <v>889</v>
      </c>
      <c r="J154" s="3">
        <v>5</v>
      </c>
      <c r="K154" s="3">
        <v>3</v>
      </c>
      <c r="L154" s="2">
        <v>43424.600208333337</v>
      </c>
      <c r="M154" s="3"/>
      <c r="N154" s="3"/>
      <c r="O154" s="3" t="s">
        <v>57</v>
      </c>
      <c r="P154" s="3" t="s">
        <v>58</v>
      </c>
      <c r="Q154" s="3" t="s">
        <v>30</v>
      </c>
      <c r="R154" s="3" t="s">
        <v>31</v>
      </c>
      <c r="S154" s="2">
        <v>43424.612615740742</v>
      </c>
      <c r="T154" s="3"/>
      <c r="U154" s="2">
        <v>43424.621307870373</v>
      </c>
      <c r="V154" s="3"/>
      <c r="W154" s="3"/>
      <c r="X154" s="8">
        <f t="shared" si="56"/>
        <v>43424.600104166668</v>
      </c>
      <c r="Y154" s="9">
        <f t="shared" si="57"/>
        <v>0</v>
      </c>
      <c r="Z154" s="9">
        <f t="shared" si="58"/>
        <v>0</v>
      </c>
      <c r="AA154" s="10"/>
      <c r="AB154" s="10">
        <f t="shared" si="59"/>
        <v>0</v>
      </c>
      <c r="AC154" s="10"/>
      <c r="AD154" s="10"/>
      <c r="AE154" s="10"/>
      <c r="AG154" s="7" t="s">
        <v>92</v>
      </c>
    </row>
    <row r="155" spans="1:33" s="7" customFormat="1" hidden="1" x14ac:dyDescent="0.4">
      <c r="A155" s="16" t="str">
        <f t="shared" si="54"/>
        <v>★</v>
      </c>
      <c r="B155" s="16" t="str">
        <f t="shared" si="55"/>
        <v>☆</v>
      </c>
      <c r="C155" s="7">
        <v>14</v>
      </c>
      <c r="D155" s="2">
        <v>43424.600671296299</v>
      </c>
      <c r="E155" s="3" t="s">
        <v>1417</v>
      </c>
      <c r="F155" s="3">
        <v>16750</v>
      </c>
      <c r="G155" s="3" t="s">
        <v>18</v>
      </c>
      <c r="H155" s="3">
        <v>6773</v>
      </c>
      <c r="I155" s="3">
        <v>719</v>
      </c>
      <c r="J155" s="3">
        <v>5</v>
      </c>
      <c r="K155" s="3">
        <v>3</v>
      </c>
      <c r="L155" s="2">
        <v>43424.603622685187</v>
      </c>
      <c r="M155" s="3"/>
      <c r="N155" s="3"/>
      <c r="O155" s="3" t="s">
        <v>57</v>
      </c>
      <c r="P155" s="3" t="s">
        <v>58</v>
      </c>
      <c r="Q155" s="3" t="s">
        <v>30</v>
      </c>
      <c r="R155" s="3" t="s">
        <v>31</v>
      </c>
      <c r="S155" s="2">
        <v>43424.611678240741</v>
      </c>
      <c r="T155" s="3"/>
      <c r="U155" s="2">
        <v>43424.620370370372</v>
      </c>
      <c r="V155" s="3"/>
      <c r="W155" s="2">
        <v>43424.607604166667</v>
      </c>
      <c r="X155" s="8">
        <f t="shared" si="56"/>
        <v>43424.607604166667</v>
      </c>
      <c r="Y155" s="9">
        <f t="shared" si="57"/>
        <v>0</v>
      </c>
      <c r="Z155" s="9">
        <f t="shared" si="58"/>
        <v>0</v>
      </c>
      <c r="AA155" s="10"/>
      <c r="AB155" s="10">
        <f t="shared" si="59"/>
        <v>0</v>
      </c>
      <c r="AC155" s="10"/>
      <c r="AD155" s="10"/>
      <c r="AE155" s="10"/>
      <c r="AG155" s="7" t="s">
        <v>92</v>
      </c>
    </row>
    <row r="156" spans="1:33" s="7" customFormat="1" hidden="1" x14ac:dyDescent="0.4">
      <c r="A156" s="16" t="str">
        <f t="shared" si="54"/>
        <v>-</v>
      </c>
      <c r="B156" s="16" t="str">
        <f t="shared" si="55"/>
        <v>☆</v>
      </c>
      <c r="C156" s="7">
        <v>14</v>
      </c>
      <c r="D156" s="2">
        <v>43424.615185185183</v>
      </c>
      <c r="E156" s="3" t="s">
        <v>1421</v>
      </c>
      <c r="F156" s="3">
        <v>16764</v>
      </c>
      <c r="G156" s="3" t="s">
        <v>96</v>
      </c>
      <c r="H156" s="3">
        <v>0</v>
      </c>
      <c r="I156" s="3">
        <v>826</v>
      </c>
      <c r="J156" s="3">
        <v>9</v>
      </c>
      <c r="K156" s="3">
        <v>2</v>
      </c>
      <c r="L156" s="2">
        <v>43424.628877314812</v>
      </c>
      <c r="M156" s="3"/>
      <c r="N156" s="3"/>
      <c r="O156" s="3" t="s">
        <v>63</v>
      </c>
      <c r="P156" s="3" t="s">
        <v>64</v>
      </c>
      <c r="Q156" s="3" t="s">
        <v>53</v>
      </c>
      <c r="R156" s="3" t="s">
        <v>54</v>
      </c>
      <c r="S156" s="2">
        <v>43424.624930555554</v>
      </c>
      <c r="T156" s="3"/>
      <c r="U156" s="2">
        <v>43424.638726851852</v>
      </c>
      <c r="V156" s="3"/>
      <c r="W156" s="3"/>
      <c r="X156" s="8">
        <f t="shared" si="56"/>
        <v>43424.615185185183</v>
      </c>
      <c r="Y156" s="9">
        <f t="shared" si="57"/>
        <v>0</v>
      </c>
      <c r="Z156" s="9">
        <f t="shared" si="58"/>
        <v>0</v>
      </c>
      <c r="AA156" s="10"/>
      <c r="AB156" s="10">
        <f t="shared" si="59"/>
        <v>0</v>
      </c>
      <c r="AC156" s="10">
        <f>IF(IF(B156="☆",(IF(L156&gt;S156,L156-X156,S156-X156)),M156-X156)&lt;0,0,IF(B156="☆",(IF(L156&gt;S156,L156-X156,S156-X156)),M156-X156))</f>
        <v>1.3692129628907423E-2</v>
      </c>
      <c r="AD156" s="10"/>
      <c r="AE156" s="10"/>
    </row>
    <row r="157" spans="1:33" s="12" customFormat="1" hidden="1" x14ac:dyDescent="0.4">
      <c r="A157" s="17" t="str">
        <f t="shared" si="54"/>
        <v>-</v>
      </c>
      <c r="B157" s="17" t="str">
        <f t="shared" si="55"/>
        <v>☆</v>
      </c>
      <c r="C157" s="12">
        <v>14</v>
      </c>
      <c r="D157" s="4">
        <v>43424.619618055556</v>
      </c>
      <c r="E157" s="5" t="s">
        <v>1424</v>
      </c>
      <c r="F157" s="5">
        <v>16770</v>
      </c>
      <c r="G157" s="5" t="s">
        <v>32</v>
      </c>
      <c r="H157" s="5">
        <v>4624</v>
      </c>
      <c r="I157" s="5">
        <v>129</v>
      </c>
      <c r="J157" s="5">
        <v>13</v>
      </c>
      <c r="K157" s="5">
        <v>1</v>
      </c>
      <c r="L157" s="4">
        <v>43424.619884259257</v>
      </c>
      <c r="M157" s="5"/>
      <c r="N157" s="5"/>
      <c r="O157" s="5" t="s">
        <v>63</v>
      </c>
      <c r="P157" s="5" t="s">
        <v>64</v>
      </c>
      <c r="Q157" s="5" t="s">
        <v>53</v>
      </c>
      <c r="R157" s="5" t="s">
        <v>54</v>
      </c>
      <c r="S157" s="4">
        <v>43424.63380787037</v>
      </c>
      <c r="T157" s="5"/>
      <c r="U157" s="4">
        <v>43424.646909722222</v>
      </c>
      <c r="V157" s="5"/>
      <c r="W157" s="5"/>
      <c r="X157" s="13">
        <f t="shared" si="56"/>
        <v>43424.619618055556</v>
      </c>
      <c r="Y157" s="18">
        <f t="shared" si="57"/>
        <v>0</v>
      </c>
      <c r="Z157" s="18">
        <f t="shared" si="58"/>
        <v>0</v>
      </c>
      <c r="AA157" s="19"/>
      <c r="AB157" s="19">
        <f t="shared" si="59"/>
        <v>0</v>
      </c>
      <c r="AC157" s="19">
        <f>IF(IF(B157="☆",(IF(L157&gt;S157,L157-X157,S157-X157)),M157-X157)&lt;0,0,IF(B157="☆",(IF(L157&gt;S157,L157-X157,S157-X157)),M157-X157))</f>
        <v>1.4189814814017154E-2</v>
      </c>
      <c r="AD157" s="19"/>
      <c r="AE157" s="19"/>
    </row>
    <row r="158" spans="1:33" s="23" customFormat="1" x14ac:dyDescent="0.4">
      <c r="A158" s="20" t="str">
        <f t="shared" si="43"/>
        <v>★</v>
      </c>
      <c r="B158" s="20" t="str">
        <f t="shared" si="44"/>
        <v>-</v>
      </c>
      <c r="C158" s="23">
        <v>15</v>
      </c>
      <c r="D158" s="22">
        <v>43424.625937500001</v>
      </c>
      <c r="E158" s="21" t="s">
        <v>1425</v>
      </c>
      <c r="F158" s="21">
        <v>16772</v>
      </c>
      <c r="G158" s="21" t="s">
        <v>97</v>
      </c>
      <c r="H158" s="21">
        <v>6789</v>
      </c>
      <c r="I158" s="21">
        <v>416</v>
      </c>
      <c r="J158" s="21">
        <v>2</v>
      </c>
      <c r="K158" s="21">
        <v>3</v>
      </c>
      <c r="L158" s="21"/>
      <c r="M158" s="22">
        <v>43424.63077546296</v>
      </c>
      <c r="N158" s="22">
        <v>43424.635995370372</v>
      </c>
      <c r="O158" s="21" t="s">
        <v>108</v>
      </c>
      <c r="P158" s="21" t="s">
        <v>19</v>
      </c>
      <c r="Q158" s="21" t="s">
        <v>43</v>
      </c>
      <c r="R158" s="21" t="s">
        <v>89</v>
      </c>
      <c r="S158" s="22">
        <v>43424.631944444445</v>
      </c>
      <c r="T158" s="22">
        <v>43424.631944444445</v>
      </c>
      <c r="U158" s="22">
        <v>43424.641157407408</v>
      </c>
      <c r="V158" s="22">
        <v>43424.641504629632</v>
      </c>
      <c r="W158" s="22">
        <v>43424.631944444445</v>
      </c>
      <c r="X158" s="24">
        <f t="shared" si="42"/>
        <v>43424.631944444445</v>
      </c>
      <c r="Y158" s="25">
        <f t="shared" si="45"/>
        <v>5.2199074125383049E-3</v>
      </c>
      <c r="Z158" s="25">
        <f t="shared" si="46"/>
        <v>1.5659722237614915E-2</v>
      </c>
      <c r="AA158" s="26">
        <f>SUM(Z158:Z185)</f>
        <v>0.26608796292566694</v>
      </c>
      <c r="AB158" s="26">
        <f t="shared" si="47"/>
        <v>0</v>
      </c>
      <c r="AC158" s="26">
        <f t="shared" si="48"/>
        <v>0</v>
      </c>
      <c r="AD158" s="26">
        <f>AVERAGE(AC158:AC185)</f>
        <v>4.631283069621921E-3</v>
      </c>
      <c r="AE158" s="26">
        <f>MEDIAN(AC158:AC185)</f>
        <v>3.9004629616101738E-3</v>
      </c>
    </row>
    <row r="159" spans="1:33" s="7" customFormat="1" x14ac:dyDescent="0.4">
      <c r="A159" s="16" t="str">
        <f t="shared" si="43"/>
        <v>-</v>
      </c>
      <c r="B159" s="16" t="str">
        <f t="shared" si="44"/>
        <v>-</v>
      </c>
      <c r="C159" s="7">
        <v>15</v>
      </c>
      <c r="D159" s="2">
        <v>43424.62599537037</v>
      </c>
      <c r="E159" s="3" t="s">
        <v>1426</v>
      </c>
      <c r="F159" s="3">
        <v>16773</v>
      </c>
      <c r="G159" s="3" t="s">
        <v>32</v>
      </c>
      <c r="H159" s="3">
        <v>6760</v>
      </c>
      <c r="I159" s="3">
        <v>578</v>
      </c>
      <c r="J159" s="3">
        <v>1</v>
      </c>
      <c r="K159" s="3">
        <v>1</v>
      </c>
      <c r="L159" s="3"/>
      <c r="M159" s="2">
        <v>43424.63422453704</v>
      </c>
      <c r="N159" s="2">
        <v>43424.638796296298</v>
      </c>
      <c r="O159" s="3" t="s">
        <v>63</v>
      </c>
      <c r="P159" s="3" t="s">
        <v>64</v>
      </c>
      <c r="Q159" s="3" t="s">
        <v>30</v>
      </c>
      <c r="R159" s="3" t="s">
        <v>31</v>
      </c>
      <c r="S159" s="2">
        <v>43424.636087962965</v>
      </c>
      <c r="T159" s="2">
        <v>43424.636087962965</v>
      </c>
      <c r="U159" s="2">
        <v>43424.644317129627</v>
      </c>
      <c r="V159" s="2">
        <v>43424.644317129627</v>
      </c>
      <c r="W159" s="3"/>
      <c r="X159" s="8">
        <f t="shared" si="42"/>
        <v>43424.62599537037</v>
      </c>
      <c r="Y159" s="9">
        <f t="shared" si="45"/>
        <v>4.5717592583969235E-3</v>
      </c>
      <c r="Z159" s="9">
        <f t="shared" si="46"/>
        <v>4.5717592583969235E-3</v>
      </c>
      <c r="AA159" s="10"/>
      <c r="AB159" s="10">
        <f t="shared" si="47"/>
        <v>0</v>
      </c>
      <c r="AC159" s="10">
        <f t="shared" si="48"/>
        <v>8.2291666694800369E-3</v>
      </c>
      <c r="AD159" s="10"/>
      <c r="AE159" s="10"/>
    </row>
    <row r="160" spans="1:33" s="7" customFormat="1" x14ac:dyDescent="0.4">
      <c r="A160" s="16" t="str">
        <f t="shared" si="43"/>
        <v>-</v>
      </c>
      <c r="B160" s="16" t="str">
        <f>IF(L160&gt;0, "☆", "-")</f>
        <v>-</v>
      </c>
      <c r="C160" s="7">
        <v>15</v>
      </c>
      <c r="D160" s="2">
        <v>43424.627453703702</v>
      </c>
      <c r="E160" s="3" t="s">
        <v>1157</v>
      </c>
      <c r="F160" s="3">
        <v>16774</v>
      </c>
      <c r="G160" s="3" t="s">
        <v>97</v>
      </c>
      <c r="H160" s="3">
        <v>4622</v>
      </c>
      <c r="I160" s="3">
        <v>928</v>
      </c>
      <c r="J160" s="3">
        <v>2</v>
      </c>
      <c r="K160" s="3">
        <v>1</v>
      </c>
      <c r="L160" s="3"/>
      <c r="M160" s="2">
        <v>43424.630879629629</v>
      </c>
      <c r="N160" s="2">
        <v>43424.638067129628</v>
      </c>
      <c r="O160" s="3" t="s">
        <v>108</v>
      </c>
      <c r="P160" s="3" t="s">
        <v>19</v>
      </c>
      <c r="Q160" s="3" t="s">
        <v>38</v>
      </c>
      <c r="R160" s="3" t="s">
        <v>126</v>
      </c>
      <c r="S160" s="2">
        <v>43424.632986111108</v>
      </c>
      <c r="T160" s="2">
        <v>43424.632986111108</v>
      </c>
      <c r="U160" s="2">
        <v>43424.644444444442</v>
      </c>
      <c r="V160" s="2">
        <v>43424.644444444442</v>
      </c>
      <c r="W160" s="3"/>
      <c r="X160" s="8">
        <f t="shared" si="42"/>
        <v>43424.627453703702</v>
      </c>
      <c r="Y160" s="9">
        <f t="shared" si="45"/>
        <v>7.1874999994179234E-3</v>
      </c>
      <c r="Z160" s="9">
        <f t="shared" si="46"/>
        <v>7.1874999994179234E-3</v>
      </c>
      <c r="AA160" s="10"/>
      <c r="AB160" s="10">
        <f t="shared" si="47"/>
        <v>0</v>
      </c>
      <c r="AC160" s="10">
        <f t="shared" si="48"/>
        <v>3.425925926421769E-3</v>
      </c>
      <c r="AD160" s="10"/>
      <c r="AE160" s="10"/>
    </row>
    <row r="161" spans="1:31" s="7" customFormat="1" x14ac:dyDescent="0.4">
      <c r="A161" s="16" t="str">
        <f>IF(W161&gt;0, "★", "-")</f>
        <v>-</v>
      </c>
      <c r="B161" s="16" t="str">
        <f>IF(L161&gt;0, "☆", "-")</f>
        <v>-</v>
      </c>
      <c r="C161" s="7">
        <v>15</v>
      </c>
      <c r="D161" s="2">
        <v>43424.63077546296</v>
      </c>
      <c r="E161" s="3" t="s">
        <v>1427</v>
      </c>
      <c r="F161" s="3">
        <v>16775</v>
      </c>
      <c r="G161" s="3" t="s">
        <v>18</v>
      </c>
      <c r="H161" s="3">
        <v>6775</v>
      </c>
      <c r="I161" s="3">
        <v>771</v>
      </c>
      <c r="J161" s="3">
        <v>3</v>
      </c>
      <c r="K161" s="3">
        <v>1</v>
      </c>
      <c r="L161" s="3"/>
      <c r="M161" s="2">
        <v>43424.636412037034</v>
      </c>
      <c r="N161" s="2">
        <v>43424.640057870369</v>
      </c>
      <c r="O161" s="3" t="s">
        <v>108</v>
      </c>
      <c r="P161" s="3" t="s">
        <v>19</v>
      </c>
      <c r="Q161" s="3" t="s">
        <v>20</v>
      </c>
      <c r="R161" s="3" t="s">
        <v>21</v>
      </c>
      <c r="S161" s="2">
        <v>43424.639421296299</v>
      </c>
      <c r="T161" s="2">
        <v>43424.639421296299</v>
      </c>
      <c r="U161" s="2">
        <v>43424.646817129629</v>
      </c>
      <c r="V161" s="2">
        <v>43424.646817129629</v>
      </c>
      <c r="W161" s="3"/>
      <c r="X161" s="8">
        <f>IF(W161&gt;0,W161,D161)</f>
        <v>43424.63077546296</v>
      </c>
      <c r="Y161" s="9">
        <f t="shared" si="45"/>
        <v>3.645833334303461E-3</v>
      </c>
      <c r="Z161" s="9">
        <f t="shared" si="46"/>
        <v>3.645833334303461E-3</v>
      </c>
      <c r="AA161" s="10"/>
      <c r="AB161" s="10">
        <f t="shared" si="47"/>
        <v>0</v>
      </c>
      <c r="AC161" s="10">
        <f t="shared" si="48"/>
        <v>5.6365740747423843E-3</v>
      </c>
      <c r="AD161" s="10"/>
      <c r="AE161" s="10"/>
    </row>
    <row r="162" spans="1:31" s="7" customFormat="1" x14ac:dyDescent="0.4">
      <c r="A162" s="16" t="str">
        <f>IF(W162&gt;0, "★", "-")</f>
        <v>★</v>
      </c>
      <c r="B162" s="16" t="str">
        <f>IF(L162&gt;0, "☆", "-")</f>
        <v>-</v>
      </c>
      <c r="C162" s="7">
        <v>15</v>
      </c>
      <c r="D162" s="2">
        <v>43424.630787037036</v>
      </c>
      <c r="E162" s="3" t="s">
        <v>1428</v>
      </c>
      <c r="F162" s="3">
        <v>16776</v>
      </c>
      <c r="G162" s="3" t="s">
        <v>32</v>
      </c>
      <c r="H162" s="3">
        <v>3962</v>
      </c>
      <c r="I162" s="3">
        <v>753</v>
      </c>
      <c r="J162" s="3">
        <v>11</v>
      </c>
      <c r="K162" s="3">
        <v>1</v>
      </c>
      <c r="L162" s="3"/>
      <c r="M162" s="2">
        <v>43424.642743055556</v>
      </c>
      <c r="N162" s="2">
        <v>43424.64707175926</v>
      </c>
      <c r="O162" s="3" t="s">
        <v>36</v>
      </c>
      <c r="P162" s="3" t="s">
        <v>37</v>
      </c>
      <c r="Q162" s="3" t="s">
        <v>51</v>
      </c>
      <c r="R162" s="3" t="s">
        <v>52</v>
      </c>
      <c r="S162" s="2">
        <v>43424.645289351851</v>
      </c>
      <c r="T162" s="2">
        <v>43424.645289351851</v>
      </c>
      <c r="U162" s="2">
        <v>43424.653032407405</v>
      </c>
      <c r="V162" s="2">
        <v>43424.653032407405</v>
      </c>
      <c r="W162" s="2">
        <v>43424.637719907405</v>
      </c>
      <c r="X162" s="8">
        <f>IF(W162&gt;0,W162,D162)</f>
        <v>43424.637719907405</v>
      </c>
      <c r="Y162" s="9">
        <f t="shared" si="45"/>
        <v>4.3287037042318843E-3</v>
      </c>
      <c r="Z162" s="9">
        <f t="shared" si="46"/>
        <v>4.3287037042318843E-3</v>
      </c>
      <c r="AA162" s="10"/>
      <c r="AB162" s="10">
        <f t="shared" si="47"/>
        <v>0</v>
      </c>
      <c r="AC162" s="10">
        <f t="shared" si="48"/>
        <v>5.02314815093996E-3</v>
      </c>
      <c r="AD162" s="10"/>
      <c r="AE162" s="10"/>
    </row>
    <row r="163" spans="1:31" s="7" customFormat="1" x14ac:dyDescent="0.4">
      <c r="A163" s="16" t="str">
        <f>IF(W163&gt;0, "★", "-")</f>
        <v>★</v>
      </c>
      <c r="B163" s="16" t="str">
        <f>IF(L163&gt;0, "☆", "-")</f>
        <v>-</v>
      </c>
      <c r="C163" s="7">
        <v>15</v>
      </c>
      <c r="D163" s="2">
        <v>43424.633472222224</v>
      </c>
      <c r="E163" s="3" t="s">
        <v>1430</v>
      </c>
      <c r="F163" s="3">
        <v>16778</v>
      </c>
      <c r="G163" s="3" t="s">
        <v>95</v>
      </c>
      <c r="H163" s="3">
        <v>0</v>
      </c>
      <c r="I163" s="3">
        <v>841</v>
      </c>
      <c r="J163" s="3">
        <v>2</v>
      </c>
      <c r="K163" s="3">
        <v>6</v>
      </c>
      <c r="L163" s="3"/>
      <c r="M163" s="2">
        <v>43424.648634259262</v>
      </c>
      <c r="N163" s="2">
        <v>43424.65353009259</v>
      </c>
      <c r="O163" s="3" t="s">
        <v>61</v>
      </c>
      <c r="P163" s="3" t="s">
        <v>62</v>
      </c>
      <c r="Q163" s="3" t="s">
        <v>33</v>
      </c>
      <c r="R163" s="3" t="s">
        <v>34</v>
      </c>
      <c r="S163" s="2">
        <v>43424.653020833335</v>
      </c>
      <c r="T163" s="2">
        <v>43424.653020833335</v>
      </c>
      <c r="U163" s="2">
        <v>43424.66207175926</v>
      </c>
      <c r="V163" s="2">
        <v>43424.66207175926</v>
      </c>
      <c r="W163" s="2">
        <v>43424.640023148146</v>
      </c>
      <c r="X163" s="8">
        <f>IF(W163&gt;0,W163,D163)</f>
        <v>43424.640023148146</v>
      </c>
      <c r="Y163" s="9">
        <f t="shared" si="45"/>
        <v>4.8958333281916566E-3</v>
      </c>
      <c r="Z163" s="9">
        <f t="shared" si="46"/>
        <v>2.937499996914994E-2</v>
      </c>
      <c r="AA163" s="10"/>
      <c r="AB163" s="10">
        <f t="shared" si="47"/>
        <v>0</v>
      </c>
      <c r="AC163" s="10">
        <f t="shared" si="48"/>
        <v>8.6111111158970743E-3</v>
      </c>
      <c r="AD163" s="10"/>
      <c r="AE163" s="10"/>
    </row>
    <row r="164" spans="1:31" s="7" customFormat="1" x14ac:dyDescent="0.4">
      <c r="A164" s="16" t="str">
        <f t="shared" si="43"/>
        <v>-</v>
      </c>
      <c r="B164" s="16" t="str">
        <f t="shared" si="44"/>
        <v>-</v>
      </c>
      <c r="C164" s="7">
        <v>15</v>
      </c>
      <c r="D164" s="2">
        <v>43424.63784722222</v>
      </c>
      <c r="E164" s="3" t="s">
        <v>1431</v>
      </c>
      <c r="F164" s="3">
        <v>16779</v>
      </c>
      <c r="G164" s="3" t="s">
        <v>32</v>
      </c>
      <c r="H164" s="3">
        <v>2325</v>
      </c>
      <c r="I164" s="3">
        <v>696</v>
      </c>
      <c r="J164" s="3">
        <v>6</v>
      </c>
      <c r="K164" s="3">
        <v>1</v>
      </c>
      <c r="L164" s="3"/>
      <c r="M164" s="2">
        <v>43424.640023148146</v>
      </c>
      <c r="N164" s="2">
        <v>43424.648506944446</v>
      </c>
      <c r="O164" s="3" t="s">
        <v>63</v>
      </c>
      <c r="P164" s="3" t="s">
        <v>64</v>
      </c>
      <c r="Q164" s="3" t="s">
        <v>41</v>
      </c>
      <c r="R164" s="3" t="s">
        <v>42</v>
      </c>
      <c r="S164" s="2">
        <v>43424.6409375</v>
      </c>
      <c r="T164" s="2">
        <v>43424.6409375</v>
      </c>
      <c r="U164" s="2">
        <v>43424.653784722221</v>
      </c>
      <c r="V164" s="2">
        <v>43424.653784722221</v>
      </c>
      <c r="W164" s="3"/>
      <c r="X164" s="8">
        <f t="shared" si="42"/>
        <v>43424.63784722222</v>
      </c>
      <c r="Y164" s="9">
        <f t="shared" si="45"/>
        <v>8.4837963004247285E-3</v>
      </c>
      <c r="Z164" s="9">
        <f t="shared" si="46"/>
        <v>8.4837963004247285E-3</v>
      </c>
      <c r="AA164" s="10"/>
      <c r="AB164" s="10">
        <f t="shared" si="47"/>
        <v>0</v>
      </c>
      <c r="AC164" s="10">
        <f t="shared" si="48"/>
        <v>2.1759259252576157E-3</v>
      </c>
      <c r="AD164" s="10"/>
      <c r="AE164" s="10"/>
    </row>
    <row r="165" spans="1:31" s="7" customFormat="1" x14ac:dyDescent="0.4">
      <c r="A165" s="16" t="str">
        <f t="shared" si="43"/>
        <v>★</v>
      </c>
      <c r="B165" s="16" t="str">
        <f t="shared" si="44"/>
        <v>-</v>
      </c>
      <c r="C165" s="7">
        <v>15</v>
      </c>
      <c r="D165" s="2">
        <v>43424.638379629629</v>
      </c>
      <c r="E165" s="3" t="s">
        <v>1091</v>
      </c>
      <c r="F165" s="3">
        <v>16780</v>
      </c>
      <c r="G165" s="3" t="s">
        <v>32</v>
      </c>
      <c r="H165" s="3">
        <v>3388</v>
      </c>
      <c r="I165" s="3">
        <v>990</v>
      </c>
      <c r="J165" s="3">
        <v>5</v>
      </c>
      <c r="K165" s="3">
        <v>1</v>
      </c>
      <c r="L165" s="3"/>
      <c r="M165" s="2">
        <v>43424.64166666667</v>
      </c>
      <c r="N165" s="2">
        <v>43424.655451388891</v>
      </c>
      <c r="O165" s="3" t="s">
        <v>38</v>
      </c>
      <c r="P165" s="3" t="s">
        <v>126</v>
      </c>
      <c r="Q165" s="3" t="s">
        <v>63</v>
      </c>
      <c r="R165" s="3" t="s">
        <v>64</v>
      </c>
      <c r="S165" s="2">
        <v>43424.645300925928</v>
      </c>
      <c r="T165" s="2">
        <v>43424.645300925928</v>
      </c>
      <c r="U165" s="2">
        <v>43424.658587962964</v>
      </c>
      <c r="V165" s="2">
        <v>43424.658587962964</v>
      </c>
      <c r="W165" s="2">
        <v>43424.645300925928</v>
      </c>
      <c r="X165" s="8">
        <f t="shared" si="42"/>
        <v>43424.645300925928</v>
      </c>
      <c r="Y165" s="9">
        <f t="shared" si="45"/>
        <v>1.378472222131677E-2</v>
      </c>
      <c r="Z165" s="9">
        <f t="shared" si="46"/>
        <v>1.378472222131677E-2</v>
      </c>
      <c r="AA165" s="10"/>
      <c r="AB165" s="10">
        <f t="shared" si="47"/>
        <v>0</v>
      </c>
      <c r="AC165" s="10">
        <f t="shared" si="48"/>
        <v>0</v>
      </c>
      <c r="AD165" s="10"/>
      <c r="AE165" s="10"/>
    </row>
    <row r="166" spans="1:31" s="7" customFormat="1" x14ac:dyDescent="0.4">
      <c r="A166" s="16" t="str">
        <f t="shared" si="43"/>
        <v>-</v>
      </c>
      <c r="B166" s="16" t="str">
        <f t="shared" si="44"/>
        <v>-</v>
      </c>
      <c r="C166" s="7">
        <v>15</v>
      </c>
      <c r="D166" s="2">
        <v>43424.638472222221</v>
      </c>
      <c r="E166" s="3" t="s">
        <v>1089</v>
      </c>
      <c r="F166" s="3">
        <v>16781</v>
      </c>
      <c r="G166" s="3" t="s">
        <v>32</v>
      </c>
      <c r="H166" s="3">
        <v>3394</v>
      </c>
      <c r="I166" s="3">
        <v>152</v>
      </c>
      <c r="J166" s="3">
        <v>15</v>
      </c>
      <c r="K166" s="3">
        <v>1</v>
      </c>
      <c r="L166" s="3"/>
      <c r="M166" s="2">
        <v>43424.640601851854</v>
      </c>
      <c r="N166" s="2">
        <v>43424.648460648146</v>
      </c>
      <c r="O166" s="3" t="s">
        <v>24</v>
      </c>
      <c r="P166" s="3" t="s">
        <v>25</v>
      </c>
      <c r="Q166" s="3" t="s">
        <v>53</v>
      </c>
      <c r="R166" s="3" t="s">
        <v>54</v>
      </c>
      <c r="S166" s="2">
        <v>43424.641435185185</v>
      </c>
      <c r="T166" s="2">
        <v>43424.641435185185</v>
      </c>
      <c r="U166" s="2">
        <v>43424.652731481481</v>
      </c>
      <c r="V166" s="2">
        <v>43424.652731481481</v>
      </c>
      <c r="W166" s="3"/>
      <c r="X166" s="8">
        <f t="shared" si="42"/>
        <v>43424.638472222221</v>
      </c>
      <c r="Y166" s="9">
        <f t="shared" si="45"/>
        <v>7.8587962925666943E-3</v>
      </c>
      <c r="Z166" s="9">
        <f t="shared" si="46"/>
        <v>7.8587962925666943E-3</v>
      </c>
      <c r="AA166" s="10"/>
      <c r="AB166" s="10">
        <f t="shared" si="47"/>
        <v>0</v>
      </c>
      <c r="AC166" s="10">
        <f t="shared" si="48"/>
        <v>2.1296296326909214E-3</v>
      </c>
      <c r="AD166" s="10"/>
      <c r="AE166" s="10"/>
    </row>
    <row r="167" spans="1:31" s="7" customFormat="1" x14ac:dyDescent="0.4">
      <c r="A167" s="16" t="str">
        <f t="shared" ref="A167:A173" si="60">IF(W167&gt;0, "★", "-")</f>
        <v>-</v>
      </c>
      <c r="B167" s="16" t="str">
        <f t="shared" ref="B167:B178" si="61">IF(L167&gt;0, "☆", "-")</f>
        <v>-</v>
      </c>
      <c r="C167" s="7">
        <v>15</v>
      </c>
      <c r="D167" s="2">
        <v>43424.639039351852</v>
      </c>
      <c r="E167" s="3" t="s">
        <v>1191</v>
      </c>
      <c r="F167" s="3">
        <v>16782</v>
      </c>
      <c r="G167" s="3" t="s">
        <v>32</v>
      </c>
      <c r="H167" s="3">
        <v>1310</v>
      </c>
      <c r="I167" s="3">
        <v>73</v>
      </c>
      <c r="J167" s="3">
        <v>13</v>
      </c>
      <c r="K167" s="3">
        <v>1</v>
      </c>
      <c r="L167" s="3"/>
      <c r="M167" s="2">
        <v>43424.643148148149</v>
      </c>
      <c r="N167" s="2">
        <v>43424.644965277781</v>
      </c>
      <c r="O167" s="3" t="s">
        <v>71</v>
      </c>
      <c r="P167" s="3" t="s">
        <v>72</v>
      </c>
      <c r="Q167" s="3" t="s">
        <v>108</v>
      </c>
      <c r="R167" s="3" t="s">
        <v>19</v>
      </c>
      <c r="S167" s="2">
        <v>43424.642164351855</v>
      </c>
      <c r="T167" s="2">
        <v>43424.642164351855</v>
      </c>
      <c r="U167" s="2">
        <v>43424.646064814813</v>
      </c>
      <c r="V167" s="2">
        <v>43424.646064814813</v>
      </c>
      <c r="W167" s="3"/>
      <c r="X167" s="8">
        <f t="shared" si="42"/>
        <v>43424.639039351852</v>
      </c>
      <c r="Y167" s="9">
        <f t="shared" si="45"/>
        <v>1.8171296323998831E-3</v>
      </c>
      <c r="Z167" s="9">
        <f t="shared" si="46"/>
        <v>1.8171296323998831E-3</v>
      </c>
      <c r="AA167" s="10"/>
      <c r="AB167" s="10">
        <f t="shared" si="47"/>
        <v>9.8379629343980923E-4</v>
      </c>
      <c r="AC167" s="10">
        <f t="shared" si="48"/>
        <v>4.1087962963501923E-3</v>
      </c>
      <c r="AD167" s="10"/>
      <c r="AE167" s="10"/>
    </row>
    <row r="168" spans="1:31" s="7" customFormat="1" x14ac:dyDescent="0.4">
      <c r="A168" s="16" t="str">
        <f t="shared" si="60"/>
        <v>-</v>
      </c>
      <c r="B168" s="16" t="str">
        <f t="shared" ref="B168:B173" si="62">IF(L168&gt;0, "☆", "-")</f>
        <v>-</v>
      </c>
      <c r="C168" s="7">
        <v>15</v>
      </c>
      <c r="D168" s="2">
        <v>43424.640706018516</v>
      </c>
      <c r="E168" s="3" t="s">
        <v>1432</v>
      </c>
      <c r="F168" s="3">
        <v>16783</v>
      </c>
      <c r="G168" s="3" t="s">
        <v>95</v>
      </c>
      <c r="H168" s="3">
        <v>0</v>
      </c>
      <c r="I168" s="3">
        <v>809</v>
      </c>
      <c r="J168" s="3">
        <v>3</v>
      </c>
      <c r="K168" s="3">
        <v>1</v>
      </c>
      <c r="L168" s="3"/>
      <c r="M168" s="2">
        <v>43424.641817129632</v>
      </c>
      <c r="N168" s="2">
        <v>43424.645266203705</v>
      </c>
      <c r="O168" s="3" t="s">
        <v>20</v>
      </c>
      <c r="P168" s="3" t="s">
        <v>21</v>
      </c>
      <c r="Q168" s="3" t="s">
        <v>108</v>
      </c>
      <c r="R168" s="3" t="s">
        <v>19</v>
      </c>
      <c r="S168" s="2">
        <v>43424.642083333332</v>
      </c>
      <c r="T168" s="2">
        <v>43424.642083333332</v>
      </c>
      <c r="U168" s="2">
        <v>43424.650625000002</v>
      </c>
      <c r="V168" s="2">
        <v>43424.650219907409</v>
      </c>
      <c r="W168" s="3"/>
      <c r="X168" s="8">
        <f t="shared" ref="X168:X173" si="63">IF(W168&gt;0,W168,D168)</f>
        <v>43424.640706018516</v>
      </c>
      <c r="Y168" s="9">
        <f t="shared" si="45"/>
        <v>3.4490740727051161E-3</v>
      </c>
      <c r="Z168" s="9">
        <f t="shared" si="46"/>
        <v>3.4490740727051161E-3</v>
      </c>
      <c r="AA168" s="10"/>
      <c r="AB168" s="10">
        <f t="shared" si="47"/>
        <v>0</v>
      </c>
      <c r="AC168" s="10">
        <f t="shared" si="48"/>
        <v>1.1111111161881126E-3</v>
      </c>
      <c r="AD168" s="10"/>
      <c r="AE168" s="10"/>
    </row>
    <row r="169" spans="1:31" s="7" customFormat="1" x14ac:dyDescent="0.4">
      <c r="A169" s="16" t="str">
        <f t="shared" si="60"/>
        <v>-</v>
      </c>
      <c r="B169" s="16" t="str">
        <f t="shared" si="62"/>
        <v>-</v>
      </c>
      <c r="C169" s="7">
        <v>15</v>
      </c>
      <c r="D169" s="2">
        <v>43424.641134259262</v>
      </c>
      <c r="E169" s="3" t="s">
        <v>1433</v>
      </c>
      <c r="F169" s="3">
        <v>16784</v>
      </c>
      <c r="G169" s="3" t="s">
        <v>95</v>
      </c>
      <c r="H169" s="3">
        <v>0</v>
      </c>
      <c r="I169" s="3">
        <v>875</v>
      </c>
      <c r="J169" s="3">
        <v>1</v>
      </c>
      <c r="K169" s="3">
        <v>2</v>
      </c>
      <c r="L169" s="3"/>
      <c r="M169" s="2">
        <v>43424.648425925923</v>
      </c>
      <c r="N169" s="2">
        <v>43424.653379629628</v>
      </c>
      <c r="O169" s="3" t="s">
        <v>77</v>
      </c>
      <c r="P169" s="3" t="s">
        <v>78</v>
      </c>
      <c r="Q169" s="3" t="s">
        <v>30</v>
      </c>
      <c r="R169" s="3" t="s">
        <v>31</v>
      </c>
      <c r="S169" s="2">
        <v>43424.648368055554</v>
      </c>
      <c r="T169" s="2">
        <v>43424.648368055554</v>
      </c>
      <c r="U169" s="2">
        <v>43424.658159722225</v>
      </c>
      <c r="V169" s="2">
        <v>43424.658159722225</v>
      </c>
      <c r="W169" s="3"/>
      <c r="X169" s="8">
        <f t="shared" si="63"/>
        <v>43424.641134259262</v>
      </c>
      <c r="Y169" s="9">
        <f t="shared" si="45"/>
        <v>4.9537037048139609E-3</v>
      </c>
      <c r="Z169" s="9">
        <f t="shared" si="46"/>
        <v>9.9074074096279219E-3</v>
      </c>
      <c r="AA169" s="10"/>
      <c r="AB169" s="10">
        <f t="shared" si="47"/>
        <v>5.7870369346346706E-5</v>
      </c>
      <c r="AC169" s="10">
        <f t="shared" si="48"/>
        <v>7.2916666613309644E-3</v>
      </c>
      <c r="AD169" s="10"/>
      <c r="AE169" s="10"/>
    </row>
    <row r="170" spans="1:31" s="7" customFormat="1" x14ac:dyDescent="0.4">
      <c r="A170" s="16" t="str">
        <f t="shared" si="60"/>
        <v>-</v>
      </c>
      <c r="B170" s="16" t="str">
        <f t="shared" si="62"/>
        <v>-</v>
      </c>
      <c r="C170" s="7">
        <v>15</v>
      </c>
      <c r="D170" s="2">
        <v>43424.642997685187</v>
      </c>
      <c r="E170" s="3" t="s">
        <v>1181</v>
      </c>
      <c r="F170" s="3">
        <v>16786</v>
      </c>
      <c r="G170" s="3" t="s">
        <v>18</v>
      </c>
      <c r="H170" s="3">
        <v>2801</v>
      </c>
      <c r="I170" s="3">
        <v>511</v>
      </c>
      <c r="J170" s="3">
        <v>3</v>
      </c>
      <c r="K170" s="3">
        <v>2</v>
      </c>
      <c r="L170" s="3"/>
      <c r="M170" s="2">
        <v>43424.646851851852</v>
      </c>
      <c r="N170" s="2">
        <v>43424.653460648151</v>
      </c>
      <c r="O170" s="3" t="s">
        <v>33</v>
      </c>
      <c r="P170" s="3" t="s">
        <v>34</v>
      </c>
      <c r="Q170" s="3" t="s">
        <v>48</v>
      </c>
      <c r="R170" s="3" t="s">
        <v>49</v>
      </c>
      <c r="S170" s="2">
        <v>43424.649953703702</v>
      </c>
      <c r="T170" s="2">
        <v>43424.649953703702</v>
      </c>
      <c r="U170" s="2">
        <v>43424.659166666665</v>
      </c>
      <c r="V170" s="2">
        <v>43424.659166666665</v>
      </c>
      <c r="W170" s="3"/>
      <c r="X170" s="8">
        <f t="shared" si="63"/>
        <v>43424.642997685187</v>
      </c>
      <c r="Y170" s="9">
        <f t="shared" si="45"/>
        <v>6.6087962986784987E-3</v>
      </c>
      <c r="Z170" s="9">
        <f t="shared" si="46"/>
        <v>1.3217592597356997E-2</v>
      </c>
      <c r="AA170" s="10"/>
      <c r="AB170" s="10">
        <f t="shared" si="47"/>
        <v>0</v>
      </c>
      <c r="AC170" s="10">
        <f t="shared" si="48"/>
        <v>3.8541666654055007E-3</v>
      </c>
      <c r="AD170" s="10"/>
      <c r="AE170" s="10"/>
    </row>
    <row r="171" spans="1:31" s="7" customFormat="1" x14ac:dyDescent="0.4">
      <c r="A171" s="16" t="str">
        <f t="shared" si="60"/>
        <v>-</v>
      </c>
      <c r="B171" s="16" t="str">
        <f t="shared" si="62"/>
        <v>-</v>
      </c>
      <c r="C171" s="7">
        <v>15</v>
      </c>
      <c r="D171" s="2">
        <v>43424.643171296295</v>
      </c>
      <c r="E171" s="3" t="s">
        <v>1416</v>
      </c>
      <c r="F171" s="3">
        <v>16787</v>
      </c>
      <c r="G171" s="3" t="s">
        <v>97</v>
      </c>
      <c r="H171" s="3">
        <v>6784</v>
      </c>
      <c r="I171" s="3">
        <v>343</v>
      </c>
      <c r="J171" s="3">
        <v>4</v>
      </c>
      <c r="K171" s="3">
        <v>4</v>
      </c>
      <c r="L171" s="3"/>
      <c r="M171" s="2">
        <v>43424.654733796298</v>
      </c>
      <c r="N171" s="2">
        <v>43424.658807870372</v>
      </c>
      <c r="O171" s="3" t="s">
        <v>30</v>
      </c>
      <c r="P171" s="3" t="s">
        <v>31</v>
      </c>
      <c r="Q171" s="3" t="s">
        <v>108</v>
      </c>
      <c r="R171" s="3" t="s">
        <v>19</v>
      </c>
      <c r="S171" s="2">
        <v>43424.657500000001</v>
      </c>
      <c r="T171" s="2">
        <v>43424.657500000001</v>
      </c>
      <c r="U171" s="2">
        <v>43424.667986111112</v>
      </c>
      <c r="V171" s="2">
        <v>43424.667986111112</v>
      </c>
      <c r="W171" s="3"/>
      <c r="X171" s="8">
        <f t="shared" si="63"/>
        <v>43424.643171296295</v>
      </c>
      <c r="Y171" s="9">
        <f t="shared" si="45"/>
        <v>4.0740740732871927E-3</v>
      </c>
      <c r="Z171" s="9">
        <f t="shared" si="46"/>
        <v>1.6296296293148771E-2</v>
      </c>
      <c r="AA171" s="10"/>
      <c r="AB171" s="10">
        <f t="shared" si="47"/>
        <v>0</v>
      </c>
      <c r="AC171" s="10">
        <f t="shared" si="48"/>
        <v>1.156250000349246E-2</v>
      </c>
      <c r="AD171" s="10"/>
      <c r="AE171" s="10"/>
    </row>
    <row r="172" spans="1:31" s="7" customFormat="1" x14ac:dyDescent="0.4">
      <c r="A172" s="16" t="str">
        <f t="shared" si="60"/>
        <v>-</v>
      </c>
      <c r="B172" s="16" t="str">
        <f t="shared" si="62"/>
        <v>-</v>
      </c>
      <c r="C172" s="7">
        <v>15</v>
      </c>
      <c r="D172" s="2">
        <v>43424.643252314818</v>
      </c>
      <c r="E172" s="3" t="s">
        <v>1435</v>
      </c>
      <c r="F172" s="3">
        <v>16788</v>
      </c>
      <c r="G172" s="3" t="s">
        <v>32</v>
      </c>
      <c r="H172" s="3">
        <v>4916</v>
      </c>
      <c r="I172" s="3">
        <v>141</v>
      </c>
      <c r="J172" s="3">
        <v>5</v>
      </c>
      <c r="K172" s="3">
        <v>2</v>
      </c>
      <c r="L172" s="3"/>
      <c r="M172" s="2">
        <v>43424.64912037037</v>
      </c>
      <c r="N172" s="2">
        <v>43424.659907407404</v>
      </c>
      <c r="O172" s="3" t="s">
        <v>33</v>
      </c>
      <c r="P172" s="3" t="s">
        <v>34</v>
      </c>
      <c r="Q172" s="3" t="s">
        <v>30</v>
      </c>
      <c r="R172" s="3" t="s">
        <v>31</v>
      </c>
      <c r="S172" s="2">
        <v>43424.650740740741</v>
      </c>
      <c r="T172" s="2">
        <v>43424.650740740741</v>
      </c>
      <c r="U172" s="2">
        <v>43424.665682870371</v>
      </c>
      <c r="V172" s="2">
        <v>43424.665682870371</v>
      </c>
      <c r="W172" s="3"/>
      <c r="X172" s="8">
        <f t="shared" si="63"/>
        <v>43424.643252314818</v>
      </c>
      <c r="Y172" s="9">
        <f t="shared" si="45"/>
        <v>1.0787037033878732E-2</v>
      </c>
      <c r="Z172" s="9">
        <f t="shared" si="46"/>
        <v>2.1574074067757465E-2</v>
      </c>
      <c r="AA172" s="10"/>
      <c r="AB172" s="10">
        <f t="shared" si="47"/>
        <v>0</v>
      </c>
      <c r="AC172" s="10">
        <f t="shared" si="48"/>
        <v>5.8680555521277711E-3</v>
      </c>
      <c r="AD172" s="10"/>
      <c r="AE172" s="10"/>
    </row>
    <row r="173" spans="1:31" s="7" customFormat="1" x14ac:dyDescent="0.4">
      <c r="A173" s="16" t="str">
        <f t="shared" si="60"/>
        <v>-</v>
      </c>
      <c r="B173" s="16" t="str">
        <f t="shared" si="62"/>
        <v>-</v>
      </c>
      <c r="C173" s="7">
        <v>15</v>
      </c>
      <c r="D173" s="2">
        <v>43424.64466435185</v>
      </c>
      <c r="E173" s="3" t="s">
        <v>1436</v>
      </c>
      <c r="F173" s="3">
        <v>16789</v>
      </c>
      <c r="G173" s="3" t="s">
        <v>96</v>
      </c>
      <c r="H173" s="3">
        <v>0</v>
      </c>
      <c r="I173" s="3">
        <v>183</v>
      </c>
      <c r="J173" s="3">
        <v>6</v>
      </c>
      <c r="K173" s="3">
        <v>1</v>
      </c>
      <c r="L173" s="3"/>
      <c r="M173" s="2">
        <v>43424.651678240742</v>
      </c>
      <c r="N173" s="2">
        <v>43424.657222222224</v>
      </c>
      <c r="O173" s="3" t="s">
        <v>51</v>
      </c>
      <c r="P173" s="3" t="s">
        <v>52</v>
      </c>
      <c r="Q173" s="3" t="s">
        <v>46</v>
      </c>
      <c r="R173" s="3" t="s">
        <v>47</v>
      </c>
      <c r="S173" s="2">
        <v>43424.65252314815</v>
      </c>
      <c r="T173" s="2">
        <v>43424.65252314815</v>
      </c>
      <c r="U173" s="2">
        <v>43424.664293981485</v>
      </c>
      <c r="V173" s="2">
        <v>43424.664293981485</v>
      </c>
      <c r="W173" s="3"/>
      <c r="X173" s="8">
        <f t="shared" si="63"/>
        <v>43424.64466435185</v>
      </c>
      <c r="Y173" s="9">
        <f t="shared" si="45"/>
        <v>5.543981482333038E-3</v>
      </c>
      <c r="Z173" s="9">
        <f t="shared" si="46"/>
        <v>5.543981482333038E-3</v>
      </c>
      <c r="AA173" s="10"/>
      <c r="AB173" s="10">
        <f t="shared" si="47"/>
        <v>0</v>
      </c>
      <c r="AC173" s="10">
        <f t="shared" si="48"/>
        <v>7.0138888913788833E-3</v>
      </c>
      <c r="AD173" s="10"/>
      <c r="AE173" s="10"/>
    </row>
    <row r="174" spans="1:31" s="7" customFormat="1" x14ac:dyDescent="0.4">
      <c r="A174" s="16" t="str">
        <f t="shared" ref="A174:A178" si="64">IF(W174&gt;0, "★", "-")</f>
        <v>-</v>
      </c>
      <c r="B174" s="16" t="str">
        <f t="shared" si="61"/>
        <v>-</v>
      </c>
      <c r="C174" s="7">
        <v>15</v>
      </c>
      <c r="D174" s="2">
        <v>43424.646307870367</v>
      </c>
      <c r="E174" s="3" t="s">
        <v>1437</v>
      </c>
      <c r="F174" s="3">
        <v>16790</v>
      </c>
      <c r="G174" s="3" t="s">
        <v>18</v>
      </c>
      <c r="H174" s="3">
        <v>2678</v>
      </c>
      <c r="I174" s="3">
        <v>882</v>
      </c>
      <c r="J174" s="3">
        <v>7</v>
      </c>
      <c r="K174" s="3">
        <v>3</v>
      </c>
      <c r="L174" s="3"/>
      <c r="M174" s="2">
        <v>43424.653460648151</v>
      </c>
      <c r="N174" s="2">
        <v>43424.660185185188</v>
      </c>
      <c r="O174" s="3" t="s">
        <v>46</v>
      </c>
      <c r="P174" s="3" t="s">
        <v>47</v>
      </c>
      <c r="Q174" s="3" t="s">
        <v>43</v>
      </c>
      <c r="R174" s="3" t="s">
        <v>89</v>
      </c>
      <c r="S174" s="2">
        <v>43424.654189814813</v>
      </c>
      <c r="T174" s="2">
        <v>43424.654189814813</v>
      </c>
      <c r="U174" s="2">
        <v>43424.665405092594</v>
      </c>
      <c r="V174" s="2">
        <v>43424.665405092594</v>
      </c>
      <c r="W174" s="3"/>
      <c r="X174" s="8">
        <f t="shared" si="42"/>
        <v>43424.646307870367</v>
      </c>
      <c r="Y174" s="9">
        <f t="shared" si="45"/>
        <v>6.7245370373711921E-3</v>
      </c>
      <c r="Z174" s="9">
        <f t="shared" si="46"/>
        <v>2.0173611112113576E-2</v>
      </c>
      <c r="AA174" s="10"/>
      <c r="AB174" s="10">
        <f t="shared" si="47"/>
        <v>0</v>
      </c>
      <c r="AC174" s="10">
        <f t="shared" si="48"/>
        <v>7.1527777836308815E-3</v>
      </c>
      <c r="AD174" s="10"/>
      <c r="AE174" s="10"/>
    </row>
    <row r="175" spans="1:31" s="7" customFormat="1" x14ac:dyDescent="0.4">
      <c r="A175" s="16" t="str">
        <f t="shared" si="64"/>
        <v>-</v>
      </c>
      <c r="B175" s="16" t="str">
        <f t="shared" si="61"/>
        <v>-</v>
      </c>
      <c r="C175" s="7">
        <v>15</v>
      </c>
      <c r="D175" s="2">
        <v>43424.652824074074</v>
      </c>
      <c r="E175" s="3" t="s">
        <v>1438</v>
      </c>
      <c r="F175" s="3">
        <v>16791</v>
      </c>
      <c r="G175" s="3" t="s">
        <v>95</v>
      </c>
      <c r="H175" s="3">
        <v>0</v>
      </c>
      <c r="I175" s="3">
        <v>616</v>
      </c>
      <c r="J175" s="3">
        <v>8</v>
      </c>
      <c r="K175" s="3">
        <v>2</v>
      </c>
      <c r="L175" s="3"/>
      <c r="M175" s="2">
        <v>43424.659259259257</v>
      </c>
      <c r="N175" s="2">
        <v>43424.662719907406</v>
      </c>
      <c r="O175" s="3" t="s">
        <v>61</v>
      </c>
      <c r="P175" s="3" t="s">
        <v>62</v>
      </c>
      <c r="Q175" s="3" t="s">
        <v>36</v>
      </c>
      <c r="R175" s="3" t="s">
        <v>37</v>
      </c>
      <c r="S175" s="2">
        <v>43424.659953703704</v>
      </c>
      <c r="T175" s="2">
        <v>43424.659953703704</v>
      </c>
      <c r="U175" s="2">
        <v>43424.667361111111</v>
      </c>
      <c r="V175" s="2">
        <v>43424.667361111111</v>
      </c>
      <c r="W175" s="3"/>
      <c r="X175" s="8">
        <f t="shared" si="42"/>
        <v>43424.652824074074</v>
      </c>
      <c r="Y175" s="9">
        <f t="shared" si="45"/>
        <v>3.4606481494847685E-3</v>
      </c>
      <c r="Z175" s="9">
        <f t="shared" si="46"/>
        <v>6.921296298969537E-3</v>
      </c>
      <c r="AA175" s="10"/>
      <c r="AB175" s="10">
        <f t="shared" si="47"/>
        <v>0</v>
      </c>
      <c r="AC175" s="10">
        <f t="shared" si="48"/>
        <v>6.435185183363501E-3</v>
      </c>
      <c r="AD175" s="10"/>
      <c r="AE175" s="10"/>
    </row>
    <row r="176" spans="1:31" s="7" customFormat="1" x14ac:dyDescent="0.4">
      <c r="A176" s="16" t="str">
        <f t="shared" si="64"/>
        <v>★</v>
      </c>
      <c r="B176" s="16" t="str">
        <f t="shared" si="61"/>
        <v>-</v>
      </c>
      <c r="C176" s="7">
        <v>15</v>
      </c>
      <c r="D176" s="2">
        <v>43424.653009259258</v>
      </c>
      <c r="E176" s="3" t="s">
        <v>1369</v>
      </c>
      <c r="F176" s="3">
        <v>16792</v>
      </c>
      <c r="G176" s="3" t="s">
        <v>32</v>
      </c>
      <c r="H176" s="3">
        <v>1751</v>
      </c>
      <c r="I176" s="3">
        <v>662</v>
      </c>
      <c r="J176" s="3">
        <v>2</v>
      </c>
      <c r="K176" s="3">
        <v>1</v>
      </c>
      <c r="L176" s="3"/>
      <c r="M176" s="2">
        <v>43424.655891203707</v>
      </c>
      <c r="N176" s="2">
        <v>43424.663645833331</v>
      </c>
      <c r="O176" s="3" t="s">
        <v>33</v>
      </c>
      <c r="P176" s="3" t="s">
        <v>34</v>
      </c>
      <c r="Q176" s="3" t="s">
        <v>22</v>
      </c>
      <c r="R176" s="3" t="s">
        <v>23</v>
      </c>
      <c r="S176" s="2">
        <v>43424.659930555557</v>
      </c>
      <c r="T176" s="2">
        <v>43424.659930555557</v>
      </c>
      <c r="U176" s="2">
        <v>43424.668217592596</v>
      </c>
      <c r="V176" s="2">
        <v>43424.668217592596</v>
      </c>
      <c r="W176" s="2">
        <v>43424.659930555557</v>
      </c>
      <c r="X176" s="8">
        <f t="shared" si="42"/>
        <v>43424.659930555557</v>
      </c>
      <c r="Y176" s="9">
        <f t="shared" si="45"/>
        <v>7.7546296233776957E-3</v>
      </c>
      <c r="Z176" s="9">
        <f t="shared" si="46"/>
        <v>7.7546296233776957E-3</v>
      </c>
      <c r="AA176" s="10"/>
      <c r="AB176" s="10">
        <f t="shared" si="47"/>
        <v>0</v>
      </c>
      <c r="AC176" s="10">
        <f t="shared" si="48"/>
        <v>0</v>
      </c>
      <c r="AD176" s="10"/>
      <c r="AE176" s="10"/>
    </row>
    <row r="177" spans="1:31" s="7" customFormat="1" x14ac:dyDescent="0.4">
      <c r="A177" s="16" t="str">
        <f t="shared" si="64"/>
        <v>-</v>
      </c>
      <c r="B177" s="16" t="str">
        <f t="shared" si="61"/>
        <v>-</v>
      </c>
      <c r="C177" s="7">
        <v>15</v>
      </c>
      <c r="D177" s="2">
        <v>43424.653217592589</v>
      </c>
      <c r="E177" s="3" t="s">
        <v>1439</v>
      </c>
      <c r="F177" s="3">
        <v>16793</v>
      </c>
      <c r="G177" s="3" t="s">
        <v>95</v>
      </c>
      <c r="H177" s="3">
        <v>0</v>
      </c>
      <c r="I177" s="3">
        <v>769</v>
      </c>
      <c r="J177" s="3">
        <v>15</v>
      </c>
      <c r="K177" s="3">
        <v>1</v>
      </c>
      <c r="L177" s="3"/>
      <c r="M177" s="2">
        <v>43424.656504629631</v>
      </c>
      <c r="N177" s="2">
        <v>43424.661006944443</v>
      </c>
      <c r="O177" s="3" t="s">
        <v>39</v>
      </c>
      <c r="P177" s="3" t="s">
        <v>40</v>
      </c>
      <c r="Q177" s="3" t="s">
        <v>70</v>
      </c>
      <c r="R177" s="3" t="s">
        <v>125</v>
      </c>
      <c r="S177" s="2">
        <v>43424.655046296299</v>
      </c>
      <c r="T177" s="2">
        <v>43424.655046296299</v>
      </c>
      <c r="U177" s="2">
        <v>43424.662858796299</v>
      </c>
      <c r="V177" s="2">
        <v>43424.662858796299</v>
      </c>
      <c r="W177" s="3"/>
      <c r="X177" s="8">
        <f t="shared" si="42"/>
        <v>43424.653217592589</v>
      </c>
      <c r="Y177" s="9">
        <f t="shared" si="45"/>
        <v>4.5023148122709244E-3</v>
      </c>
      <c r="Z177" s="9">
        <f t="shared" si="46"/>
        <v>4.5023148122709244E-3</v>
      </c>
      <c r="AB177" s="10">
        <f t="shared" si="47"/>
        <v>1.4583333322661929E-3</v>
      </c>
      <c r="AC177" s="10">
        <f t="shared" si="48"/>
        <v>3.2870370414457284E-3</v>
      </c>
    </row>
    <row r="178" spans="1:31" s="7" customFormat="1" x14ac:dyDescent="0.4">
      <c r="A178" s="16" t="str">
        <f t="shared" si="64"/>
        <v>-</v>
      </c>
      <c r="B178" s="16" t="str">
        <f t="shared" si="61"/>
        <v>-</v>
      </c>
      <c r="C178" s="7">
        <v>15</v>
      </c>
      <c r="D178" s="2">
        <v>43424.654618055552</v>
      </c>
      <c r="E178" s="3" t="s">
        <v>1267</v>
      </c>
      <c r="F178" s="3">
        <v>16794</v>
      </c>
      <c r="G178" s="3" t="s">
        <v>32</v>
      </c>
      <c r="H178" s="3">
        <v>3217</v>
      </c>
      <c r="I178" s="3">
        <v>82</v>
      </c>
      <c r="J178" s="3">
        <v>5</v>
      </c>
      <c r="K178" s="3">
        <v>1</v>
      </c>
      <c r="L178" s="3"/>
      <c r="M178" s="2">
        <v>43424.655648148146</v>
      </c>
      <c r="N178" s="2">
        <v>43424.66201388889</v>
      </c>
      <c r="O178" s="3" t="s">
        <v>63</v>
      </c>
      <c r="P178" s="3" t="s">
        <v>64</v>
      </c>
      <c r="Q178" s="3" t="s">
        <v>24</v>
      </c>
      <c r="R178" s="3" t="s">
        <v>25</v>
      </c>
      <c r="S178" s="2">
        <v>43424.656053240738</v>
      </c>
      <c r="T178" s="2">
        <v>43424.656053240738</v>
      </c>
      <c r="U178" s="2">
        <v>43424.668287037035</v>
      </c>
      <c r="V178" s="2">
        <v>43424.668287037035</v>
      </c>
      <c r="W178" s="3"/>
      <c r="X178" s="8">
        <f t="shared" si="42"/>
        <v>43424.654618055552</v>
      </c>
      <c r="Y178" s="9">
        <f t="shared" si="45"/>
        <v>6.3657407445134595E-3</v>
      </c>
      <c r="Z178" s="9">
        <f t="shared" si="46"/>
        <v>6.3657407445134595E-3</v>
      </c>
      <c r="AA178" s="10"/>
      <c r="AB178" s="10">
        <f t="shared" si="47"/>
        <v>0</v>
      </c>
      <c r="AC178" s="10">
        <f t="shared" si="48"/>
        <v>1.0300925932824612E-3</v>
      </c>
      <c r="AD178" s="10"/>
      <c r="AE178" s="10"/>
    </row>
    <row r="179" spans="1:31" s="7" customFormat="1" x14ac:dyDescent="0.4">
      <c r="A179" s="16" t="str">
        <f t="shared" si="43"/>
        <v>-</v>
      </c>
      <c r="B179" s="16" t="str">
        <f t="shared" ref="B179:B232" si="65">IF(L179&gt;0, "☆", "-")</f>
        <v>-</v>
      </c>
      <c r="C179" s="7">
        <v>15</v>
      </c>
      <c r="D179" s="2">
        <v>43424.655312499999</v>
      </c>
      <c r="E179" s="3" t="s">
        <v>1426</v>
      </c>
      <c r="F179" s="3">
        <v>16795</v>
      </c>
      <c r="G179" s="3" t="s">
        <v>32</v>
      </c>
      <c r="H179" s="3">
        <v>6760</v>
      </c>
      <c r="I179" s="3">
        <v>188</v>
      </c>
      <c r="J179" s="3">
        <v>1</v>
      </c>
      <c r="K179" s="3">
        <v>1</v>
      </c>
      <c r="L179" s="3"/>
      <c r="M179" s="2">
        <v>43424.66133101852</v>
      </c>
      <c r="N179" s="2">
        <v>43424.666504629633</v>
      </c>
      <c r="O179" s="3" t="s">
        <v>20</v>
      </c>
      <c r="P179" s="3" t="s">
        <v>21</v>
      </c>
      <c r="Q179" s="3" t="s">
        <v>63</v>
      </c>
      <c r="R179" s="3" t="s">
        <v>64</v>
      </c>
      <c r="S179" s="2">
        <v>43424.661516203705</v>
      </c>
      <c r="T179" s="2">
        <v>43424.661516203705</v>
      </c>
      <c r="U179" s="2">
        <v>43424.67087962963</v>
      </c>
      <c r="V179" s="2">
        <v>43424.67087962963</v>
      </c>
      <c r="W179" s="3"/>
      <c r="X179" s="8">
        <f t="shared" si="42"/>
        <v>43424.655312499999</v>
      </c>
      <c r="Y179" s="9">
        <f t="shared" si="45"/>
        <v>5.173611112695653E-3</v>
      </c>
      <c r="Z179" s="9">
        <f t="shared" si="46"/>
        <v>5.173611112695653E-3</v>
      </c>
      <c r="AA179" s="10"/>
      <c r="AB179" s="10">
        <f t="shared" si="47"/>
        <v>0</v>
      </c>
      <c r="AC179" s="10">
        <f t="shared" si="48"/>
        <v>6.0185185211594217E-3</v>
      </c>
      <c r="AD179" s="10"/>
      <c r="AE179" s="10"/>
    </row>
    <row r="180" spans="1:31" s="7" customFormat="1" x14ac:dyDescent="0.4">
      <c r="A180" s="16" t="str">
        <f t="shared" ref="A180:A182" si="66">IF(W180&gt;0, "★", "-")</f>
        <v>-</v>
      </c>
      <c r="B180" s="16" t="str">
        <f>IF(L180&gt;0, "☆", "-")</f>
        <v>-</v>
      </c>
      <c r="C180" s="7">
        <v>15</v>
      </c>
      <c r="D180" s="2">
        <v>43424.655416666668</v>
      </c>
      <c r="E180" s="3" t="s">
        <v>1440</v>
      </c>
      <c r="F180" s="3">
        <v>16796</v>
      </c>
      <c r="G180" s="3" t="s">
        <v>32</v>
      </c>
      <c r="H180" s="3">
        <v>2478</v>
      </c>
      <c r="I180" s="3">
        <v>151</v>
      </c>
      <c r="J180" s="3">
        <v>3</v>
      </c>
      <c r="K180" s="3">
        <v>1</v>
      </c>
      <c r="L180" s="3"/>
      <c r="M180" s="2">
        <v>43424.658495370371</v>
      </c>
      <c r="N180" s="2">
        <v>43424.674571759257</v>
      </c>
      <c r="O180" s="3" t="s">
        <v>66</v>
      </c>
      <c r="P180" s="3" t="s">
        <v>67</v>
      </c>
      <c r="Q180" s="3" t="s">
        <v>36</v>
      </c>
      <c r="R180" s="3" t="s">
        <v>37</v>
      </c>
      <c r="S180" s="2">
        <v>43424.65929398148</v>
      </c>
      <c r="T180" s="2">
        <v>43424.65929398148</v>
      </c>
      <c r="U180" s="2">
        <v>43424.668391203704</v>
      </c>
      <c r="V180" s="2">
        <v>43424.674849537034</v>
      </c>
      <c r="W180" s="3"/>
      <c r="X180" s="8">
        <f t="shared" si="42"/>
        <v>43424.655416666668</v>
      </c>
      <c r="Y180" s="9">
        <f t="shared" si="45"/>
        <v>1.6076388885267079E-2</v>
      </c>
      <c r="Z180" s="9">
        <f t="shared" si="46"/>
        <v>1.6076388885267079E-2</v>
      </c>
      <c r="AA180" s="10"/>
      <c r="AB180" s="10">
        <f t="shared" si="47"/>
        <v>0</v>
      </c>
      <c r="AC180" s="10">
        <f t="shared" si="48"/>
        <v>3.0787037030677311E-3</v>
      </c>
      <c r="AD180" s="10"/>
      <c r="AE180" s="10"/>
    </row>
    <row r="181" spans="1:31" s="7" customFormat="1" x14ac:dyDescent="0.4">
      <c r="A181" s="16" t="str">
        <f t="shared" si="66"/>
        <v>★</v>
      </c>
      <c r="B181" s="16" t="str">
        <f t="shared" si="65"/>
        <v>-</v>
      </c>
      <c r="C181" s="7">
        <v>15</v>
      </c>
      <c r="D181" s="2">
        <v>43424.656770833331</v>
      </c>
      <c r="E181" s="3" t="s">
        <v>1441</v>
      </c>
      <c r="F181" s="3">
        <v>16797</v>
      </c>
      <c r="G181" s="3" t="s">
        <v>18</v>
      </c>
      <c r="H181" s="3">
        <v>5037</v>
      </c>
      <c r="I181" s="3">
        <v>210</v>
      </c>
      <c r="J181" s="3">
        <v>3</v>
      </c>
      <c r="K181" s="3">
        <v>1</v>
      </c>
      <c r="L181" s="3"/>
      <c r="M181" s="2">
        <v>43424.663784722223</v>
      </c>
      <c r="N181" s="2">
        <v>43424.669050925928</v>
      </c>
      <c r="O181" s="3" t="s">
        <v>26</v>
      </c>
      <c r="P181" s="3" t="s">
        <v>27</v>
      </c>
      <c r="Q181" s="3" t="s">
        <v>33</v>
      </c>
      <c r="R181" s="3" t="s">
        <v>34</v>
      </c>
      <c r="S181" s="2">
        <v>43424.663703703707</v>
      </c>
      <c r="T181" s="2">
        <v>43424.663703703707</v>
      </c>
      <c r="U181" s="2">
        <v>43424.669583333336</v>
      </c>
      <c r="V181" s="2">
        <v>43424.669583333336</v>
      </c>
      <c r="W181" s="2">
        <v>43424.663703703707</v>
      </c>
      <c r="X181" s="8">
        <f t="shared" si="42"/>
        <v>43424.663703703707</v>
      </c>
      <c r="Y181" s="9">
        <f t="shared" si="45"/>
        <v>5.2662037051049992E-3</v>
      </c>
      <c r="Z181" s="9">
        <f t="shared" si="46"/>
        <v>5.2662037051049992E-3</v>
      </c>
      <c r="AA181" s="10"/>
      <c r="AB181" s="10">
        <f t="shared" si="47"/>
        <v>8.1018515629693866E-5</v>
      </c>
      <c r="AC181" s="10">
        <f t="shared" si="48"/>
        <v>8.1018515629693866E-5</v>
      </c>
      <c r="AD181" s="10"/>
      <c r="AE181" s="10"/>
    </row>
    <row r="182" spans="1:31" s="7" customFormat="1" x14ac:dyDescent="0.4">
      <c r="A182" s="16" t="str">
        <f t="shared" si="66"/>
        <v>★</v>
      </c>
      <c r="B182" s="16" t="str">
        <f>IF(L182&gt;0, "☆", "-")</f>
        <v>-</v>
      </c>
      <c r="C182" s="7">
        <v>15</v>
      </c>
      <c r="D182" s="2">
        <v>43424.659398148149</v>
      </c>
      <c r="E182" s="3" t="s">
        <v>1442</v>
      </c>
      <c r="F182" s="3">
        <v>16798</v>
      </c>
      <c r="G182" s="3" t="s">
        <v>95</v>
      </c>
      <c r="H182" s="3">
        <v>0</v>
      </c>
      <c r="I182" s="3">
        <v>327</v>
      </c>
      <c r="J182" s="3">
        <v>9</v>
      </c>
      <c r="K182" s="3">
        <v>3</v>
      </c>
      <c r="L182" s="3"/>
      <c r="M182" s="2">
        <v>43424.666307870371</v>
      </c>
      <c r="N182" s="2">
        <v>43424.670243055552</v>
      </c>
      <c r="O182" s="3" t="s">
        <v>39</v>
      </c>
      <c r="P182" s="3" t="s">
        <v>40</v>
      </c>
      <c r="Q182" s="3" t="s">
        <v>43</v>
      </c>
      <c r="R182" s="3" t="s">
        <v>89</v>
      </c>
      <c r="S182" s="2">
        <v>43424.665972222225</v>
      </c>
      <c r="T182" s="2">
        <v>43424.665972222225</v>
      </c>
      <c r="U182" s="2">
        <v>43424.672013888892</v>
      </c>
      <c r="V182" s="2">
        <v>43424.672013888892</v>
      </c>
      <c r="W182" s="2">
        <v>43424.665972222225</v>
      </c>
      <c r="X182" s="8">
        <f t="shared" si="42"/>
        <v>43424.665972222225</v>
      </c>
      <c r="Y182" s="9">
        <f t="shared" si="45"/>
        <v>3.9351851810351945E-3</v>
      </c>
      <c r="Z182" s="9">
        <f t="shared" si="46"/>
        <v>1.1805555543105584E-2</v>
      </c>
      <c r="AA182" s="10"/>
      <c r="AB182" s="10">
        <f t="shared" si="47"/>
        <v>3.3564814657438546E-4</v>
      </c>
      <c r="AC182" s="10">
        <f t="shared" si="48"/>
        <v>3.3564814657438546E-4</v>
      </c>
      <c r="AD182" s="10"/>
      <c r="AE182" s="10"/>
    </row>
    <row r="183" spans="1:31" s="7" customFormat="1" x14ac:dyDescent="0.4">
      <c r="A183" s="16" t="str">
        <f t="shared" ref="A183:A190" si="67">IF(W183&gt;0, "★", "-")</f>
        <v>-</v>
      </c>
      <c r="B183" s="16" t="str">
        <f t="shared" ref="B183:B190" si="68">IF(L183&gt;0, "☆", "-")</f>
        <v>-</v>
      </c>
      <c r="C183" s="7">
        <v>15</v>
      </c>
      <c r="D183" s="2">
        <v>43424.665659722225</v>
      </c>
      <c r="E183" s="3" t="s">
        <v>1398</v>
      </c>
      <c r="F183" s="3">
        <v>16802</v>
      </c>
      <c r="G183" s="3" t="s">
        <v>18</v>
      </c>
      <c r="H183" s="3">
        <v>4630</v>
      </c>
      <c r="I183" s="3">
        <v>887</v>
      </c>
      <c r="J183" s="3">
        <v>5</v>
      </c>
      <c r="K183" s="3">
        <v>2</v>
      </c>
      <c r="L183" s="3"/>
      <c r="M183" s="2">
        <v>43424.669606481482</v>
      </c>
      <c r="N183" s="2">
        <v>43424.67728009259</v>
      </c>
      <c r="O183" s="3" t="s">
        <v>53</v>
      </c>
      <c r="P183" s="3" t="s">
        <v>54</v>
      </c>
      <c r="Q183" s="3" t="s">
        <v>46</v>
      </c>
      <c r="R183" s="3" t="s">
        <v>47</v>
      </c>
      <c r="S183" s="2">
        <v>43424.668252314812</v>
      </c>
      <c r="T183" s="2">
        <v>43424.668252314812</v>
      </c>
      <c r="U183" s="2">
        <v>43424.683032407411</v>
      </c>
      <c r="V183" s="2">
        <v>43424.683032407411</v>
      </c>
      <c r="W183" s="3"/>
      <c r="X183" s="8">
        <f t="shared" ref="X183:X239" si="69">IF(W183&gt;0,W183,D183)</f>
        <v>43424.665659722225</v>
      </c>
      <c r="Y183" s="9">
        <f t="shared" si="45"/>
        <v>7.6736111077480018E-3</v>
      </c>
      <c r="Z183" s="9">
        <f t="shared" si="46"/>
        <v>1.5347222215496004E-2</v>
      </c>
      <c r="AA183" s="10"/>
      <c r="AB183" s="10">
        <f t="shared" si="47"/>
        <v>1.3541666703531519E-3</v>
      </c>
      <c r="AC183" s="10">
        <f t="shared" si="48"/>
        <v>3.9467592578148469E-3</v>
      </c>
      <c r="AD183" s="10"/>
      <c r="AE183" s="10"/>
    </row>
    <row r="184" spans="1:31" s="7" customFormat="1" hidden="1" x14ac:dyDescent="0.4">
      <c r="A184" s="16" t="str">
        <f t="shared" ref="A184:A189" si="70">IF(W184&gt;0, "★", "-")</f>
        <v>★</v>
      </c>
      <c r="B184" s="16" t="str">
        <f t="shared" ref="B184:B189" si="71">IF(L184&gt;0, "☆", "-")</f>
        <v>☆</v>
      </c>
      <c r="C184" s="7">
        <v>15</v>
      </c>
      <c r="D184" s="2">
        <v>43424.604224537034</v>
      </c>
      <c r="E184" s="3" t="s">
        <v>1419</v>
      </c>
      <c r="F184" s="3">
        <v>16755</v>
      </c>
      <c r="G184" s="3" t="s">
        <v>95</v>
      </c>
      <c r="H184" s="3">
        <v>0</v>
      </c>
      <c r="I184" s="3">
        <v>195</v>
      </c>
      <c r="J184" s="3">
        <v>4</v>
      </c>
      <c r="K184" s="3">
        <v>1</v>
      </c>
      <c r="L184" s="2">
        <v>43424.64675925926</v>
      </c>
      <c r="M184" s="3"/>
      <c r="N184" s="3"/>
      <c r="O184" s="3" t="s">
        <v>63</v>
      </c>
      <c r="P184" s="3" t="s">
        <v>64</v>
      </c>
      <c r="Q184" s="3" t="s">
        <v>108</v>
      </c>
      <c r="R184" s="3" t="s">
        <v>19</v>
      </c>
      <c r="S184" s="2">
        <v>43424.645185185182</v>
      </c>
      <c r="T184" s="3"/>
      <c r="U184" s="2">
        <v>43424.650625000002</v>
      </c>
      <c r="V184" s="3"/>
      <c r="W184" s="2">
        <v>43424.645185185182</v>
      </c>
      <c r="X184" s="8">
        <f t="shared" ref="X184:X189" si="72">IF(W184&gt;0,W184,D184)</f>
        <v>43424.645185185182</v>
      </c>
      <c r="Y184" s="9">
        <f t="shared" ref="Y184:Y189" si="73">N184-M184</f>
        <v>0</v>
      </c>
      <c r="Z184" s="9">
        <f t="shared" ref="Z184:Z189" si="74">Y184*K184</f>
        <v>0</v>
      </c>
      <c r="AA184" s="10"/>
      <c r="AB184" s="10">
        <f t="shared" ref="AB184:AB189" si="75">IF(IF(A184="☆",L184-S184,M184-S184)&lt;0,0,IF(A184="☆",L184-S184,M184-S184))</f>
        <v>0</v>
      </c>
      <c r="AC184" s="10">
        <f t="shared" ref="AC184:AC189" si="76">IF(IF(B184="☆",(IF(L184&gt;S184,L184-X184,S184-X184)),M184-X184)&lt;0,0,IF(B184="☆",(IF(L184&gt;S184,L184-X184,S184-X184)),M184-X184))</f>
        <v>1.5740740782348439E-3</v>
      </c>
      <c r="AD184" s="10"/>
      <c r="AE184" s="10"/>
    </row>
    <row r="185" spans="1:31" s="12" customFormat="1" hidden="1" x14ac:dyDescent="0.4">
      <c r="A185" s="17" t="str">
        <f t="shared" si="70"/>
        <v>-</v>
      </c>
      <c r="B185" s="17" t="str">
        <f t="shared" si="71"/>
        <v>☆</v>
      </c>
      <c r="C185" s="12">
        <v>15</v>
      </c>
      <c r="D185" s="4">
        <v>43424.632349537038</v>
      </c>
      <c r="E185" s="5" t="s">
        <v>1429</v>
      </c>
      <c r="F185" s="5">
        <v>16777</v>
      </c>
      <c r="G185" s="5" t="s">
        <v>95</v>
      </c>
      <c r="H185" s="5">
        <v>0</v>
      </c>
      <c r="I185" s="5">
        <v>719</v>
      </c>
      <c r="J185" s="5">
        <v>8</v>
      </c>
      <c r="K185" s="5">
        <v>6</v>
      </c>
      <c r="L185" s="4">
        <v>43424.632824074077</v>
      </c>
      <c r="M185" s="5"/>
      <c r="N185" s="5"/>
      <c r="O185" s="5" t="s">
        <v>61</v>
      </c>
      <c r="P185" s="5" t="s">
        <v>62</v>
      </c>
      <c r="Q185" s="5" t="s">
        <v>108</v>
      </c>
      <c r="R185" s="5" t="s">
        <v>19</v>
      </c>
      <c r="S185" s="4">
        <v>43424.653043981481</v>
      </c>
      <c r="T185" s="5"/>
      <c r="U185" s="4">
        <v>43424.662800925929</v>
      </c>
      <c r="V185" s="5"/>
      <c r="W185" s="5"/>
      <c r="X185" s="13">
        <f t="shared" si="72"/>
        <v>43424.632349537038</v>
      </c>
      <c r="Y185" s="18">
        <f t="shared" si="73"/>
        <v>0</v>
      </c>
      <c r="Z185" s="18">
        <f t="shared" si="74"/>
        <v>0</v>
      </c>
      <c r="AA185" s="19"/>
      <c r="AB185" s="19">
        <f t="shared" si="75"/>
        <v>0</v>
      </c>
      <c r="AC185" s="19">
        <f t="shared" si="76"/>
        <v>2.0694444443506654E-2</v>
      </c>
      <c r="AD185" s="19"/>
      <c r="AE185" s="19"/>
    </row>
    <row r="186" spans="1:31" s="23" customFormat="1" x14ac:dyDescent="0.4">
      <c r="A186" s="20" t="str">
        <f t="shared" si="70"/>
        <v>★</v>
      </c>
      <c r="B186" s="20" t="str">
        <f t="shared" si="71"/>
        <v>-</v>
      </c>
      <c r="C186" s="23">
        <v>16</v>
      </c>
      <c r="D186" s="22">
        <v>43424.641979166663</v>
      </c>
      <c r="E186" s="21" t="s">
        <v>1434</v>
      </c>
      <c r="F186" s="21">
        <v>16785</v>
      </c>
      <c r="G186" s="21" t="s">
        <v>65</v>
      </c>
      <c r="H186" s="21">
        <v>2518</v>
      </c>
      <c r="I186" s="21">
        <v>839</v>
      </c>
      <c r="J186" s="21">
        <v>3</v>
      </c>
      <c r="K186" s="21">
        <v>2</v>
      </c>
      <c r="L186" s="21"/>
      <c r="M186" s="22">
        <v>43424.682488425926</v>
      </c>
      <c r="N186" s="22">
        <v>43424.686805555553</v>
      </c>
      <c r="O186" s="21" t="s">
        <v>70</v>
      </c>
      <c r="P186" s="21" t="s">
        <v>125</v>
      </c>
      <c r="Q186" s="21" t="s">
        <v>43</v>
      </c>
      <c r="R186" s="21" t="s">
        <v>89</v>
      </c>
      <c r="S186" s="22">
        <v>43424.683645833335</v>
      </c>
      <c r="T186" s="22">
        <v>43424.683645833335</v>
      </c>
      <c r="U186" s="22">
        <v>43424.690347222226</v>
      </c>
      <c r="V186" s="22">
        <v>43424.690347222226</v>
      </c>
      <c r="W186" s="22">
        <v>43424.683645833335</v>
      </c>
      <c r="X186" s="24">
        <f t="shared" si="72"/>
        <v>43424.683645833335</v>
      </c>
      <c r="Y186" s="25">
        <f t="shared" si="73"/>
        <v>4.3171296274522319E-3</v>
      </c>
      <c r="Z186" s="25">
        <f t="shared" si="74"/>
        <v>8.6342592549044639E-3</v>
      </c>
      <c r="AA186" s="26">
        <f>SUM(Z186:Z223)</f>
        <v>0.28317129632341675</v>
      </c>
      <c r="AB186" s="26">
        <f t="shared" si="75"/>
        <v>0</v>
      </c>
      <c r="AC186" s="26">
        <f t="shared" si="76"/>
        <v>0</v>
      </c>
      <c r="AD186" s="26">
        <f>AVERAGE(AC186:AC223)</f>
        <v>2.1670930800610222E-3</v>
      </c>
      <c r="AE186" s="26">
        <f>MEDIAN(AC186:AC223)</f>
        <v>2.008101851970423E-3</v>
      </c>
    </row>
    <row r="187" spans="1:31" s="7" customFormat="1" x14ac:dyDescent="0.4">
      <c r="A187" s="16" t="str">
        <f t="shared" si="70"/>
        <v>★</v>
      </c>
      <c r="B187" s="16" t="str">
        <f t="shared" si="71"/>
        <v>-</v>
      </c>
      <c r="C187" s="7">
        <v>16</v>
      </c>
      <c r="D187" s="2">
        <v>43424.661516203705</v>
      </c>
      <c r="E187" s="3" t="s">
        <v>1385</v>
      </c>
      <c r="F187" s="3">
        <v>16799</v>
      </c>
      <c r="G187" s="3" t="s">
        <v>32</v>
      </c>
      <c r="H187" s="3">
        <v>2892</v>
      </c>
      <c r="I187" s="3">
        <v>521</v>
      </c>
      <c r="J187" s="3">
        <v>8</v>
      </c>
      <c r="K187" s="3">
        <v>2</v>
      </c>
      <c r="L187" s="3"/>
      <c r="M187" s="2">
        <v>43424.665266203701</v>
      </c>
      <c r="N187" s="2">
        <v>43424.669918981483</v>
      </c>
      <c r="O187" s="3" t="s">
        <v>36</v>
      </c>
      <c r="P187" s="3" t="s">
        <v>37</v>
      </c>
      <c r="Q187" s="3" t="s">
        <v>55</v>
      </c>
      <c r="R187" s="3" t="s">
        <v>56</v>
      </c>
      <c r="S187" s="2">
        <v>43424.668449074074</v>
      </c>
      <c r="T187" s="2">
        <v>43424.668449074074</v>
      </c>
      <c r="U187" s="2">
        <v>43424.677546296298</v>
      </c>
      <c r="V187" s="2">
        <v>43424.677546296298</v>
      </c>
      <c r="W187" s="2">
        <v>43424.668449074074</v>
      </c>
      <c r="X187" s="8">
        <f t="shared" si="72"/>
        <v>43424.668449074074</v>
      </c>
      <c r="Y187" s="9">
        <f t="shared" si="73"/>
        <v>4.652777781302575E-3</v>
      </c>
      <c r="Z187" s="9">
        <f t="shared" si="74"/>
        <v>9.30555556260515E-3</v>
      </c>
      <c r="AA187" s="10"/>
      <c r="AB187" s="10">
        <f t="shared" si="75"/>
        <v>0</v>
      </c>
      <c r="AC187" s="10">
        <f t="shared" si="76"/>
        <v>0</v>
      </c>
      <c r="AD187" s="10"/>
      <c r="AE187" s="10"/>
    </row>
    <row r="188" spans="1:31" s="7" customFormat="1" x14ac:dyDescent="0.4">
      <c r="A188" s="16" t="str">
        <f t="shared" si="70"/>
        <v>★</v>
      </c>
      <c r="B188" s="16" t="str">
        <f t="shared" si="71"/>
        <v>-</v>
      </c>
      <c r="C188" s="7">
        <v>16</v>
      </c>
      <c r="D188" s="2">
        <v>43424.663136574076</v>
      </c>
      <c r="E188" s="3" t="s">
        <v>1443</v>
      </c>
      <c r="F188" s="3">
        <v>16800</v>
      </c>
      <c r="G188" s="3" t="s">
        <v>96</v>
      </c>
      <c r="H188" s="3">
        <v>0</v>
      </c>
      <c r="I188" s="3">
        <v>686</v>
      </c>
      <c r="J188" s="3">
        <v>1</v>
      </c>
      <c r="K188" s="3">
        <v>1</v>
      </c>
      <c r="L188" s="3"/>
      <c r="M188" s="2">
        <v>43424.704467592594</v>
      </c>
      <c r="N188" s="2">
        <v>43424.711805555555</v>
      </c>
      <c r="O188" s="3" t="s">
        <v>63</v>
      </c>
      <c r="P188" s="3" t="s">
        <v>64</v>
      </c>
      <c r="Q188" s="3" t="s">
        <v>53</v>
      </c>
      <c r="R188" s="3" t="s">
        <v>54</v>
      </c>
      <c r="S188" s="2">
        <v>43424.704606481479</v>
      </c>
      <c r="T188" s="2">
        <v>43424.704606481479</v>
      </c>
      <c r="U188" s="2">
        <v>43424.71770833333</v>
      </c>
      <c r="V188" s="2">
        <v>43424.71770833333</v>
      </c>
      <c r="W188" s="2">
        <v>43424.704606481479</v>
      </c>
      <c r="X188" s="8">
        <f t="shared" si="72"/>
        <v>43424.704606481479</v>
      </c>
      <c r="Y188" s="9">
        <f t="shared" si="73"/>
        <v>7.3379629611736163E-3</v>
      </c>
      <c r="Z188" s="9">
        <f t="shared" si="74"/>
        <v>7.3379629611736163E-3</v>
      </c>
      <c r="AA188" s="10"/>
      <c r="AB188" s="10">
        <f t="shared" si="75"/>
        <v>0</v>
      </c>
      <c r="AC188" s="10">
        <f t="shared" si="76"/>
        <v>0</v>
      </c>
      <c r="AD188" s="10"/>
      <c r="AE188" s="10"/>
    </row>
    <row r="189" spans="1:31" s="7" customFormat="1" x14ac:dyDescent="0.4">
      <c r="A189" s="16" t="str">
        <f t="shared" si="70"/>
        <v>★</v>
      </c>
      <c r="B189" s="16" t="str">
        <f t="shared" si="71"/>
        <v>-</v>
      </c>
      <c r="C189" s="7">
        <v>16</v>
      </c>
      <c r="D189" s="2">
        <v>43424.665011574078</v>
      </c>
      <c r="E189" s="3" t="s">
        <v>1444</v>
      </c>
      <c r="F189" s="3">
        <v>16801</v>
      </c>
      <c r="G189" s="3" t="s">
        <v>32</v>
      </c>
      <c r="H189" s="3">
        <v>2759</v>
      </c>
      <c r="I189" s="3">
        <v>476</v>
      </c>
      <c r="J189" s="3">
        <v>7</v>
      </c>
      <c r="K189" s="3">
        <v>2</v>
      </c>
      <c r="L189" s="3"/>
      <c r="M189" s="2">
        <v>43424.670393518521</v>
      </c>
      <c r="N189" s="2">
        <v>43424.675995370373</v>
      </c>
      <c r="O189" s="3" t="s">
        <v>43</v>
      </c>
      <c r="P189" s="3" t="s">
        <v>89</v>
      </c>
      <c r="Q189" s="3" t="s">
        <v>46</v>
      </c>
      <c r="R189" s="3" t="s">
        <v>47</v>
      </c>
      <c r="S189" s="2">
        <v>43424.671932870369</v>
      </c>
      <c r="T189" s="2">
        <v>43424.671932870369</v>
      </c>
      <c r="U189" s="2">
        <v>43424.684432870374</v>
      </c>
      <c r="V189" s="2">
        <v>43424.684432870374</v>
      </c>
      <c r="W189" s="2">
        <v>43424.671932870369</v>
      </c>
      <c r="X189" s="8">
        <f t="shared" si="72"/>
        <v>43424.671932870369</v>
      </c>
      <c r="Y189" s="9">
        <f t="shared" si="73"/>
        <v>5.6018518516793847E-3</v>
      </c>
      <c r="Z189" s="9">
        <f t="shared" si="74"/>
        <v>1.1203703703358769E-2</v>
      </c>
      <c r="AA189" s="10"/>
      <c r="AB189" s="10">
        <f t="shared" si="75"/>
        <v>0</v>
      </c>
      <c r="AC189" s="10">
        <f t="shared" si="76"/>
        <v>0</v>
      </c>
      <c r="AD189" s="10"/>
      <c r="AE189" s="10"/>
    </row>
    <row r="190" spans="1:31" s="7" customFormat="1" x14ac:dyDescent="0.4">
      <c r="A190" s="16" t="str">
        <f t="shared" si="67"/>
        <v>-</v>
      </c>
      <c r="B190" s="16" t="str">
        <f t="shared" si="68"/>
        <v>-</v>
      </c>
      <c r="C190" s="7">
        <v>16</v>
      </c>
      <c r="D190" s="2">
        <v>43424.668171296296</v>
      </c>
      <c r="E190" s="3" t="s">
        <v>1445</v>
      </c>
      <c r="F190" s="3">
        <v>16803</v>
      </c>
      <c r="G190" s="3" t="s">
        <v>95</v>
      </c>
      <c r="H190" s="3">
        <v>0</v>
      </c>
      <c r="I190" s="3">
        <v>551</v>
      </c>
      <c r="J190" s="3">
        <v>6</v>
      </c>
      <c r="K190" s="3">
        <v>3</v>
      </c>
      <c r="L190" s="3"/>
      <c r="M190" s="2">
        <v>43424.671377314815</v>
      </c>
      <c r="N190" s="2">
        <v>43424.674432870372</v>
      </c>
      <c r="O190" s="3" t="s">
        <v>39</v>
      </c>
      <c r="P190" s="3" t="s">
        <v>40</v>
      </c>
      <c r="Q190" s="3" t="s">
        <v>43</v>
      </c>
      <c r="R190" s="3" t="s">
        <v>89</v>
      </c>
      <c r="S190" s="2">
        <v>43424.671296296299</v>
      </c>
      <c r="T190" s="2">
        <v>43424.671296296299</v>
      </c>
      <c r="U190" s="2">
        <v>43424.677337962959</v>
      </c>
      <c r="V190" s="2">
        <v>43424.677337962959</v>
      </c>
      <c r="W190" s="3"/>
      <c r="X190" s="8">
        <f t="shared" si="69"/>
        <v>43424.668171296296</v>
      </c>
      <c r="Y190" s="9">
        <f t="shared" si="45"/>
        <v>3.055555556784384E-3</v>
      </c>
      <c r="Z190" s="9">
        <f t="shared" si="46"/>
        <v>9.1666666703531519E-3</v>
      </c>
      <c r="AA190" s="10"/>
      <c r="AB190" s="10">
        <f t="shared" si="47"/>
        <v>8.1018515629693866E-5</v>
      </c>
      <c r="AC190" s="10">
        <f t="shared" si="48"/>
        <v>3.2060185185400769E-3</v>
      </c>
      <c r="AD190" s="10"/>
      <c r="AE190" s="10"/>
    </row>
    <row r="191" spans="1:31" s="7" customFormat="1" x14ac:dyDescent="0.4">
      <c r="A191" s="16" t="str">
        <f t="shared" ref="A191:A232" si="77">IF(W191&gt;0, "★", "-")</f>
        <v>-</v>
      </c>
      <c r="B191" s="16" t="str">
        <f t="shared" si="65"/>
        <v>-</v>
      </c>
      <c r="C191" s="7">
        <v>16</v>
      </c>
      <c r="D191" s="2">
        <v>43424.670266203706</v>
      </c>
      <c r="E191" s="3" t="s">
        <v>1388</v>
      </c>
      <c r="F191" s="3">
        <v>16805</v>
      </c>
      <c r="G191" s="3" t="s">
        <v>32</v>
      </c>
      <c r="H191" s="3">
        <v>5621</v>
      </c>
      <c r="I191" s="3">
        <v>905</v>
      </c>
      <c r="J191" s="3">
        <v>2</v>
      </c>
      <c r="K191" s="3">
        <v>1</v>
      </c>
      <c r="L191" s="3"/>
      <c r="M191" s="2">
        <v>43424.672662037039</v>
      </c>
      <c r="N191" s="2">
        <v>43424.68074074074</v>
      </c>
      <c r="O191" s="3" t="s">
        <v>24</v>
      </c>
      <c r="P191" s="3" t="s">
        <v>25</v>
      </c>
      <c r="Q191" s="3" t="s">
        <v>41</v>
      </c>
      <c r="R191" s="3" t="s">
        <v>42</v>
      </c>
      <c r="S191" s="2">
        <v>43424.672453703701</v>
      </c>
      <c r="T191" s="2">
        <v>43424.672453703701</v>
      </c>
      <c r="U191" s="2">
        <v>43424.682870370372</v>
      </c>
      <c r="V191" s="2">
        <v>43424.682870370372</v>
      </c>
      <c r="W191" s="3"/>
      <c r="X191" s="8">
        <f t="shared" si="69"/>
        <v>43424.670266203706</v>
      </c>
      <c r="Y191" s="9">
        <f t="shared" si="45"/>
        <v>8.0787037004483864E-3</v>
      </c>
      <c r="Z191" s="9">
        <f t="shared" si="46"/>
        <v>8.0787037004483864E-3</v>
      </c>
      <c r="AA191" s="10"/>
      <c r="AB191" s="10">
        <f t="shared" si="47"/>
        <v>2.0833333837799728E-4</v>
      </c>
      <c r="AC191" s="10">
        <f t="shared" si="48"/>
        <v>2.3958333331393078E-3</v>
      </c>
      <c r="AD191" s="10"/>
      <c r="AE191" s="10"/>
    </row>
    <row r="192" spans="1:31" s="7" customFormat="1" x14ac:dyDescent="0.4">
      <c r="A192" s="16" t="str">
        <f t="shared" si="77"/>
        <v>-</v>
      </c>
      <c r="B192" s="16" t="str">
        <f t="shared" si="65"/>
        <v>-</v>
      </c>
      <c r="C192" s="7">
        <v>16</v>
      </c>
      <c r="D192" s="2">
        <v>43424.672395833331</v>
      </c>
      <c r="E192" s="3" t="s">
        <v>1446</v>
      </c>
      <c r="F192" s="3">
        <v>16806</v>
      </c>
      <c r="G192" s="3" t="s">
        <v>95</v>
      </c>
      <c r="H192" s="3">
        <v>0</v>
      </c>
      <c r="I192" s="3">
        <v>329</v>
      </c>
      <c r="J192" s="3">
        <v>15</v>
      </c>
      <c r="K192" s="3">
        <v>2</v>
      </c>
      <c r="L192" s="3"/>
      <c r="M192" s="2">
        <v>43424.674027777779</v>
      </c>
      <c r="N192" s="2">
        <v>43424.67690972222</v>
      </c>
      <c r="O192" s="3" t="s">
        <v>55</v>
      </c>
      <c r="P192" s="3" t="s">
        <v>56</v>
      </c>
      <c r="Q192" s="3" t="s">
        <v>66</v>
      </c>
      <c r="R192" s="3" t="s">
        <v>67</v>
      </c>
      <c r="S192" s="2">
        <v>43424.673935185187</v>
      </c>
      <c r="T192" s="2">
        <v>43424.673935185187</v>
      </c>
      <c r="U192" s="2">
        <v>43424.679027777776</v>
      </c>
      <c r="V192" s="2">
        <v>43424.679027777776</v>
      </c>
      <c r="W192" s="3"/>
      <c r="X192" s="8">
        <f t="shared" si="69"/>
        <v>43424.672395833331</v>
      </c>
      <c r="Y192" s="9">
        <f t="shared" si="45"/>
        <v>2.8819444414693862E-3</v>
      </c>
      <c r="Z192" s="9">
        <f t="shared" si="46"/>
        <v>5.7638888829387724E-3</v>
      </c>
      <c r="AA192" s="10"/>
      <c r="AB192" s="10">
        <f t="shared" si="47"/>
        <v>9.2592592409346253E-5</v>
      </c>
      <c r="AC192" s="10">
        <f t="shared" si="48"/>
        <v>1.6319444475811906E-3</v>
      </c>
      <c r="AD192" s="10"/>
      <c r="AE192" s="10"/>
    </row>
    <row r="193" spans="1:31" s="7" customFormat="1" x14ac:dyDescent="0.4">
      <c r="A193" s="16" t="str">
        <f t="shared" ref="A193:A213" si="78">IF(W193&gt;0, "★", "-")</f>
        <v>-</v>
      </c>
      <c r="B193" s="16" t="str">
        <f t="shared" ref="B193:B213" si="79">IF(L193&gt;0, "☆", "-")</f>
        <v>-</v>
      </c>
      <c r="C193" s="7">
        <v>16</v>
      </c>
      <c r="D193" s="2">
        <v>43424.674293981479</v>
      </c>
      <c r="E193" s="3" t="s">
        <v>1448</v>
      </c>
      <c r="F193" s="3">
        <v>16808</v>
      </c>
      <c r="G193" s="3" t="s">
        <v>32</v>
      </c>
      <c r="H193" s="3">
        <v>1941</v>
      </c>
      <c r="I193" s="3">
        <v>361</v>
      </c>
      <c r="J193" s="3">
        <v>8</v>
      </c>
      <c r="K193" s="3">
        <v>1</v>
      </c>
      <c r="L193" s="3"/>
      <c r="M193" s="2">
        <v>43424.675405092596</v>
      </c>
      <c r="N193" s="2">
        <v>43424.68550925926</v>
      </c>
      <c r="O193" s="3" t="s">
        <v>108</v>
      </c>
      <c r="P193" s="3" t="s">
        <v>19</v>
      </c>
      <c r="Q193" s="3" t="s">
        <v>22</v>
      </c>
      <c r="R193" s="3" t="s">
        <v>23</v>
      </c>
      <c r="S193" s="2">
        <v>43424.675740740742</v>
      </c>
      <c r="T193" s="2">
        <v>43424.675937499997</v>
      </c>
      <c r="U193" s="2">
        <v>43424.684664351851</v>
      </c>
      <c r="V193" s="2">
        <v>43424.694108796299</v>
      </c>
      <c r="W193" s="3"/>
      <c r="X193" s="8">
        <f t="shared" si="69"/>
        <v>43424.674293981479</v>
      </c>
      <c r="Y193" s="9">
        <f t="shared" si="45"/>
        <v>1.0104166663950309E-2</v>
      </c>
      <c r="Z193" s="9">
        <f t="shared" si="46"/>
        <v>1.0104166663950309E-2</v>
      </c>
      <c r="AA193" s="10"/>
      <c r="AB193" s="10">
        <f t="shared" si="47"/>
        <v>0</v>
      </c>
      <c r="AC193" s="10">
        <f t="shared" si="48"/>
        <v>1.1111111161881126E-3</v>
      </c>
      <c r="AD193" s="10"/>
      <c r="AE193" s="10"/>
    </row>
    <row r="194" spans="1:31" s="7" customFormat="1" x14ac:dyDescent="0.4">
      <c r="A194" s="16" t="str">
        <f t="shared" si="78"/>
        <v>★</v>
      </c>
      <c r="B194" s="16" t="str">
        <f t="shared" si="79"/>
        <v>-</v>
      </c>
      <c r="C194" s="7">
        <v>16</v>
      </c>
      <c r="D194" s="2">
        <v>43424.674490740741</v>
      </c>
      <c r="E194" s="3" t="s">
        <v>1122</v>
      </c>
      <c r="F194" s="3">
        <v>16809</v>
      </c>
      <c r="G194" s="3" t="s">
        <v>18</v>
      </c>
      <c r="H194" s="3">
        <v>6658</v>
      </c>
      <c r="I194" s="3">
        <v>684</v>
      </c>
      <c r="J194" s="3">
        <v>8</v>
      </c>
      <c r="K194" s="3">
        <v>1</v>
      </c>
      <c r="L194" s="3"/>
      <c r="M194" s="2">
        <v>43424.67796296296</v>
      </c>
      <c r="N194" s="2">
        <v>43424.682326388887</v>
      </c>
      <c r="O194" s="3" t="s">
        <v>66</v>
      </c>
      <c r="P194" s="3" t="s">
        <v>67</v>
      </c>
      <c r="Q194" s="3" t="s">
        <v>63</v>
      </c>
      <c r="R194" s="3" t="s">
        <v>64</v>
      </c>
      <c r="S194" s="2">
        <v>43424.681400462963</v>
      </c>
      <c r="T194" s="2">
        <v>43424.681400462963</v>
      </c>
      <c r="U194" s="2">
        <v>43424.690451388888</v>
      </c>
      <c r="V194" s="2">
        <v>43424.690451388888</v>
      </c>
      <c r="W194" s="2">
        <v>43424.681400462963</v>
      </c>
      <c r="X194" s="8">
        <f t="shared" si="69"/>
        <v>43424.681400462963</v>
      </c>
      <c r="Y194" s="9">
        <f t="shared" ref="Y194:Y250" si="80">N194-M194</f>
        <v>4.3634259272948839E-3</v>
      </c>
      <c r="Z194" s="9">
        <f t="shared" ref="Z194:Z250" si="81">Y194*K194</f>
        <v>4.3634259272948839E-3</v>
      </c>
      <c r="AA194" s="10"/>
      <c r="AB194" s="10">
        <f t="shared" si="47"/>
        <v>0</v>
      </c>
      <c r="AC194" s="10">
        <f t="shared" si="48"/>
        <v>0</v>
      </c>
      <c r="AD194" s="10"/>
      <c r="AE194" s="10"/>
    </row>
    <row r="195" spans="1:31" s="7" customFormat="1" x14ac:dyDescent="0.4">
      <c r="A195" s="16" t="str">
        <f t="shared" si="78"/>
        <v>-</v>
      </c>
      <c r="B195" s="16" t="str">
        <f t="shared" si="79"/>
        <v>-</v>
      </c>
      <c r="C195" s="7">
        <v>16</v>
      </c>
      <c r="D195" s="2">
        <v>43424.676446759258</v>
      </c>
      <c r="E195" s="3" t="s">
        <v>1404</v>
      </c>
      <c r="F195" s="3">
        <v>16810</v>
      </c>
      <c r="G195" s="3" t="s">
        <v>97</v>
      </c>
      <c r="H195" s="3">
        <v>6781</v>
      </c>
      <c r="I195" s="3">
        <v>167</v>
      </c>
      <c r="J195" s="3">
        <v>9</v>
      </c>
      <c r="K195" s="3">
        <v>2</v>
      </c>
      <c r="L195" s="3"/>
      <c r="M195" s="2">
        <v>43424.681261574071</v>
      </c>
      <c r="N195" s="2">
        <v>43424.694918981484</v>
      </c>
      <c r="O195" s="3" t="s">
        <v>53</v>
      </c>
      <c r="P195" s="3" t="s">
        <v>54</v>
      </c>
      <c r="Q195" s="3" t="s">
        <v>63</v>
      </c>
      <c r="R195" s="3" t="s">
        <v>64</v>
      </c>
      <c r="S195" s="2">
        <v>43424.678749999999</v>
      </c>
      <c r="T195" s="2">
        <v>43424.678749999999</v>
      </c>
      <c r="U195" s="2">
        <v>43424.693923611114</v>
      </c>
      <c r="V195" s="2">
        <v>43424.693923611114</v>
      </c>
      <c r="W195" s="3"/>
      <c r="X195" s="8">
        <f t="shared" si="69"/>
        <v>43424.676446759258</v>
      </c>
      <c r="Y195" s="9">
        <f t="shared" si="80"/>
        <v>1.3657407413120382E-2</v>
      </c>
      <c r="Z195" s="9">
        <f t="shared" si="81"/>
        <v>2.7314814826240763E-2</v>
      </c>
      <c r="AA195" s="10"/>
      <c r="AB195" s="10">
        <f t="shared" ref="AB195:AB250" si="82">IF(IF(A195="☆",L195-S195,M195-S195)&lt;0,0,IF(A195="☆",L195-S195,M195-S195))</f>
        <v>2.5115740718320012E-3</v>
      </c>
      <c r="AC195" s="10">
        <f t="shared" ref="AC195:AC250" si="83">IF(IF(B195="☆",(IF(L195&gt;S195,L195-X195,S195-X195)),M195-X195)&lt;0,0,IF(B195="☆",(IF(L195&gt;S195,L195-X195,S195-X195)),M195-X195))</f>
        <v>4.8148148125619628E-3</v>
      </c>
      <c r="AD195" s="10"/>
      <c r="AE195" s="10"/>
    </row>
    <row r="196" spans="1:31" s="7" customFormat="1" x14ac:dyDescent="0.4">
      <c r="A196" s="16" t="str">
        <f t="shared" si="78"/>
        <v>★</v>
      </c>
      <c r="B196" s="16" t="str">
        <f t="shared" si="79"/>
        <v>-</v>
      </c>
      <c r="C196" s="7">
        <v>16</v>
      </c>
      <c r="D196" s="2">
        <v>43424.678206018521</v>
      </c>
      <c r="E196" s="3" t="s">
        <v>1191</v>
      </c>
      <c r="F196" s="3">
        <v>16811</v>
      </c>
      <c r="G196" s="3" t="s">
        <v>32</v>
      </c>
      <c r="H196" s="3">
        <v>1310</v>
      </c>
      <c r="I196" s="3">
        <v>454</v>
      </c>
      <c r="J196" s="3">
        <v>6</v>
      </c>
      <c r="K196" s="3">
        <v>1</v>
      </c>
      <c r="L196" s="3"/>
      <c r="M196" s="2">
        <v>43424.682789351849</v>
      </c>
      <c r="N196" s="2">
        <v>43424.686307870368</v>
      </c>
      <c r="O196" s="3" t="s">
        <v>108</v>
      </c>
      <c r="P196" s="3" t="s">
        <v>19</v>
      </c>
      <c r="Q196" s="3" t="s">
        <v>36</v>
      </c>
      <c r="R196" s="3" t="s">
        <v>37</v>
      </c>
      <c r="S196" s="2">
        <v>43424.685150462959</v>
      </c>
      <c r="T196" s="2">
        <v>43424.685150462959</v>
      </c>
      <c r="U196" s="2">
        <v>43424.692812499998</v>
      </c>
      <c r="V196" s="2">
        <v>43424.692812499998</v>
      </c>
      <c r="W196" s="2">
        <v>43424.685150462959</v>
      </c>
      <c r="X196" s="8">
        <f t="shared" si="69"/>
        <v>43424.685150462959</v>
      </c>
      <c r="Y196" s="9">
        <f t="shared" si="80"/>
        <v>3.5185185188311152E-3</v>
      </c>
      <c r="Z196" s="9">
        <f t="shared" si="81"/>
        <v>3.5185185188311152E-3</v>
      </c>
      <c r="AA196" s="10"/>
      <c r="AB196" s="10">
        <f t="shared" si="82"/>
        <v>0</v>
      </c>
      <c r="AC196" s="10">
        <f t="shared" si="83"/>
        <v>0</v>
      </c>
      <c r="AD196" s="10"/>
      <c r="AE196" s="10"/>
    </row>
    <row r="197" spans="1:31" s="7" customFormat="1" x14ac:dyDescent="0.4">
      <c r="A197" s="16" t="str">
        <f t="shared" si="78"/>
        <v>-</v>
      </c>
      <c r="B197" s="16" t="str">
        <f t="shared" si="79"/>
        <v>-</v>
      </c>
      <c r="C197" s="7">
        <v>16</v>
      </c>
      <c r="D197" s="2">
        <v>43424.679907407408</v>
      </c>
      <c r="E197" s="3" t="s">
        <v>1449</v>
      </c>
      <c r="F197" s="3">
        <v>16812</v>
      </c>
      <c r="G197" s="3" t="s">
        <v>95</v>
      </c>
      <c r="H197" s="3">
        <v>0</v>
      </c>
      <c r="I197" s="3">
        <v>156</v>
      </c>
      <c r="J197" s="3">
        <v>7</v>
      </c>
      <c r="K197" s="3">
        <v>1</v>
      </c>
      <c r="L197" s="3"/>
      <c r="M197" s="2">
        <v>43424.683298611111</v>
      </c>
      <c r="N197" s="2">
        <v>43424.686574074076</v>
      </c>
      <c r="O197" s="3" t="s">
        <v>44</v>
      </c>
      <c r="P197" s="3" t="s">
        <v>45</v>
      </c>
      <c r="Q197" s="3" t="s">
        <v>70</v>
      </c>
      <c r="R197" s="3" t="s">
        <v>125</v>
      </c>
      <c r="S197" s="2">
        <v>43424.681527777779</v>
      </c>
      <c r="T197" s="2">
        <v>43424.681527777779</v>
      </c>
      <c r="U197" s="2">
        <v>43424.687615740739</v>
      </c>
      <c r="V197" s="2">
        <v>43424.687615740739</v>
      </c>
      <c r="W197" s="3"/>
      <c r="X197" s="8">
        <f t="shared" si="69"/>
        <v>43424.679907407408</v>
      </c>
      <c r="Y197" s="9">
        <f t="shared" si="80"/>
        <v>3.275462964666076E-3</v>
      </c>
      <c r="Z197" s="9">
        <f t="shared" si="81"/>
        <v>3.275462964666076E-3</v>
      </c>
      <c r="AA197" s="10"/>
      <c r="AB197" s="10">
        <f t="shared" si="82"/>
        <v>1.7708333325572312E-3</v>
      </c>
      <c r="AC197" s="10">
        <f t="shared" si="83"/>
        <v>3.3912037033587694E-3</v>
      </c>
      <c r="AD197" s="10"/>
      <c r="AE197" s="10"/>
    </row>
    <row r="198" spans="1:31" s="7" customFormat="1" x14ac:dyDescent="0.4">
      <c r="A198" s="16" t="str">
        <f t="shared" ref="A198:A202" si="84">IF(W198&gt;0, "★", "-")</f>
        <v>-</v>
      </c>
      <c r="B198" s="16" t="str">
        <f t="shared" ref="B198:B202" si="85">IF(L198&gt;0, "☆", "-")</f>
        <v>-</v>
      </c>
      <c r="C198" s="7">
        <v>16</v>
      </c>
      <c r="D198" s="2">
        <v>43424.68005787037</v>
      </c>
      <c r="E198" s="3" t="s">
        <v>1450</v>
      </c>
      <c r="F198" s="3">
        <v>16813</v>
      </c>
      <c r="G198" s="3" t="s">
        <v>97</v>
      </c>
      <c r="H198" s="3">
        <v>6792</v>
      </c>
      <c r="I198" s="3">
        <v>121</v>
      </c>
      <c r="J198" s="3">
        <v>15</v>
      </c>
      <c r="K198" s="3">
        <v>1</v>
      </c>
      <c r="L198" s="3"/>
      <c r="M198" s="2">
        <v>43424.684166666666</v>
      </c>
      <c r="N198" s="2">
        <v>43424.687523148146</v>
      </c>
      <c r="O198" s="3" t="s">
        <v>26</v>
      </c>
      <c r="P198" s="3" t="s">
        <v>27</v>
      </c>
      <c r="Q198" s="3" t="s">
        <v>36</v>
      </c>
      <c r="R198" s="3" t="s">
        <v>37</v>
      </c>
      <c r="S198" s="2">
        <v>43424.684548611112</v>
      </c>
      <c r="T198" s="2">
        <v>43424.684548611112</v>
      </c>
      <c r="U198" s="2">
        <v>43424.693541666667</v>
      </c>
      <c r="V198" s="2">
        <v>43424.693541666667</v>
      </c>
      <c r="W198" s="3"/>
      <c r="X198" s="8">
        <f t="shared" ref="X198:X202" si="86">IF(W198&gt;0,W198,D198)</f>
        <v>43424.68005787037</v>
      </c>
      <c r="Y198" s="9">
        <f t="shared" si="80"/>
        <v>3.3564814802957699E-3</v>
      </c>
      <c r="Z198" s="9">
        <f t="shared" si="81"/>
        <v>3.3564814802957699E-3</v>
      </c>
      <c r="AA198" s="10"/>
      <c r="AB198" s="10">
        <f t="shared" si="82"/>
        <v>0</v>
      </c>
      <c r="AC198" s="10">
        <f t="shared" si="83"/>
        <v>4.1087962963501923E-3</v>
      </c>
      <c r="AD198" s="10"/>
      <c r="AE198" s="10"/>
    </row>
    <row r="199" spans="1:31" s="7" customFormat="1" x14ac:dyDescent="0.4">
      <c r="A199" s="16" t="str">
        <f t="shared" si="84"/>
        <v>-</v>
      </c>
      <c r="B199" s="16" t="str">
        <f t="shared" si="85"/>
        <v>-</v>
      </c>
      <c r="C199" s="7">
        <v>16</v>
      </c>
      <c r="D199" s="2">
        <v>43424.680150462962</v>
      </c>
      <c r="E199" s="3" t="s">
        <v>1447</v>
      </c>
      <c r="F199" s="3">
        <v>16814</v>
      </c>
      <c r="G199" s="3" t="s">
        <v>32</v>
      </c>
      <c r="H199" s="3">
        <v>6793</v>
      </c>
      <c r="I199" s="3">
        <v>894</v>
      </c>
      <c r="J199" s="3">
        <v>10</v>
      </c>
      <c r="K199" s="3">
        <v>2</v>
      </c>
      <c r="L199" s="3"/>
      <c r="M199" s="2">
        <v>43424.680312500001</v>
      </c>
      <c r="N199" s="2">
        <v>43424.684328703705</v>
      </c>
      <c r="O199" s="3" t="s">
        <v>20</v>
      </c>
      <c r="P199" s="3" t="s">
        <v>21</v>
      </c>
      <c r="Q199" s="3" t="s">
        <v>108</v>
      </c>
      <c r="R199" s="3" t="s">
        <v>19</v>
      </c>
      <c r="S199" s="2">
        <v>43424.682060185187</v>
      </c>
      <c r="T199" s="2">
        <v>43424.682060185187</v>
      </c>
      <c r="U199" s="2">
        <v>43424.691296296296</v>
      </c>
      <c r="V199" s="2">
        <v>43424.691296296296</v>
      </c>
      <c r="W199" s="3"/>
      <c r="X199" s="8">
        <f t="shared" si="86"/>
        <v>43424.680150462962</v>
      </c>
      <c r="Y199" s="9">
        <f t="shared" si="80"/>
        <v>4.016203703940846E-3</v>
      </c>
      <c r="Z199" s="9">
        <f t="shared" si="81"/>
        <v>8.0324074078816921E-3</v>
      </c>
      <c r="AA199" s="10"/>
      <c r="AB199" s="10">
        <f t="shared" si="82"/>
        <v>0</v>
      </c>
      <c r="AC199" s="10">
        <f t="shared" si="83"/>
        <v>1.6203703853534535E-4</v>
      </c>
      <c r="AD199" s="10"/>
      <c r="AE199" s="10"/>
    </row>
    <row r="200" spans="1:31" s="7" customFormat="1" x14ac:dyDescent="0.4">
      <c r="A200" s="16" t="str">
        <f t="shared" si="84"/>
        <v>-</v>
      </c>
      <c r="B200" s="16" t="str">
        <f t="shared" si="85"/>
        <v>-</v>
      </c>
      <c r="C200" s="7">
        <v>16</v>
      </c>
      <c r="D200" s="2">
        <v>43424.680601851855</v>
      </c>
      <c r="E200" s="3" t="s">
        <v>1451</v>
      </c>
      <c r="F200" s="3">
        <v>16815</v>
      </c>
      <c r="G200" s="3" t="s">
        <v>96</v>
      </c>
      <c r="H200" s="3">
        <v>0</v>
      </c>
      <c r="I200" s="3">
        <v>367</v>
      </c>
      <c r="J200" s="3">
        <v>5</v>
      </c>
      <c r="K200" s="3">
        <v>1</v>
      </c>
      <c r="L200" s="3"/>
      <c r="M200" s="2">
        <v>43424.68240740741</v>
      </c>
      <c r="N200" s="2">
        <v>43424.685555555552</v>
      </c>
      <c r="O200" s="3" t="s">
        <v>61</v>
      </c>
      <c r="P200" s="3" t="s">
        <v>62</v>
      </c>
      <c r="Q200" s="3" t="s">
        <v>36</v>
      </c>
      <c r="R200" s="3" t="s">
        <v>37</v>
      </c>
      <c r="S200" s="2">
        <v>43424.684328703705</v>
      </c>
      <c r="T200" s="2">
        <v>43424.684328703705</v>
      </c>
      <c r="U200" s="2">
        <v>43424.691041666665</v>
      </c>
      <c r="V200" s="2">
        <v>43424.691041666665</v>
      </c>
      <c r="W200" s="3"/>
      <c r="X200" s="8">
        <f t="shared" si="86"/>
        <v>43424.680601851855</v>
      </c>
      <c r="Y200" s="9">
        <f t="shared" si="80"/>
        <v>3.1481481419177726E-3</v>
      </c>
      <c r="Z200" s="9">
        <f t="shared" si="81"/>
        <v>3.1481481419177726E-3</v>
      </c>
      <c r="AA200" s="10"/>
      <c r="AB200" s="10">
        <f t="shared" si="82"/>
        <v>0</v>
      </c>
      <c r="AC200" s="10">
        <f t="shared" si="83"/>
        <v>1.8055555556202307E-3</v>
      </c>
      <c r="AD200" s="10"/>
      <c r="AE200" s="10"/>
    </row>
    <row r="201" spans="1:31" s="7" customFormat="1" x14ac:dyDescent="0.4">
      <c r="A201" s="16" t="str">
        <f t="shared" si="84"/>
        <v>-</v>
      </c>
      <c r="B201" s="16" t="str">
        <f t="shared" si="85"/>
        <v>-</v>
      </c>
      <c r="C201" s="7">
        <v>16</v>
      </c>
      <c r="D201" s="2">
        <v>43424.681064814817</v>
      </c>
      <c r="E201" s="3" t="s">
        <v>1452</v>
      </c>
      <c r="F201" s="3">
        <v>16817</v>
      </c>
      <c r="G201" s="3" t="s">
        <v>18</v>
      </c>
      <c r="H201" s="3">
        <v>3867</v>
      </c>
      <c r="I201" s="3">
        <v>230</v>
      </c>
      <c r="J201" s="3">
        <v>13</v>
      </c>
      <c r="K201" s="3">
        <v>1</v>
      </c>
      <c r="L201" s="3"/>
      <c r="M201" s="2">
        <v>43424.684178240743</v>
      </c>
      <c r="N201" s="2">
        <v>43424.693518518521</v>
      </c>
      <c r="O201" s="3" t="s">
        <v>55</v>
      </c>
      <c r="P201" s="3" t="s">
        <v>56</v>
      </c>
      <c r="Q201" s="3" t="s">
        <v>46</v>
      </c>
      <c r="R201" s="3" t="s">
        <v>47</v>
      </c>
      <c r="S201" s="2">
        <v>43424.684398148151</v>
      </c>
      <c r="T201" s="2">
        <v>43424.684467592589</v>
      </c>
      <c r="U201" s="2">
        <v>43424.695567129631</v>
      </c>
      <c r="V201" s="2">
        <v>43424.700798611113</v>
      </c>
      <c r="W201" s="3"/>
      <c r="X201" s="8">
        <f t="shared" si="86"/>
        <v>43424.681064814817</v>
      </c>
      <c r="Y201" s="9">
        <f t="shared" si="80"/>
        <v>9.340277778392192E-3</v>
      </c>
      <c r="Z201" s="9">
        <f t="shared" si="81"/>
        <v>9.340277778392192E-3</v>
      </c>
      <c r="AA201" s="10"/>
      <c r="AB201" s="10">
        <f t="shared" si="82"/>
        <v>0</v>
      </c>
      <c r="AC201" s="10">
        <f t="shared" si="83"/>
        <v>3.1134259261307307E-3</v>
      </c>
      <c r="AD201" s="10"/>
      <c r="AE201" s="10"/>
    </row>
    <row r="202" spans="1:31" s="7" customFormat="1" x14ac:dyDescent="0.4">
      <c r="A202" s="16" t="str">
        <f t="shared" si="84"/>
        <v>★</v>
      </c>
      <c r="B202" s="16" t="str">
        <f t="shared" si="85"/>
        <v>-</v>
      </c>
      <c r="C202" s="7">
        <v>16</v>
      </c>
      <c r="D202" s="2">
        <v>43424.681747685187</v>
      </c>
      <c r="E202" s="3" t="s">
        <v>1343</v>
      </c>
      <c r="F202" s="3">
        <v>16818</v>
      </c>
      <c r="G202" s="3" t="s">
        <v>95</v>
      </c>
      <c r="H202" s="3">
        <v>0</v>
      </c>
      <c r="I202" s="3">
        <v>601</v>
      </c>
      <c r="J202" s="3">
        <v>13</v>
      </c>
      <c r="K202" s="3">
        <v>1</v>
      </c>
      <c r="L202" s="3"/>
      <c r="M202" s="2">
        <v>43424.688263888886</v>
      </c>
      <c r="N202" s="2">
        <v>43424.694907407407</v>
      </c>
      <c r="O202" s="3" t="s">
        <v>39</v>
      </c>
      <c r="P202" s="3" t="s">
        <v>40</v>
      </c>
      <c r="Q202" s="3" t="s">
        <v>36</v>
      </c>
      <c r="R202" s="3" t="s">
        <v>37</v>
      </c>
      <c r="S202" s="2">
        <v>43424.688564814816</v>
      </c>
      <c r="T202" s="2">
        <v>43424.688564814816</v>
      </c>
      <c r="U202" s="2">
        <v>43424.704664351855</v>
      </c>
      <c r="V202" s="2">
        <v>43424.704664351855</v>
      </c>
      <c r="W202" s="2">
        <v>43424.688564814816</v>
      </c>
      <c r="X202" s="8">
        <f t="shared" si="86"/>
        <v>43424.688564814816</v>
      </c>
      <c r="Y202" s="9">
        <f t="shared" si="80"/>
        <v>6.6435185217414983E-3</v>
      </c>
      <c r="Z202" s="9">
        <f t="shared" si="81"/>
        <v>6.6435185217414983E-3</v>
      </c>
      <c r="AA202" s="10"/>
      <c r="AB202" s="10">
        <f t="shared" si="82"/>
        <v>0</v>
      </c>
      <c r="AC202" s="10">
        <f t="shared" si="83"/>
        <v>0</v>
      </c>
      <c r="AD202" s="10"/>
      <c r="AE202" s="10"/>
    </row>
    <row r="203" spans="1:31" s="7" customFormat="1" x14ac:dyDescent="0.4">
      <c r="A203" s="16" t="str">
        <f t="shared" si="78"/>
        <v>-</v>
      </c>
      <c r="B203" s="16" t="str">
        <f t="shared" si="79"/>
        <v>-</v>
      </c>
      <c r="C203" s="7">
        <v>16</v>
      </c>
      <c r="D203" s="2">
        <v>43424.683680555558</v>
      </c>
      <c r="E203" s="3" t="s">
        <v>1431</v>
      </c>
      <c r="F203" s="3">
        <v>16820</v>
      </c>
      <c r="G203" s="3" t="s">
        <v>32</v>
      </c>
      <c r="H203" s="3">
        <v>2325</v>
      </c>
      <c r="I203" s="3">
        <v>919</v>
      </c>
      <c r="J203" s="3">
        <v>2</v>
      </c>
      <c r="K203" s="3">
        <v>1</v>
      </c>
      <c r="L203" s="3"/>
      <c r="M203" s="2">
        <v>43424.684791666667</v>
      </c>
      <c r="N203" s="2">
        <v>43424.692164351851</v>
      </c>
      <c r="O203" s="3" t="s">
        <v>75</v>
      </c>
      <c r="P203" s="3" t="s">
        <v>76</v>
      </c>
      <c r="Q203" s="3" t="s">
        <v>63</v>
      </c>
      <c r="R203" s="3" t="s">
        <v>64</v>
      </c>
      <c r="S203" s="2">
        <v>43424.685231481482</v>
      </c>
      <c r="T203" s="2">
        <v>43424.685231481482</v>
      </c>
      <c r="U203" s="2">
        <v>43424.699236111112</v>
      </c>
      <c r="V203" s="2">
        <v>43424.699236111112</v>
      </c>
      <c r="W203" s="3"/>
      <c r="X203" s="8">
        <f t="shared" si="69"/>
        <v>43424.683680555558</v>
      </c>
      <c r="Y203" s="9">
        <f t="shared" si="80"/>
        <v>7.3726851842366159E-3</v>
      </c>
      <c r="Z203" s="9">
        <f t="shared" si="81"/>
        <v>7.3726851842366159E-3</v>
      </c>
      <c r="AA203" s="10"/>
      <c r="AB203" s="10">
        <f t="shared" si="82"/>
        <v>0</v>
      </c>
      <c r="AC203" s="10">
        <f t="shared" si="83"/>
        <v>1.111111108912155E-3</v>
      </c>
      <c r="AD203" s="10"/>
      <c r="AE203" s="10"/>
    </row>
    <row r="204" spans="1:31" s="7" customFormat="1" x14ac:dyDescent="0.4">
      <c r="A204" s="16" t="str">
        <f t="shared" ref="A204:A212" si="87">IF(W204&gt;0, "★", "-")</f>
        <v>-</v>
      </c>
      <c r="B204" s="16" t="str">
        <f t="shared" ref="B204:B212" si="88">IF(L204&gt;0, "☆", "-")</f>
        <v>-</v>
      </c>
      <c r="C204" s="7">
        <v>16</v>
      </c>
      <c r="D204" s="2">
        <v>43424.683796296296</v>
      </c>
      <c r="E204" s="3" t="s">
        <v>1453</v>
      </c>
      <c r="F204" s="3">
        <v>16821</v>
      </c>
      <c r="G204" s="3" t="s">
        <v>65</v>
      </c>
      <c r="H204" s="3">
        <v>5679</v>
      </c>
      <c r="I204" s="3">
        <v>656</v>
      </c>
      <c r="J204" s="3">
        <v>11</v>
      </c>
      <c r="K204" s="3">
        <v>3</v>
      </c>
      <c r="L204" s="3"/>
      <c r="M204" s="2">
        <v>43424.686678240738</v>
      </c>
      <c r="N204" s="2">
        <v>43424.690601851849</v>
      </c>
      <c r="O204" s="3" t="s">
        <v>71</v>
      </c>
      <c r="P204" s="3" t="s">
        <v>72</v>
      </c>
      <c r="Q204" s="3" t="s">
        <v>46</v>
      </c>
      <c r="R204" s="3" t="s">
        <v>47</v>
      </c>
      <c r="S204" s="2">
        <v>43424.687511574077</v>
      </c>
      <c r="T204" s="2">
        <v>43424.687511574077</v>
      </c>
      <c r="U204" s="2">
        <v>43424.697222222225</v>
      </c>
      <c r="V204" s="2">
        <v>43424.697222222225</v>
      </c>
      <c r="W204" s="3"/>
      <c r="X204" s="8">
        <f t="shared" ref="X204:X212" si="89">IF(W204&gt;0,W204,D204)</f>
        <v>43424.683796296296</v>
      </c>
      <c r="Y204" s="9">
        <f t="shared" si="80"/>
        <v>3.9236111115314998E-3</v>
      </c>
      <c r="Z204" s="9">
        <f t="shared" si="81"/>
        <v>1.1770833334594499E-2</v>
      </c>
      <c r="AA204" s="10"/>
      <c r="AB204" s="10">
        <f t="shared" si="82"/>
        <v>0</v>
      </c>
      <c r="AC204" s="10">
        <f t="shared" si="83"/>
        <v>2.8819444414693862E-3</v>
      </c>
      <c r="AD204" s="10"/>
      <c r="AE204" s="10"/>
    </row>
    <row r="205" spans="1:31" s="7" customFormat="1" x14ac:dyDescent="0.4">
      <c r="A205" s="16" t="str">
        <f t="shared" si="87"/>
        <v>-</v>
      </c>
      <c r="B205" s="16" t="str">
        <f t="shared" si="88"/>
        <v>-</v>
      </c>
      <c r="C205" s="7">
        <v>16</v>
      </c>
      <c r="D205" s="2">
        <v>43424.684016203704</v>
      </c>
      <c r="E205" s="3" t="s">
        <v>1454</v>
      </c>
      <c r="F205" s="3">
        <v>16822</v>
      </c>
      <c r="G205" s="3" t="s">
        <v>96</v>
      </c>
      <c r="H205" s="3">
        <v>0</v>
      </c>
      <c r="I205" s="3">
        <v>999</v>
      </c>
      <c r="J205" s="3">
        <v>1</v>
      </c>
      <c r="K205" s="3">
        <v>1</v>
      </c>
      <c r="L205" s="3"/>
      <c r="M205" s="2">
        <v>43424.688726851855</v>
      </c>
      <c r="N205" s="2">
        <v>43424.692499999997</v>
      </c>
      <c r="O205" s="3" t="s">
        <v>61</v>
      </c>
      <c r="P205" s="3" t="s">
        <v>62</v>
      </c>
      <c r="Q205" s="3" t="s">
        <v>36</v>
      </c>
      <c r="R205" s="3" t="s">
        <v>37</v>
      </c>
      <c r="S205" s="2">
        <v>43424.688252314816</v>
      </c>
      <c r="T205" s="2">
        <v>43424.688252314816</v>
      </c>
      <c r="U205" s="2">
        <v>43424.694965277777</v>
      </c>
      <c r="V205" s="2">
        <v>43424.694965277777</v>
      </c>
      <c r="W205" s="3"/>
      <c r="X205" s="8">
        <f t="shared" si="89"/>
        <v>43424.684016203704</v>
      </c>
      <c r="Y205" s="9">
        <f t="shared" si="80"/>
        <v>3.7731481424998492E-3</v>
      </c>
      <c r="Z205" s="9">
        <f t="shared" si="81"/>
        <v>3.7731481424998492E-3</v>
      </c>
      <c r="AA205" s="10"/>
      <c r="AB205" s="10">
        <f t="shared" si="82"/>
        <v>4.7453703882638365E-4</v>
      </c>
      <c r="AC205" s="10">
        <f t="shared" si="83"/>
        <v>4.7106481506489217E-3</v>
      </c>
      <c r="AD205" s="10"/>
      <c r="AE205" s="10"/>
    </row>
    <row r="206" spans="1:31" s="7" customFormat="1" x14ac:dyDescent="0.4">
      <c r="A206" s="16" t="str">
        <f t="shared" si="87"/>
        <v>-</v>
      </c>
      <c r="B206" s="16" t="str">
        <f t="shared" si="88"/>
        <v>-</v>
      </c>
      <c r="C206" s="7">
        <v>16</v>
      </c>
      <c r="D206" s="2">
        <v>43424.684178240743</v>
      </c>
      <c r="E206" s="3" t="s">
        <v>1455</v>
      </c>
      <c r="F206" s="3">
        <v>16823</v>
      </c>
      <c r="G206" s="3" t="s">
        <v>32</v>
      </c>
      <c r="H206" s="3">
        <v>6262</v>
      </c>
      <c r="I206" s="3">
        <v>257</v>
      </c>
      <c r="J206" s="3">
        <v>3</v>
      </c>
      <c r="K206" s="3">
        <v>2</v>
      </c>
      <c r="L206" s="3"/>
      <c r="M206" s="2">
        <v>43424.689652777779</v>
      </c>
      <c r="N206" s="2">
        <v>43424.699201388888</v>
      </c>
      <c r="O206" s="3" t="s">
        <v>53</v>
      </c>
      <c r="P206" s="3" t="s">
        <v>54</v>
      </c>
      <c r="Q206" s="3" t="s">
        <v>108</v>
      </c>
      <c r="R206" s="3" t="s">
        <v>19</v>
      </c>
      <c r="S206" s="2">
        <v>43424.68954861111</v>
      </c>
      <c r="T206" s="2">
        <v>43424.68954861111</v>
      </c>
      <c r="U206" s="2">
        <v>43424.700636574074</v>
      </c>
      <c r="V206" s="2">
        <v>43424.700636574074</v>
      </c>
      <c r="W206" s="3"/>
      <c r="X206" s="8">
        <f t="shared" si="89"/>
        <v>43424.684178240743</v>
      </c>
      <c r="Y206" s="9">
        <f t="shared" si="80"/>
        <v>9.5486111094942316E-3</v>
      </c>
      <c r="Z206" s="9">
        <f t="shared" si="81"/>
        <v>1.9097222218988463E-2</v>
      </c>
      <c r="AA206" s="10"/>
      <c r="AB206" s="10">
        <f t="shared" si="82"/>
        <v>1.0416666918899864E-4</v>
      </c>
      <c r="AC206" s="10">
        <f t="shared" si="83"/>
        <v>5.4745370362070389E-3</v>
      </c>
      <c r="AD206" s="10"/>
      <c r="AE206" s="10"/>
    </row>
    <row r="207" spans="1:31" s="7" customFormat="1" x14ac:dyDescent="0.4">
      <c r="A207" s="16" t="str">
        <f t="shared" si="87"/>
        <v>★</v>
      </c>
      <c r="B207" s="16" t="str">
        <f t="shared" si="88"/>
        <v>-</v>
      </c>
      <c r="C207" s="7">
        <v>16</v>
      </c>
      <c r="D207" s="2">
        <v>43424.685613425929</v>
      </c>
      <c r="E207" s="3" t="s">
        <v>1100</v>
      </c>
      <c r="F207" s="3">
        <v>16824</v>
      </c>
      <c r="G207" s="3" t="s">
        <v>32</v>
      </c>
      <c r="H207" s="3">
        <v>5567</v>
      </c>
      <c r="I207" s="3">
        <v>575</v>
      </c>
      <c r="J207" s="3">
        <v>9</v>
      </c>
      <c r="K207" s="3">
        <v>1</v>
      </c>
      <c r="L207" s="3"/>
      <c r="M207" s="2">
        <v>43424.690196759257</v>
      </c>
      <c r="N207" s="2">
        <v>43424.69425925926</v>
      </c>
      <c r="O207" s="3" t="s">
        <v>108</v>
      </c>
      <c r="P207" s="3" t="s">
        <v>19</v>
      </c>
      <c r="Q207" s="3" t="s">
        <v>61</v>
      </c>
      <c r="R207" s="3" t="s">
        <v>62</v>
      </c>
      <c r="S207" s="2">
        <v>43424.692546296297</v>
      </c>
      <c r="T207" s="2">
        <v>43424.692546296297</v>
      </c>
      <c r="U207" s="2">
        <v>43424.700613425928</v>
      </c>
      <c r="V207" s="2">
        <v>43424.700613425928</v>
      </c>
      <c r="W207" s="2">
        <v>43424.692546296297</v>
      </c>
      <c r="X207" s="8">
        <f t="shared" si="89"/>
        <v>43424.692546296297</v>
      </c>
      <c r="Y207" s="9">
        <f t="shared" si="80"/>
        <v>4.062500003783498E-3</v>
      </c>
      <c r="Z207" s="9">
        <f t="shared" si="81"/>
        <v>4.062500003783498E-3</v>
      </c>
      <c r="AA207" s="10"/>
      <c r="AB207" s="10">
        <f t="shared" si="82"/>
        <v>0</v>
      </c>
      <c r="AC207" s="10">
        <f t="shared" si="83"/>
        <v>0</v>
      </c>
      <c r="AD207" s="10"/>
      <c r="AE207" s="10"/>
    </row>
    <row r="208" spans="1:31" s="7" customFormat="1" x14ac:dyDescent="0.4">
      <c r="A208" s="16" t="str">
        <f t="shared" si="87"/>
        <v>-</v>
      </c>
      <c r="B208" s="16" t="str">
        <f t="shared" si="88"/>
        <v>-</v>
      </c>
      <c r="C208" s="7">
        <v>16</v>
      </c>
      <c r="D208" s="2">
        <v>43424.685717592591</v>
      </c>
      <c r="E208" s="3" t="s">
        <v>1456</v>
      </c>
      <c r="F208" s="3">
        <v>16825</v>
      </c>
      <c r="G208" s="3" t="s">
        <v>95</v>
      </c>
      <c r="H208" s="3">
        <v>0</v>
      </c>
      <c r="I208" s="3">
        <v>709</v>
      </c>
      <c r="J208" s="3">
        <v>5</v>
      </c>
      <c r="K208" s="3">
        <v>1</v>
      </c>
      <c r="L208" s="3"/>
      <c r="M208" s="2">
        <v>43424.690023148149</v>
      </c>
      <c r="N208" s="2">
        <v>43424.698136574072</v>
      </c>
      <c r="O208" s="3" t="s">
        <v>63</v>
      </c>
      <c r="P208" s="3" t="s">
        <v>64</v>
      </c>
      <c r="Q208" s="3" t="s">
        <v>75</v>
      </c>
      <c r="R208" s="3" t="s">
        <v>76</v>
      </c>
      <c r="S208" s="2">
        <v>43424.690092592595</v>
      </c>
      <c r="T208" s="2">
        <v>43424.690092592595</v>
      </c>
      <c r="U208" s="2">
        <v>43424.702581018515</v>
      </c>
      <c r="V208" s="2">
        <v>43424.702581018515</v>
      </c>
      <c r="W208" s="3"/>
      <c r="X208" s="8">
        <f t="shared" si="89"/>
        <v>43424.685717592591</v>
      </c>
      <c r="Y208" s="9">
        <f t="shared" si="80"/>
        <v>8.1134259235113859E-3</v>
      </c>
      <c r="Z208" s="9">
        <f t="shared" si="81"/>
        <v>8.1134259235113859E-3</v>
      </c>
      <c r="AA208" s="10"/>
      <c r="AB208" s="10">
        <f t="shared" si="82"/>
        <v>0</v>
      </c>
      <c r="AC208" s="10">
        <f t="shared" si="83"/>
        <v>4.3055555579485372E-3</v>
      </c>
      <c r="AD208" s="10"/>
      <c r="AE208" s="10"/>
    </row>
    <row r="209" spans="1:31" s="7" customFormat="1" x14ac:dyDescent="0.4">
      <c r="A209" s="16" t="str">
        <f t="shared" si="87"/>
        <v>-</v>
      </c>
      <c r="B209" s="16" t="str">
        <f t="shared" si="88"/>
        <v>-</v>
      </c>
      <c r="C209" s="7">
        <v>16</v>
      </c>
      <c r="D209" s="2">
        <v>43424.686180555553</v>
      </c>
      <c r="E209" s="3" t="s">
        <v>1157</v>
      </c>
      <c r="F209" s="3">
        <v>16826</v>
      </c>
      <c r="G209" s="3" t="s">
        <v>98</v>
      </c>
      <c r="H209" s="3">
        <v>4622</v>
      </c>
      <c r="I209" s="3">
        <v>897</v>
      </c>
      <c r="J209" s="3">
        <v>10</v>
      </c>
      <c r="K209" s="3">
        <v>1</v>
      </c>
      <c r="L209" s="3"/>
      <c r="M209" s="2">
        <v>43424.689837962964</v>
      </c>
      <c r="N209" s="2">
        <v>43424.697430555556</v>
      </c>
      <c r="O209" s="3" t="s">
        <v>43</v>
      </c>
      <c r="P209" s="3" t="s">
        <v>89</v>
      </c>
      <c r="Q209" s="3" t="s">
        <v>61</v>
      </c>
      <c r="R209" s="3" t="s">
        <v>62</v>
      </c>
      <c r="S209" s="2">
        <v>43424.69091435185</v>
      </c>
      <c r="T209" s="2">
        <v>43424.69091435185</v>
      </c>
      <c r="U209" s="2">
        <v>43424.704189814816</v>
      </c>
      <c r="V209" s="2">
        <v>43424.704189814816</v>
      </c>
      <c r="W209" s="3"/>
      <c r="X209" s="8">
        <f t="shared" si="89"/>
        <v>43424.686180555553</v>
      </c>
      <c r="Y209" s="9">
        <f t="shared" si="80"/>
        <v>7.5925925921183079E-3</v>
      </c>
      <c r="Z209" s="9">
        <f t="shared" si="81"/>
        <v>7.5925925921183079E-3</v>
      </c>
      <c r="AA209" s="10"/>
      <c r="AB209" s="10">
        <f t="shared" si="82"/>
        <v>0</v>
      </c>
      <c r="AC209" s="10">
        <f t="shared" si="83"/>
        <v>3.6574074110831134E-3</v>
      </c>
      <c r="AD209" s="10"/>
      <c r="AE209" s="10"/>
    </row>
    <row r="210" spans="1:31" s="7" customFormat="1" x14ac:dyDescent="0.4">
      <c r="A210" s="16" t="str">
        <f t="shared" si="87"/>
        <v>-</v>
      </c>
      <c r="B210" s="16" t="str">
        <f t="shared" si="88"/>
        <v>-</v>
      </c>
      <c r="C210" s="7">
        <v>16</v>
      </c>
      <c r="D210" s="2">
        <v>43424.696863425925</v>
      </c>
      <c r="E210" s="3" t="s">
        <v>1087</v>
      </c>
      <c r="F210" s="3">
        <v>16831</v>
      </c>
      <c r="G210" s="3" t="s">
        <v>18</v>
      </c>
      <c r="H210" s="3">
        <v>2306</v>
      </c>
      <c r="I210" s="3">
        <v>128</v>
      </c>
      <c r="J210" s="3">
        <v>4</v>
      </c>
      <c r="K210" s="3">
        <v>1</v>
      </c>
      <c r="L210" s="3"/>
      <c r="M210" s="2">
        <v>43424.698009259257</v>
      </c>
      <c r="N210" s="2">
        <v>43424.70108796296</v>
      </c>
      <c r="O210" s="3" t="s">
        <v>30</v>
      </c>
      <c r="P210" s="3" t="s">
        <v>31</v>
      </c>
      <c r="Q210" s="3" t="s">
        <v>36</v>
      </c>
      <c r="R210" s="3" t="s">
        <v>37</v>
      </c>
      <c r="S210" s="2">
        <v>43424.698344907411</v>
      </c>
      <c r="T210" s="2">
        <v>43424.698344907411</v>
      </c>
      <c r="U210" s="2">
        <v>43424.708645833336</v>
      </c>
      <c r="V210" s="2">
        <v>43424.708645833336</v>
      </c>
      <c r="W210" s="3"/>
      <c r="X210" s="8">
        <f t="shared" si="89"/>
        <v>43424.696863425925</v>
      </c>
      <c r="Y210" s="9">
        <f t="shared" si="80"/>
        <v>3.0787037030677311E-3</v>
      </c>
      <c r="Z210" s="9">
        <f t="shared" si="81"/>
        <v>3.0787037030677311E-3</v>
      </c>
      <c r="AA210" s="10"/>
      <c r="AB210" s="10">
        <f t="shared" si="82"/>
        <v>0</v>
      </c>
      <c r="AC210" s="10">
        <f t="shared" si="83"/>
        <v>1.1458333319751546E-3</v>
      </c>
      <c r="AD210" s="10"/>
      <c r="AE210" s="10"/>
    </row>
    <row r="211" spans="1:31" s="7" customFormat="1" x14ac:dyDescent="0.4">
      <c r="A211" s="16" t="str">
        <f t="shared" si="87"/>
        <v>-</v>
      </c>
      <c r="B211" s="16" t="str">
        <f t="shared" si="88"/>
        <v>-</v>
      </c>
      <c r="C211" s="7">
        <v>16</v>
      </c>
      <c r="D211" s="2">
        <v>43424.697337962964</v>
      </c>
      <c r="E211" s="3" t="s">
        <v>1345</v>
      </c>
      <c r="F211" s="3">
        <v>16832</v>
      </c>
      <c r="G211" s="3" t="s">
        <v>32</v>
      </c>
      <c r="H211" s="3">
        <v>2051</v>
      </c>
      <c r="I211" s="3">
        <v>638</v>
      </c>
      <c r="J211" s="3">
        <v>3</v>
      </c>
      <c r="K211" s="3">
        <v>1</v>
      </c>
      <c r="L211" s="3"/>
      <c r="M211" s="2">
        <v>43424.699340277781</v>
      </c>
      <c r="N211" s="2">
        <v>43424.702881944446</v>
      </c>
      <c r="O211" s="3" t="s">
        <v>108</v>
      </c>
      <c r="P211" s="3" t="s">
        <v>19</v>
      </c>
      <c r="Q211" s="3" t="s">
        <v>36</v>
      </c>
      <c r="R211" s="3" t="s">
        <v>37</v>
      </c>
      <c r="S211" s="2">
        <v>43424.702488425923</v>
      </c>
      <c r="T211" s="2">
        <v>43424.702488425923</v>
      </c>
      <c r="U211" s="2">
        <v>43424.710150462961</v>
      </c>
      <c r="V211" s="2">
        <v>43424.710150462961</v>
      </c>
      <c r="W211" s="3"/>
      <c r="X211" s="8">
        <f t="shared" si="89"/>
        <v>43424.697337962964</v>
      </c>
      <c r="Y211" s="9">
        <f t="shared" si="80"/>
        <v>3.5416666651144624E-3</v>
      </c>
      <c r="Z211" s="9">
        <f t="shared" si="81"/>
        <v>3.5416666651144624E-3</v>
      </c>
      <c r="AA211" s="10"/>
      <c r="AB211" s="10">
        <f t="shared" si="82"/>
        <v>0</v>
      </c>
      <c r="AC211" s="10">
        <f t="shared" si="83"/>
        <v>2.0023148172185756E-3</v>
      </c>
      <c r="AD211" s="10"/>
      <c r="AE211" s="10"/>
    </row>
    <row r="212" spans="1:31" s="7" customFormat="1" x14ac:dyDescent="0.4">
      <c r="A212" s="16" t="str">
        <f t="shared" si="87"/>
        <v>★</v>
      </c>
      <c r="B212" s="16" t="str">
        <f t="shared" si="88"/>
        <v>-</v>
      </c>
      <c r="C212" s="7">
        <v>16</v>
      </c>
      <c r="D212" s="2">
        <v>43424.698946759258</v>
      </c>
      <c r="E212" s="3" t="s">
        <v>1399</v>
      </c>
      <c r="F212" s="3">
        <v>16833</v>
      </c>
      <c r="G212" s="3" t="s">
        <v>32</v>
      </c>
      <c r="H212" s="3">
        <v>4077</v>
      </c>
      <c r="I212" s="3">
        <v>140</v>
      </c>
      <c r="J212" s="3">
        <v>7</v>
      </c>
      <c r="K212" s="3">
        <v>1</v>
      </c>
      <c r="L212" s="3"/>
      <c r="M212" s="2">
        <v>43424.706550925926</v>
      </c>
      <c r="N212" s="2">
        <v>43424.712465277778</v>
      </c>
      <c r="O212" s="3" t="s">
        <v>26</v>
      </c>
      <c r="P212" s="3" t="s">
        <v>27</v>
      </c>
      <c r="Q212" s="3" t="s">
        <v>36</v>
      </c>
      <c r="R212" s="3" t="s">
        <v>37</v>
      </c>
      <c r="S212" s="2">
        <v>43424.705879629626</v>
      </c>
      <c r="T212" s="2">
        <v>43424.707430555558</v>
      </c>
      <c r="U212" s="2">
        <v>43424.714872685188</v>
      </c>
      <c r="V212" s="2">
        <v>43424.716423611113</v>
      </c>
      <c r="W212" s="2">
        <v>43424.705879629626</v>
      </c>
      <c r="X212" s="8">
        <f t="shared" si="89"/>
        <v>43424.705879629626</v>
      </c>
      <c r="Y212" s="9">
        <f t="shared" si="80"/>
        <v>5.914351851970423E-3</v>
      </c>
      <c r="Z212" s="9">
        <f t="shared" si="81"/>
        <v>5.914351851970423E-3</v>
      </c>
      <c r="AA212" s="10"/>
      <c r="AB212" s="10">
        <f t="shared" si="82"/>
        <v>6.7129630042472854E-4</v>
      </c>
      <c r="AC212" s="10">
        <f t="shared" si="83"/>
        <v>6.7129630042472854E-4</v>
      </c>
      <c r="AD212" s="10"/>
      <c r="AE212" s="10"/>
    </row>
    <row r="213" spans="1:31" s="7" customFormat="1" x14ac:dyDescent="0.4">
      <c r="A213" s="16" t="str">
        <f t="shared" si="78"/>
        <v>-</v>
      </c>
      <c r="B213" s="16" t="str">
        <f t="shared" si="79"/>
        <v>-</v>
      </c>
      <c r="C213" s="7">
        <v>16</v>
      </c>
      <c r="D213" s="2">
        <v>43424.700046296297</v>
      </c>
      <c r="E213" s="3" t="s">
        <v>1459</v>
      </c>
      <c r="F213" s="3">
        <v>16835</v>
      </c>
      <c r="G213" s="3" t="s">
        <v>65</v>
      </c>
      <c r="H213" s="3">
        <v>4580</v>
      </c>
      <c r="I213" s="3">
        <v>56</v>
      </c>
      <c r="J213" s="3">
        <v>9</v>
      </c>
      <c r="K213" s="3">
        <v>4</v>
      </c>
      <c r="L213" s="3"/>
      <c r="M213" s="2">
        <v>43424.702245370368</v>
      </c>
      <c r="N213" s="2">
        <v>43424.707245370373</v>
      </c>
      <c r="O213" s="3" t="s">
        <v>63</v>
      </c>
      <c r="P213" s="3" t="s">
        <v>64</v>
      </c>
      <c r="Q213" s="3" t="s">
        <v>24</v>
      </c>
      <c r="R213" s="3" t="s">
        <v>25</v>
      </c>
      <c r="S213" s="2">
        <v>43424.701886574076</v>
      </c>
      <c r="T213" s="2">
        <v>43424.701886574076</v>
      </c>
      <c r="U213" s="2">
        <v>43424.712326388886</v>
      </c>
      <c r="V213" s="2">
        <v>43424.712326388886</v>
      </c>
      <c r="W213" s="3"/>
      <c r="X213" s="8">
        <f t="shared" si="69"/>
        <v>43424.700046296297</v>
      </c>
      <c r="Y213" s="9">
        <f t="shared" si="80"/>
        <v>5.0000000046566129E-3</v>
      </c>
      <c r="Z213" s="9">
        <f t="shared" si="81"/>
        <v>2.0000000018626451E-2</v>
      </c>
      <c r="AA213" s="10"/>
      <c r="AB213" s="10">
        <f t="shared" si="82"/>
        <v>3.5879629285773262E-4</v>
      </c>
      <c r="AC213" s="10">
        <f t="shared" si="83"/>
        <v>2.1990740715409629E-3</v>
      </c>
      <c r="AD213" s="10"/>
      <c r="AE213" s="10"/>
    </row>
    <row r="214" spans="1:31" s="7" customFormat="1" x14ac:dyDescent="0.4">
      <c r="A214" s="16" t="str">
        <f t="shared" si="77"/>
        <v>★</v>
      </c>
      <c r="B214" s="16" t="str">
        <f>IF(L214&gt;0, "☆", "-")</f>
        <v>-</v>
      </c>
      <c r="C214" s="7">
        <v>16</v>
      </c>
      <c r="D214" s="2">
        <v>43424.700648148151</v>
      </c>
      <c r="E214" s="3" t="s">
        <v>1458</v>
      </c>
      <c r="F214" s="3">
        <v>16836</v>
      </c>
      <c r="G214" s="3" t="s">
        <v>97</v>
      </c>
      <c r="H214" s="3">
        <v>5406</v>
      </c>
      <c r="I214" s="3">
        <v>78</v>
      </c>
      <c r="J214" s="3">
        <v>15</v>
      </c>
      <c r="K214" s="3">
        <v>2</v>
      </c>
      <c r="L214" s="3"/>
      <c r="M214" s="2">
        <v>43424.705879629626</v>
      </c>
      <c r="N214" s="2">
        <v>43424.715162037035</v>
      </c>
      <c r="O214" s="3" t="s">
        <v>36</v>
      </c>
      <c r="P214" s="3" t="s">
        <v>37</v>
      </c>
      <c r="Q214" s="3" t="s">
        <v>68</v>
      </c>
      <c r="R214" s="3" t="s">
        <v>69</v>
      </c>
      <c r="S214" s="2">
        <v>43424.706944444442</v>
      </c>
      <c r="T214" s="2">
        <v>43424.706944444442</v>
      </c>
      <c r="U214" s="2">
        <v>43424.718680555554</v>
      </c>
      <c r="V214" s="2">
        <v>43424.718680555554</v>
      </c>
      <c r="W214" s="2">
        <v>43424.706944444442</v>
      </c>
      <c r="X214" s="8">
        <f t="shared" si="69"/>
        <v>43424.706944444442</v>
      </c>
      <c r="Y214" s="9">
        <f t="shared" si="80"/>
        <v>9.2824074090458453E-3</v>
      </c>
      <c r="Z214" s="9">
        <f t="shared" si="81"/>
        <v>1.8564814818091691E-2</v>
      </c>
      <c r="AA214" s="10"/>
      <c r="AB214" s="10">
        <f t="shared" si="82"/>
        <v>0</v>
      </c>
      <c r="AC214" s="10">
        <f t="shared" si="83"/>
        <v>0</v>
      </c>
      <c r="AD214" s="10"/>
      <c r="AE214" s="10"/>
    </row>
    <row r="215" spans="1:31" s="7" customFormat="1" x14ac:dyDescent="0.4">
      <c r="A215" s="16" t="str">
        <f t="shared" si="77"/>
        <v>-</v>
      </c>
      <c r="B215" s="16" t="str">
        <f t="shared" si="65"/>
        <v>-</v>
      </c>
      <c r="C215" s="7">
        <v>16</v>
      </c>
      <c r="D215" s="2">
        <v>43424.701944444445</v>
      </c>
      <c r="E215" s="3" t="s">
        <v>1444</v>
      </c>
      <c r="F215" s="3">
        <v>16838</v>
      </c>
      <c r="G215" s="3" t="s">
        <v>32</v>
      </c>
      <c r="H215" s="3">
        <v>2759</v>
      </c>
      <c r="I215" s="3">
        <v>203</v>
      </c>
      <c r="J215" s="3">
        <v>10</v>
      </c>
      <c r="K215" s="3">
        <v>2</v>
      </c>
      <c r="L215" s="3"/>
      <c r="M215" s="2">
        <v>43424.706412037034</v>
      </c>
      <c r="N215" s="2">
        <v>43424.710856481484</v>
      </c>
      <c r="O215" s="3" t="s">
        <v>46</v>
      </c>
      <c r="P215" s="3" t="s">
        <v>47</v>
      </c>
      <c r="Q215" s="3" t="s">
        <v>43</v>
      </c>
      <c r="R215" s="3" t="s">
        <v>89</v>
      </c>
      <c r="S215" s="2">
        <v>43424.705011574071</v>
      </c>
      <c r="T215" s="2">
        <v>43424.705011574071</v>
      </c>
      <c r="U215" s="2">
        <v>43424.715532407405</v>
      </c>
      <c r="V215" s="2">
        <v>43424.715532407405</v>
      </c>
      <c r="W215" s="3"/>
      <c r="X215" s="8">
        <f t="shared" si="69"/>
        <v>43424.701944444445</v>
      </c>
      <c r="Y215" s="9">
        <f t="shared" si="80"/>
        <v>4.4444444502005354E-3</v>
      </c>
      <c r="Z215" s="9">
        <f t="shared" si="81"/>
        <v>8.8888889004010707E-3</v>
      </c>
      <c r="AA215" s="10"/>
      <c r="AB215" s="10">
        <f t="shared" si="82"/>
        <v>1.4004629629198462E-3</v>
      </c>
      <c r="AC215" s="10">
        <f t="shared" si="83"/>
        <v>4.4675925892079249E-3</v>
      </c>
      <c r="AD215" s="10"/>
      <c r="AE215" s="10"/>
    </row>
    <row r="216" spans="1:31" s="7" customFormat="1" x14ac:dyDescent="0.4">
      <c r="A216" s="16" t="str">
        <f t="shared" si="77"/>
        <v>-</v>
      </c>
      <c r="B216" s="16" t="str">
        <f t="shared" ref="B216:B226" si="90">IF(L216&gt;0, "☆", "-")</f>
        <v>-</v>
      </c>
      <c r="C216" s="7">
        <v>16</v>
      </c>
      <c r="D216" s="2">
        <v>43424.704594907409</v>
      </c>
      <c r="E216" s="3" t="s">
        <v>1216</v>
      </c>
      <c r="F216" s="3">
        <v>16839</v>
      </c>
      <c r="G216" s="3" t="s">
        <v>96</v>
      </c>
      <c r="H216" s="3">
        <v>0</v>
      </c>
      <c r="I216" s="3">
        <v>144</v>
      </c>
      <c r="J216" s="3">
        <v>11</v>
      </c>
      <c r="K216" s="3">
        <v>1</v>
      </c>
      <c r="L216" s="3"/>
      <c r="M216" s="2">
        <v>43424.706608796296</v>
      </c>
      <c r="N216" s="2">
        <v>43424.715162037035</v>
      </c>
      <c r="O216" s="3" t="s">
        <v>44</v>
      </c>
      <c r="P216" s="3" t="s">
        <v>45</v>
      </c>
      <c r="Q216" s="3" t="s">
        <v>33</v>
      </c>
      <c r="R216" s="3" t="s">
        <v>34</v>
      </c>
      <c r="S216" s="2">
        <v>43424.705625000002</v>
      </c>
      <c r="T216" s="2">
        <v>43424.705625000002</v>
      </c>
      <c r="U216" s="2">
        <v>43424.713935185187</v>
      </c>
      <c r="V216" s="2">
        <v>43424.713935185187</v>
      </c>
      <c r="W216" s="3"/>
      <c r="X216" s="8">
        <f t="shared" si="69"/>
        <v>43424.704594907409</v>
      </c>
      <c r="Y216" s="9">
        <f t="shared" si="80"/>
        <v>8.55324073927477E-3</v>
      </c>
      <c r="Z216" s="9">
        <f t="shared" si="81"/>
        <v>8.55324073927477E-3</v>
      </c>
      <c r="AA216" s="10"/>
      <c r="AB216" s="10">
        <f t="shared" si="82"/>
        <v>9.8379629343980923E-4</v>
      </c>
      <c r="AC216" s="10">
        <f t="shared" si="83"/>
        <v>2.0138888867222704E-3</v>
      </c>
      <c r="AD216" s="10"/>
      <c r="AE216" s="10"/>
    </row>
    <row r="217" spans="1:31" s="7" customFormat="1" x14ac:dyDescent="0.4">
      <c r="A217" s="16" t="str">
        <f t="shared" si="77"/>
        <v>-</v>
      </c>
      <c r="B217" s="16" t="str">
        <f t="shared" si="90"/>
        <v>-</v>
      </c>
      <c r="C217" s="7">
        <v>16</v>
      </c>
      <c r="D217" s="2">
        <v>43424.705231481479</v>
      </c>
      <c r="E217" s="3" t="s">
        <v>1096</v>
      </c>
      <c r="F217" s="3">
        <v>16840</v>
      </c>
      <c r="G217" s="3" t="s">
        <v>32</v>
      </c>
      <c r="H217" s="3">
        <v>5936</v>
      </c>
      <c r="I217" s="3">
        <v>411</v>
      </c>
      <c r="J217" s="3">
        <v>4</v>
      </c>
      <c r="K217" s="3">
        <v>2</v>
      </c>
      <c r="L217" s="3"/>
      <c r="M217" s="2">
        <v>43424.708321759259</v>
      </c>
      <c r="N217" s="2">
        <v>43424.715451388889</v>
      </c>
      <c r="O217" s="3" t="s">
        <v>63</v>
      </c>
      <c r="P217" s="3" t="s">
        <v>64</v>
      </c>
      <c r="Q217" s="3" t="s">
        <v>43</v>
      </c>
      <c r="R217" s="3" t="s">
        <v>89</v>
      </c>
      <c r="S217" s="2">
        <v>43424.70752314815</v>
      </c>
      <c r="T217" s="2">
        <v>43424.70752314815</v>
      </c>
      <c r="U217" s="2">
        <v>43424.719699074078</v>
      </c>
      <c r="V217" s="2">
        <v>43424.719699074078</v>
      </c>
      <c r="W217" s="3"/>
      <c r="X217" s="8">
        <f t="shared" si="69"/>
        <v>43424.705231481479</v>
      </c>
      <c r="Y217" s="9">
        <f t="shared" si="80"/>
        <v>7.1296296300715767E-3</v>
      </c>
      <c r="Z217" s="9">
        <f t="shared" si="81"/>
        <v>1.4259259260143153E-2</v>
      </c>
      <c r="AA217" s="10"/>
      <c r="AB217" s="10">
        <f t="shared" si="82"/>
        <v>7.9861110862111673E-4</v>
      </c>
      <c r="AC217" s="10">
        <f t="shared" si="83"/>
        <v>3.0902777798473835E-3</v>
      </c>
      <c r="AD217" s="10"/>
      <c r="AE217" s="10"/>
    </row>
    <row r="218" spans="1:31" s="7" customFormat="1" hidden="1" x14ac:dyDescent="0.4">
      <c r="A218" s="16" t="str">
        <f t="shared" ref="A218:A225" si="91">IF(W218&gt;0, "★", "-")</f>
        <v>-</v>
      </c>
      <c r="B218" s="16" t="str">
        <f t="shared" ref="B218:B225" si="92">IF(L218&gt;0, "☆", "-")</f>
        <v>☆</v>
      </c>
      <c r="C218" s="7">
        <v>16</v>
      </c>
      <c r="D218" s="2">
        <v>43424.669074074074</v>
      </c>
      <c r="E218" s="3" t="s">
        <v>1404</v>
      </c>
      <c r="F218" s="3">
        <v>16804</v>
      </c>
      <c r="G218" s="3" t="s">
        <v>97</v>
      </c>
      <c r="H218" s="3">
        <v>6781</v>
      </c>
      <c r="I218" s="3">
        <v>910</v>
      </c>
      <c r="J218" s="3">
        <v>13</v>
      </c>
      <c r="K218" s="3">
        <v>2</v>
      </c>
      <c r="L218" s="2">
        <v>43424.672083333331</v>
      </c>
      <c r="M218" s="3"/>
      <c r="N218" s="3"/>
      <c r="O218" s="3" t="s">
        <v>53</v>
      </c>
      <c r="P218" s="3" t="s">
        <v>54</v>
      </c>
      <c r="Q218" s="3" t="s">
        <v>63</v>
      </c>
      <c r="R218" s="3" t="s">
        <v>64</v>
      </c>
      <c r="S218" s="2">
        <v>43424.670335648145</v>
      </c>
      <c r="T218" s="3"/>
      <c r="U218" s="2">
        <v>43424.68550925926</v>
      </c>
      <c r="V218" s="3"/>
      <c r="W218" s="3"/>
      <c r="X218" s="8">
        <f t="shared" ref="X218:X225" si="93">IF(W218&gt;0,W218,D218)</f>
        <v>43424.669074074074</v>
      </c>
      <c r="Y218" s="9">
        <f t="shared" ref="Y218:Y225" si="94">N218-M218</f>
        <v>0</v>
      </c>
      <c r="Z218" s="9">
        <f t="shared" ref="Z218:Z225" si="95">Y218*K218</f>
        <v>0</v>
      </c>
      <c r="AA218" s="10"/>
      <c r="AB218" s="10">
        <f t="shared" ref="AB218:AB225" si="96">IF(IF(A218="☆",L218-S218,M218-S218)&lt;0,0,IF(A218="☆",L218-S218,M218-S218))</f>
        <v>0</v>
      </c>
      <c r="AC218" s="10">
        <f t="shared" ref="AC218:AC225" si="97">IF(IF(B218="☆",(IF(L218&gt;S218,L218-X218,S218-X218)),M218-X218)&lt;0,0,IF(B218="☆",(IF(L218&gt;S218,L218-X218,S218-X218)),M218-X218))</f>
        <v>3.009259256941732E-3</v>
      </c>
      <c r="AD218" s="10"/>
      <c r="AE218" s="10"/>
    </row>
    <row r="219" spans="1:31" s="7" customFormat="1" hidden="1" x14ac:dyDescent="0.4">
      <c r="A219" s="16" t="str">
        <f t="shared" si="91"/>
        <v>-</v>
      </c>
      <c r="B219" s="16" t="str">
        <f t="shared" si="92"/>
        <v>☆</v>
      </c>
      <c r="C219" s="7">
        <v>16</v>
      </c>
      <c r="D219" s="2">
        <v>43424.673877314817</v>
      </c>
      <c r="E219" s="3" t="s">
        <v>1447</v>
      </c>
      <c r="F219" s="3">
        <v>16807</v>
      </c>
      <c r="G219" s="3" t="s">
        <v>32</v>
      </c>
      <c r="H219" s="3">
        <v>6793</v>
      </c>
      <c r="I219" s="3">
        <v>746</v>
      </c>
      <c r="J219" s="3">
        <v>10</v>
      </c>
      <c r="K219" s="3">
        <v>2</v>
      </c>
      <c r="L219" s="2">
        <v>43424.678854166668</v>
      </c>
      <c r="M219" s="3"/>
      <c r="N219" s="3"/>
      <c r="O219" s="3" t="s">
        <v>20</v>
      </c>
      <c r="P219" s="3" t="s">
        <v>21</v>
      </c>
      <c r="Q219" s="3" t="s">
        <v>108</v>
      </c>
      <c r="R219" s="3" t="s">
        <v>19</v>
      </c>
      <c r="S219" s="2">
        <v>43424.675694444442</v>
      </c>
      <c r="T219" s="3"/>
      <c r="U219" s="2">
        <v>43424.684930555559</v>
      </c>
      <c r="V219" s="3"/>
      <c r="W219" s="3"/>
      <c r="X219" s="8">
        <f t="shared" si="93"/>
        <v>43424.673877314817</v>
      </c>
      <c r="Y219" s="9">
        <f t="shared" si="94"/>
        <v>0</v>
      </c>
      <c r="Z219" s="9">
        <f t="shared" si="95"/>
        <v>0</v>
      </c>
      <c r="AA219" s="10"/>
      <c r="AB219" s="10">
        <f t="shared" si="96"/>
        <v>0</v>
      </c>
      <c r="AC219" s="10">
        <f t="shared" si="97"/>
        <v>4.9768518510973081E-3</v>
      </c>
      <c r="AD219" s="10"/>
      <c r="AE219" s="10"/>
    </row>
    <row r="220" spans="1:31" s="7" customFormat="1" hidden="1" x14ac:dyDescent="0.4">
      <c r="A220" s="16" t="str">
        <f t="shared" si="91"/>
        <v>-</v>
      </c>
      <c r="B220" s="16" t="str">
        <f t="shared" si="92"/>
        <v>☆</v>
      </c>
      <c r="C220" s="7">
        <v>16</v>
      </c>
      <c r="D220" s="2">
        <v>43424.680868055555</v>
      </c>
      <c r="E220" s="3" t="s">
        <v>1343</v>
      </c>
      <c r="F220" s="3">
        <v>16816</v>
      </c>
      <c r="G220" s="3" t="s">
        <v>95</v>
      </c>
      <c r="H220" s="3">
        <v>0</v>
      </c>
      <c r="I220" s="3">
        <v>94</v>
      </c>
      <c r="J220" s="3">
        <v>11</v>
      </c>
      <c r="K220" s="3">
        <v>1</v>
      </c>
      <c r="L220" s="2">
        <v>43424.681446759256</v>
      </c>
      <c r="M220" s="3"/>
      <c r="N220" s="3"/>
      <c r="O220" s="3" t="s">
        <v>39</v>
      </c>
      <c r="P220" s="3" t="s">
        <v>40</v>
      </c>
      <c r="Q220" s="3" t="s">
        <v>36</v>
      </c>
      <c r="R220" s="3" t="s">
        <v>37</v>
      </c>
      <c r="S220" s="2">
        <v>43424.682500000003</v>
      </c>
      <c r="T220" s="3"/>
      <c r="U220" s="2">
        <v>43424.696250000001</v>
      </c>
      <c r="V220" s="3"/>
      <c r="W220" s="3"/>
      <c r="X220" s="8">
        <f t="shared" si="93"/>
        <v>43424.680868055555</v>
      </c>
      <c r="Y220" s="9">
        <f t="shared" si="94"/>
        <v>0</v>
      </c>
      <c r="Z220" s="9">
        <f t="shared" si="95"/>
        <v>0</v>
      </c>
      <c r="AA220" s="10"/>
      <c r="AB220" s="10">
        <f t="shared" si="96"/>
        <v>0</v>
      </c>
      <c r="AC220" s="10">
        <f t="shared" si="97"/>
        <v>1.6319444475811906E-3</v>
      </c>
      <c r="AD220" s="10"/>
      <c r="AE220" s="10"/>
    </row>
    <row r="221" spans="1:31" s="7" customFormat="1" hidden="1" x14ac:dyDescent="0.4">
      <c r="A221" s="16" t="str">
        <f t="shared" si="91"/>
        <v>-</v>
      </c>
      <c r="B221" s="16" t="str">
        <f t="shared" si="92"/>
        <v>☆</v>
      </c>
      <c r="C221" s="7">
        <v>16</v>
      </c>
      <c r="D221" s="2">
        <v>43424.69195601852</v>
      </c>
      <c r="E221" s="3" t="s">
        <v>1345</v>
      </c>
      <c r="F221" s="3">
        <v>16828</v>
      </c>
      <c r="G221" s="3" t="s">
        <v>32</v>
      </c>
      <c r="H221" s="3">
        <v>2051</v>
      </c>
      <c r="I221" s="3">
        <v>1001</v>
      </c>
      <c r="J221" s="3">
        <v>7</v>
      </c>
      <c r="K221" s="3">
        <v>1</v>
      </c>
      <c r="L221" s="2">
        <v>43424.696620370371</v>
      </c>
      <c r="M221" s="3"/>
      <c r="N221" s="3"/>
      <c r="O221" s="3" t="s">
        <v>70</v>
      </c>
      <c r="P221" s="3" t="s">
        <v>125</v>
      </c>
      <c r="Q221" s="3" t="s">
        <v>36</v>
      </c>
      <c r="R221" s="3" t="s">
        <v>37</v>
      </c>
      <c r="S221" s="2">
        <v>43424.694027777776</v>
      </c>
      <c r="T221" s="3"/>
      <c r="U221" s="2">
        <v>43424.703703703701</v>
      </c>
      <c r="V221" s="3"/>
      <c r="W221" s="3"/>
      <c r="X221" s="8">
        <f t="shared" si="93"/>
        <v>43424.69195601852</v>
      </c>
      <c r="Y221" s="9">
        <f t="shared" si="94"/>
        <v>0</v>
      </c>
      <c r="Z221" s="9">
        <f t="shared" si="95"/>
        <v>0</v>
      </c>
      <c r="AA221" s="10"/>
      <c r="AB221" s="10">
        <f t="shared" si="96"/>
        <v>0</v>
      </c>
      <c r="AC221" s="10">
        <f t="shared" si="97"/>
        <v>4.6643518508062698E-3</v>
      </c>
      <c r="AD221" s="10"/>
      <c r="AE221" s="10"/>
    </row>
    <row r="222" spans="1:31" s="7" customFormat="1" hidden="1" x14ac:dyDescent="0.4">
      <c r="A222" s="16" t="str">
        <f t="shared" si="91"/>
        <v>-</v>
      </c>
      <c r="B222" s="16" t="str">
        <f t="shared" si="92"/>
        <v>☆</v>
      </c>
      <c r="C222" s="7">
        <v>16</v>
      </c>
      <c r="D222" s="2">
        <v>43424.698981481481</v>
      </c>
      <c r="E222" s="3" t="s">
        <v>1458</v>
      </c>
      <c r="F222" s="3">
        <v>16834</v>
      </c>
      <c r="G222" s="3" t="s">
        <v>97</v>
      </c>
      <c r="H222" s="3">
        <v>5406</v>
      </c>
      <c r="I222" s="3">
        <v>589</v>
      </c>
      <c r="J222" s="3">
        <v>15</v>
      </c>
      <c r="K222" s="3">
        <v>2</v>
      </c>
      <c r="L222" s="2">
        <v>43424.699594907404</v>
      </c>
      <c r="M222" s="3"/>
      <c r="N222" s="3"/>
      <c r="O222" s="3" t="s">
        <v>36</v>
      </c>
      <c r="P222" s="3" t="s">
        <v>37</v>
      </c>
      <c r="Q222" s="3" t="s">
        <v>68</v>
      </c>
      <c r="R222" s="3" t="s">
        <v>69</v>
      </c>
      <c r="S222" s="2">
        <v>43424.700520833336</v>
      </c>
      <c r="T222" s="3"/>
      <c r="U222" s="2">
        <v>43424.712256944447</v>
      </c>
      <c r="V222" s="3"/>
      <c r="W222" s="3"/>
      <c r="X222" s="8">
        <f t="shared" si="93"/>
        <v>43424.698981481481</v>
      </c>
      <c r="Y222" s="9">
        <f t="shared" si="94"/>
        <v>0</v>
      </c>
      <c r="Z222" s="9">
        <f t="shared" si="95"/>
        <v>0</v>
      </c>
      <c r="AA222" s="10"/>
      <c r="AB222" s="10">
        <f t="shared" si="96"/>
        <v>0</v>
      </c>
      <c r="AC222" s="10">
        <f t="shared" si="97"/>
        <v>1.5393518551718444E-3</v>
      </c>
      <c r="AD222" s="10"/>
      <c r="AE222" s="10"/>
    </row>
    <row r="223" spans="1:31" s="12" customFormat="1" hidden="1" x14ac:dyDescent="0.4">
      <c r="A223" s="17" t="str">
        <f t="shared" si="91"/>
        <v>-</v>
      </c>
      <c r="B223" s="17" t="str">
        <f t="shared" si="92"/>
        <v>☆</v>
      </c>
      <c r="C223" s="12">
        <v>16</v>
      </c>
      <c r="D223" s="4">
        <v>43424.701643518521</v>
      </c>
      <c r="E223" s="5" t="s">
        <v>1460</v>
      </c>
      <c r="F223" s="5">
        <v>16837</v>
      </c>
      <c r="G223" s="5" t="s">
        <v>32</v>
      </c>
      <c r="H223" s="5">
        <v>2759</v>
      </c>
      <c r="I223" s="5">
        <v>960</v>
      </c>
      <c r="J223" s="5">
        <v>10</v>
      </c>
      <c r="K223" s="5">
        <v>1</v>
      </c>
      <c r="L223" s="4">
        <v>43424.70171296296</v>
      </c>
      <c r="M223" s="5"/>
      <c r="N223" s="5"/>
      <c r="O223" s="5" t="s">
        <v>46</v>
      </c>
      <c r="P223" s="5" t="s">
        <v>47</v>
      </c>
      <c r="Q223" s="5" t="s">
        <v>43</v>
      </c>
      <c r="R223" s="5" t="s">
        <v>89</v>
      </c>
      <c r="S223" s="4">
        <v>43424.704699074071</v>
      </c>
      <c r="T223" s="5"/>
      <c r="U223" s="4">
        <v>43424.714525462965</v>
      </c>
      <c r="V223" s="5"/>
      <c r="W223" s="5"/>
      <c r="X223" s="13">
        <f t="shared" si="93"/>
        <v>43424.701643518521</v>
      </c>
      <c r="Y223" s="18">
        <f t="shared" si="94"/>
        <v>0</v>
      </c>
      <c r="Z223" s="18">
        <f t="shared" si="95"/>
        <v>0</v>
      </c>
      <c r="AA223" s="19"/>
      <c r="AB223" s="19">
        <f t="shared" si="96"/>
        <v>0</v>
      </c>
      <c r="AC223" s="19">
        <f t="shared" si="97"/>
        <v>3.0555555495084263E-3</v>
      </c>
      <c r="AD223" s="19"/>
      <c r="AE223" s="19"/>
    </row>
    <row r="224" spans="1:31" s="23" customFormat="1" x14ac:dyDescent="0.4">
      <c r="A224" s="20" t="str">
        <f t="shared" si="91"/>
        <v>★</v>
      </c>
      <c r="B224" s="20" t="str">
        <f t="shared" si="92"/>
        <v>-</v>
      </c>
      <c r="C224" s="23">
        <v>17</v>
      </c>
      <c r="D224" s="22">
        <v>43424.693425925929</v>
      </c>
      <c r="E224" s="21" t="s">
        <v>1457</v>
      </c>
      <c r="F224" s="21">
        <v>16829</v>
      </c>
      <c r="G224" s="21" t="s">
        <v>32</v>
      </c>
      <c r="H224" s="21">
        <v>3445</v>
      </c>
      <c r="I224" s="21">
        <v>710</v>
      </c>
      <c r="J224" s="21">
        <v>8</v>
      </c>
      <c r="K224" s="21">
        <v>2</v>
      </c>
      <c r="L224" s="21"/>
      <c r="M224" s="22">
        <v>43424.734780092593</v>
      </c>
      <c r="N224" s="22">
        <v>43424.737083333333</v>
      </c>
      <c r="O224" s="21" t="s">
        <v>70</v>
      </c>
      <c r="P224" s="21" t="s">
        <v>125</v>
      </c>
      <c r="Q224" s="21" t="s">
        <v>88</v>
      </c>
      <c r="R224" s="21" t="s">
        <v>35</v>
      </c>
      <c r="S224" s="22">
        <v>43424.735081018516</v>
      </c>
      <c r="T224" s="22">
        <v>43424.735081018516</v>
      </c>
      <c r="U224" s="22">
        <v>43424.740208333336</v>
      </c>
      <c r="V224" s="22">
        <v>43424.740208333336</v>
      </c>
      <c r="W224" s="22">
        <v>43424.735081018516</v>
      </c>
      <c r="X224" s="24">
        <f t="shared" si="93"/>
        <v>43424.735081018516</v>
      </c>
      <c r="Y224" s="25">
        <f t="shared" si="94"/>
        <v>2.3032407407299615E-3</v>
      </c>
      <c r="Z224" s="25">
        <f t="shared" si="95"/>
        <v>4.6064814814599231E-3</v>
      </c>
      <c r="AA224" s="26">
        <f>SUM(Z224:Z261)</f>
        <v>0.29456018516793847</v>
      </c>
      <c r="AB224" s="26">
        <f t="shared" si="96"/>
        <v>0</v>
      </c>
      <c r="AC224" s="26">
        <f t="shared" si="97"/>
        <v>0</v>
      </c>
      <c r="AD224" s="26">
        <f>AVERAGE(AC224:AC261)</f>
        <v>3.9761636635867528E-3</v>
      </c>
      <c r="AE224" s="26">
        <f>MEDIAN(AC224:AC261)</f>
        <v>3.4143518496421166E-3</v>
      </c>
    </row>
    <row r="225" spans="1:31" s="7" customFormat="1" x14ac:dyDescent="0.4">
      <c r="A225" s="16" t="str">
        <f t="shared" si="91"/>
        <v>★</v>
      </c>
      <c r="B225" s="16" t="str">
        <f t="shared" si="92"/>
        <v>-</v>
      </c>
      <c r="C225" s="7">
        <v>17</v>
      </c>
      <c r="D225" s="2">
        <v>43424.706238425926</v>
      </c>
      <c r="E225" s="3" t="s">
        <v>1461</v>
      </c>
      <c r="F225" s="3">
        <v>16841</v>
      </c>
      <c r="G225" s="3" t="s">
        <v>18</v>
      </c>
      <c r="H225" s="3">
        <v>4442</v>
      </c>
      <c r="I225" s="3">
        <v>653</v>
      </c>
      <c r="J225" s="3">
        <v>7</v>
      </c>
      <c r="K225" s="3">
        <v>1</v>
      </c>
      <c r="L225" s="3"/>
      <c r="M225" s="2">
        <v>43424.746030092596</v>
      </c>
      <c r="N225" s="2">
        <v>43424.751539351855</v>
      </c>
      <c r="O225" s="3" t="s">
        <v>63</v>
      </c>
      <c r="P225" s="3" t="s">
        <v>64</v>
      </c>
      <c r="Q225" s="3" t="s">
        <v>66</v>
      </c>
      <c r="R225" s="3" t="s">
        <v>67</v>
      </c>
      <c r="S225" s="2">
        <v>43424.747893518521</v>
      </c>
      <c r="T225" s="2">
        <v>43424.747893518521</v>
      </c>
      <c r="U225" s="2">
        <v>43424.755347222221</v>
      </c>
      <c r="V225" s="2">
        <v>43424.755347222221</v>
      </c>
      <c r="W225" s="2">
        <v>43424.747893518521</v>
      </c>
      <c r="X225" s="8">
        <f t="shared" si="93"/>
        <v>43424.747893518521</v>
      </c>
      <c r="Y225" s="9">
        <f t="shared" si="94"/>
        <v>5.5092592592700385E-3</v>
      </c>
      <c r="Z225" s="9">
        <f t="shared" si="95"/>
        <v>5.5092592592700385E-3</v>
      </c>
      <c r="AA225" s="10"/>
      <c r="AB225" s="10">
        <f t="shared" si="96"/>
        <v>0</v>
      </c>
      <c r="AC225" s="10">
        <f t="shared" si="97"/>
        <v>0</v>
      </c>
      <c r="AD225" s="10"/>
      <c r="AE225" s="10"/>
    </row>
    <row r="226" spans="1:31" s="7" customFormat="1" x14ac:dyDescent="0.4">
      <c r="A226" s="16" t="str">
        <f t="shared" si="77"/>
        <v>★</v>
      </c>
      <c r="B226" s="16" t="str">
        <f t="shared" si="90"/>
        <v>-</v>
      </c>
      <c r="C226" s="7">
        <v>17</v>
      </c>
      <c r="D226" s="2">
        <v>43424.708784722221</v>
      </c>
      <c r="E226" s="3" t="s">
        <v>1462</v>
      </c>
      <c r="F226" s="3">
        <v>16842</v>
      </c>
      <c r="G226" s="3" t="s">
        <v>32</v>
      </c>
      <c r="H226" s="3">
        <v>2568</v>
      </c>
      <c r="I226" s="3">
        <v>999</v>
      </c>
      <c r="J226" s="3">
        <v>11</v>
      </c>
      <c r="K226" s="3">
        <v>2</v>
      </c>
      <c r="L226" s="3"/>
      <c r="M226" s="2">
        <v>43424.712638888886</v>
      </c>
      <c r="N226" s="2">
        <v>43424.719733796293</v>
      </c>
      <c r="O226" s="3" t="s">
        <v>66</v>
      </c>
      <c r="P226" s="3" t="s">
        <v>67</v>
      </c>
      <c r="Q226" s="3" t="s">
        <v>36</v>
      </c>
      <c r="R226" s="3" t="s">
        <v>37</v>
      </c>
      <c r="S226" s="2">
        <v>43424.715740740743</v>
      </c>
      <c r="T226" s="2">
        <v>43424.715740740743</v>
      </c>
      <c r="U226" s="2">
        <v>43424.727025462962</v>
      </c>
      <c r="V226" s="2">
        <v>43424.727025462962</v>
      </c>
      <c r="W226" s="2">
        <v>43424.715740740743</v>
      </c>
      <c r="X226" s="8">
        <f t="shared" si="69"/>
        <v>43424.715740740743</v>
      </c>
      <c r="Y226" s="9">
        <f t="shared" si="80"/>
        <v>7.0949074070085771E-3</v>
      </c>
      <c r="Z226" s="9">
        <f t="shared" si="81"/>
        <v>1.4189814814017154E-2</v>
      </c>
      <c r="AA226" s="10"/>
      <c r="AB226" s="10">
        <f t="shared" si="82"/>
        <v>0</v>
      </c>
      <c r="AC226" s="10">
        <f t="shared" si="83"/>
        <v>0</v>
      </c>
      <c r="AD226" s="10"/>
      <c r="AE226" s="10"/>
    </row>
    <row r="227" spans="1:31" s="7" customFormat="1" x14ac:dyDescent="0.4">
      <c r="A227" s="16" t="str">
        <f t="shared" si="77"/>
        <v>-</v>
      </c>
      <c r="B227" s="16" t="str">
        <f t="shared" si="65"/>
        <v>-</v>
      </c>
      <c r="C227" s="7">
        <v>17</v>
      </c>
      <c r="D227" s="2">
        <v>43424.710787037038</v>
      </c>
      <c r="E227" s="3" t="s">
        <v>1463</v>
      </c>
      <c r="F227" s="3">
        <v>16843</v>
      </c>
      <c r="G227" s="3" t="s">
        <v>96</v>
      </c>
      <c r="H227" s="3">
        <v>0</v>
      </c>
      <c r="I227" s="3">
        <v>583</v>
      </c>
      <c r="J227" s="3">
        <v>9</v>
      </c>
      <c r="K227" s="3">
        <v>1</v>
      </c>
      <c r="L227" s="3"/>
      <c r="M227" s="2">
        <v>43424.711875000001</v>
      </c>
      <c r="N227" s="2">
        <v>43424.716898148145</v>
      </c>
      <c r="O227" s="3" t="s">
        <v>44</v>
      </c>
      <c r="P227" s="3" t="s">
        <v>45</v>
      </c>
      <c r="Q227" s="3" t="s">
        <v>26</v>
      </c>
      <c r="R227" s="3" t="s">
        <v>27</v>
      </c>
      <c r="S227" s="2">
        <v>43424.712858796294</v>
      </c>
      <c r="T227" s="2">
        <v>43424.712858796294</v>
      </c>
      <c r="U227" s="2">
        <v>43424.720590277779</v>
      </c>
      <c r="V227" s="2">
        <v>43424.720590277779</v>
      </c>
      <c r="W227" s="3"/>
      <c r="X227" s="8">
        <f t="shared" si="69"/>
        <v>43424.710787037038</v>
      </c>
      <c r="Y227" s="9">
        <f t="shared" si="80"/>
        <v>5.0231481436640024E-3</v>
      </c>
      <c r="Z227" s="9">
        <f t="shared" si="81"/>
        <v>5.0231481436640024E-3</v>
      </c>
      <c r="AA227" s="10"/>
      <c r="AB227" s="10">
        <f t="shared" si="82"/>
        <v>0</v>
      </c>
      <c r="AC227" s="10">
        <f t="shared" si="83"/>
        <v>1.0879629626288079E-3</v>
      </c>
      <c r="AD227" s="10"/>
      <c r="AE227" s="10"/>
    </row>
    <row r="228" spans="1:31" s="7" customFormat="1" x14ac:dyDescent="0.4">
      <c r="A228" s="16" t="str">
        <f t="shared" si="77"/>
        <v>-</v>
      </c>
      <c r="B228" s="16" t="str">
        <f t="shared" si="65"/>
        <v>-</v>
      </c>
      <c r="C228" s="7">
        <v>17</v>
      </c>
      <c r="D228" s="2">
        <v>43424.711724537039</v>
      </c>
      <c r="E228" s="3" t="s">
        <v>1215</v>
      </c>
      <c r="F228" s="3">
        <v>16844</v>
      </c>
      <c r="G228" s="3" t="s">
        <v>32</v>
      </c>
      <c r="H228" s="3">
        <v>3880</v>
      </c>
      <c r="I228" s="3">
        <v>291</v>
      </c>
      <c r="J228" s="3">
        <v>5</v>
      </c>
      <c r="K228" s="3">
        <v>1</v>
      </c>
      <c r="L228" s="3"/>
      <c r="M228" s="2">
        <v>43424.713819444441</v>
      </c>
      <c r="N228" s="2">
        <v>43424.720613425925</v>
      </c>
      <c r="O228" s="3" t="s">
        <v>63</v>
      </c>
      <c r="P228" s="3" t="s">
        <v>64</v>
      </c>
      <c r="Q228" s="3" t="s">
        <v>26</v>
      </c>
      <c r="R228" s="3" t="s">
        <v>27</v>
      </c>
      <c r="S228" s="2">
        <v>43424.714745370373</v>
      </c>
      <c r="T228" s="2">
        <v>43424.714745370373</v>
      </c>
      <c r="U228" s="2">
        <v>43424.724305555559</v>
      </c>
      <c r="V228" s="2">
        <v>43424.724305555559</v>
      </c>
      <c r="W228" s="3"/>
      <c r="X228" s="8">
        <f t="shared" si="69"/>
        <v>43424.711724537039</v>
      </c>
      <c r="Y228" s="9">
        <f t="shared" si="80"/>
        <v>6.7939814834971912E-3</v>
      </c>
      <c r="Z228" s="9">
        <f t="shared" si="81"/>
        <v>6.7939814834971912E-3</v>
      </c>
      <c r="AA228" s="10"/>
      <c r="AB228" s="10">
        <f t="shared" si="82"/>
        <v>0</v>
      </c>
      <c r="AC228" s="10">
        <f t="shared" si="83"/>
        <v>2.0949074023519643E-3</v>
      </c>
      <c r="AD228" s="10"/>
      <c r="AE228" s="10"/>
    </row>
    <row r="229" spans="1:31" s="7" customFormat="1" x14ac:dyDescent="0.4">
      <c r="A229" s="16" t="str">
        <f t="shared" si="77"/>
        <v>-</v>
      </c>
      <c r="B229" s="16" t="str">
        <f t="shared" si="65"/>
        <v>-</v>
      </c>
      <c r="C229" s="7">
        <v>17</v>
      </c>
      <c r="D229" s="2">
        <v>43424.714085648149</v>
      </c>
      <c r="E229" s="3" t="s">
        <v>1464</v>
      </c>
      <c r="F229" s="3">
        <v>16845</v>
      </c>
      <c r="G229" s="3" t="s">
        <v>96</v>
      </c>
      <c r="H229" s="3">
        <v>0</v>
      </c>
      <c r="I229" s="3">
        <v>498</v>
      </c>
      <c r="J229" s="3">
        <v>7</v>
      </c>
      <c r="K229" s="3">
        <v>3</v>
      </c>
      <c r="L229" s="3"/>
      <c r="M229" s="2">
        <v>43424.72115740741</v>
      </c>
      <c r="N229" s="2">
        <v>43424.735659722224</v>
      </c>
      <c r="O229" s="3" t="s">
        <v>63</v>
      </c>
      <c r="P229" s="3" t="s">
        <v>64</v>
      </c>
      <c r="Q229" s="3" t="s">
        <v>26</v>
      </c>
      <c r="R229" s="3" t="s">
        <v>27</v>
      </c>
      <c r="S229" s="2">
        <v>43424.719988425924</v>
      </c>
      <c r="T229" s="2">
        <v>43424.719988425924</v>
      </c>
      <c r="U229" s="2">
        <v>43424.730937499997</v>
      </c>
      <c r="V229" s="2">
        <v>43424.730937499997</v>
      </c>
      <c r="W229" s="3"/>
      <c r="X229" s="8">
        <f t="shared" si="69"/>
        <v>43424.714085648149</v>
      </c>
      <c r="Y229" s="9">
        <f t="shared" si="80"/>
        <v>1.4502314814308193E-2</v>
      </c>
      <c r="Z229" s="9">
        <f t="shared" si="81"/>
        <v>4.3506944442924578E-2</v>
      </c>
      <c r="AA229" s="10"/>
      <c r="AB229" s="10">
        <f t="shared" si="82"/>
        <v>1.1689814855344594E-3</v>
      </c>
      <c r="AC229" s="10">
        <f t="shared" si="83"/>
        <v>7.07175926072523E-3</v>
      </c>
      <c r="AD229" s="10"/>
      <c r="AE229" s="10"/>
    </row>
    <row r="230" spans="1:31" s="7" customFormat="1" x14ac:dyDescent="0.4">
      <c r="A230" s="16" t="str">
        <f t="shared" si="77"/>
        <v>-</v>
      </c>
      <c r="B230" s="16" t="str">
        <f t="shared" si="65"/>
        <v>-</v>
      </c>
      <c r="C230" s="7">
        <v>17</v>
      </c>
      <c r="D230" s="2">
        <v>43424.715671296297</v>
      </c>
      <c r="E230" s="3" t="s">
        <v>1465</v>
      </c>
      <c r="F230" s="3">
        <v>16846</v>
      </c>
      <c r="G230" s="3" t="s">
        <v>32</v>
      </c>
      <c r="H230" s="3">
        <v>1789</v>
      </c>
      <c r="I230" s="3">
        <v>102</v>
      </c>
      <c r="J230" s="3">
        <v>3</v>
      </c>
      <c r="K230" s="3">
        <v>1</v>
      </c>
      <c r="L230" s="3"/>
      <c r="M230" s="2">
        <v>43424.722395833334</v>
      </c>
      <c r="N230" s="2">
        <v>43424.729502314818</v>
      </c>
      <c r="O230" s="3" t="s">
        <v>46</v>
      </c>
      <c r="P230" s="3" t="s">
        <v>47</v>
      </c>
      <c r="Q230" s="3" t="s">
        <v>53</v>
      </c>
      <c r="R230" s="3" t="s">
        <v>54</v>
      </c>
      <c r="S230" s="2">
        <v>43424.724016203705</v>
      </c>
      <c r="T230" s="2">
        <v>43424.724016203705</v>
      </c>
      <c r="U230" s="2">
        <v>43424.735462962963</v>
      </c>
      <c r="V230" s="2">
        <v>43424.735462962963</v>
      </c>
      <c r="W230" s="3"/>
      <c r="X230" s="8">
        <f t="shared" si="69"/>
        <v>43424.715671296297</v>
      </c>
      <c r="Y230" s="9">
        <f t="shared" si="80"/>
        <v>7.1064814837882295E-3</v>
      </c>
      <c r="Z230" s="9">
        <f t="shared" si="81"/>
        <v>7.1064814837882295E-3</v>
      </c>
      <c r="AA230" s="10"/>
      <c r="AB230" s="10">
        <f t="shared" si="82"/>
        <v>0</v>
      </c>
      <c r="AC230" s="10">
        <f t="shared" si="83"/>
        <v>6.7245370373711921E-3</v>
      </c>
      <c r="AD230" s="10"/>
      <c r="AE230" s="10"/>
    </row>
    <row r="231" spans="1:31" s="7" customFormat="1" x14ac:dyDescent="0.4">
      <c r="A231" s="16" t="str">
        <f t="shared" si="77"/>
        <v>★</v>
      </c>
      <c r="B231" s="16" t="str">
        <f t="shared" si="65"/>
        <v>-</v>
      </c>
      <c r="C231" s="7">
        <v>17</v>
      </c>
      <c r="D231" s="2">
        <v>43424.716261574074</v>
      </c>
      <c r="E231" s="3" t="s">
        <v>1466</v>
      </c>
      <c r="F231" s="3">
        <v>16847</v>
      </c>
      <c r="G231" s="3" t="s">
        <v>32</v>
      </c>
      <c r="H231" s="3">
        <v>2215</v>
      </c>
      <c r="I231" s="3">
        <v>182</v>
      </c>
      <c r="J231" s="3">
        <v>13</v>
      </c>
      <c r="K231" s="3">
        <v>1</v>
      </c>
      <c r="L231" s="3"/>
      <c r="M231" s="2">
        <v>43424.720266203702</v>
      </c>
      <c r="N231" s="2">
        <v>43424.721689814818</v>
      </c>
      <c r="O231" s="3" t="s">
        <v>24</v>
      </c>
      <c r="P231" s="3" t="s">
        <v>25</v>
      </c>
      <c r="Q231" s="3" t="s">
        <v>36</v>
      </c>
      <c r="R231" s="3" t="s">
        <v>37</v>
      </c>
      <c r="S231" s="2">
        <v>43424.723194444443</v>
      </c>
      <c r="T231" s="2">
        <v>43424.723194444443</v>
      </c>
      <c r="U231" s="2">
        <v>43424.731168981481</v>
      </c>
      <c r="V231" s="2">
        <v>43424.731168981481</v>
      </c>
      <c r="W231" s="2">
        <v>43424.723194444443</v>
      </c>
      <c r="X231" s="8">
        <f t="shared" si="69"/>
        <v>43424.723194444443</v>
      </c>
      <c r="Y231" s="9">
        <f t="shared" si="80"/>
        <v>1.423611116479151E-3</v>
      </c>
      <c r="Z231" s="9">
        <f t="shared" si="81"/>
        <v>1.423611116479151E-3</v>
      </c>
      <c r="AA231" s="10"/>
      <c r="AB231" s="10">
        <f t="shared" si="82"/>
        <v>0</v>
      </c>
      <c r="AC231" s="10">
        <f t="shared" si="83"/>
        <v>0</v>
      </c>
      <c r="AD231" s="10"/>
      <c r="AE231" s="10"/>
    </row>
    <row r="232" spans="1:31" s="7" customFormat="1" x14ac:dyDescent="0.4">
      <c r="A232" s="16" t="str">
        <f t="shared" si="77"/>
        <v>-</v>
      </c>
      <c r="B232" s="16" t="str">
        <f t="shared" si="65"/>
        <v>-</v>
      </c>
      <c r="C232" s="7">
        <v>17</v>
      </c>
      <c r="D232" s="2">
        <v>43424.718888888892</v>
      </c>
      <c r="E232" s="3" t="s">
        <v>1467</v>
      </c>
      <c r="F232" s="3">
        <v>16848</v>
      </c>
      <c r="G232" s="3" t="s">
        <v>95</v>
      </c>
      <c r="H232" s="3">
        <v>0</v>
      </c>
      <c r="I232" s="3">
        <v>347</v>
      </c>
      <c r="J232" s="3">
        <v>6</v>
      </c>
      <c r="K232" s="3">
        <v>1</v>
      </c>
      <c r="L232" s="3"/>
      <c r="M232" s="2">
        <v>43424.72016203704</v>
      </c>
      <c r="N232" s="2">
        <v>43424.724687499998</v>
      </c>
      <c r="O232" s="3" t="s">
        <v>20</v>
      </c>
      <c r="P232" s="3" t="s">
        <v>21</v>
      </c>
      <c r="Q232" s="3" t="s">
        <v>108</v>
      </c>
      <c r="R232" s="3" t="s">
        <v>19</v>
      </c>
      <c r="S232" s="2">
        <v>43424.721145833333</v>
      </c>
      <c r="T232" s="2">
        <v>43424.721145833333</v>
      </c>
      <c r="U232" s="2">
        <v>43424.729687500003</v>
      </c>
      <c r="V232" s="2">
        <v>43424.729687500003</v>
      </c>
      <c r="W232" s="3"/>
      <c r="X232" s="8">
        <f t="shared" si="69"/>
        <v>43424.718888888892</v>
      </c>
      <c r="Y232" s="9">
        <f t="shared" si="80"/>
        <v>4.5254629585542716E-3</v>
      </c>
      <c r="Z232" s="9">
        <f t="shared" si="81"/>
        <v>4.5254629585542716E-3</v>
      </c>
      <c r="AA232" s="10"/>
      <c r="AB232" s="10">
        <f t="shared" si="82"/>
        <v>0</v>
      </c>
      <c r="AC232" s="10">
        <f t="shared" si="83"/>
        <v>1.2731481474475004E-3</v>
      </c>
      <c r="AD232" s="10"/>
      <c r="AE232" s="10"/>
    </row>
    <row r="233" spans="1:31" s="7" customFormat="1" x14ac:dyDescent="0.4">
      <c r="A233" s="16" t="str">
        <f t="shared" ref="A233:A242" si="98">IF(W233&gt;0, "★", "-")</f>
        <v>★</v>
      </c>
      <c r="B233" s="16" t="str">
        <f t="shared" ref="B233:B237" si="99">IF(L233&gt;0, "☆", "-")</f>
        <v>-</v>
      </c>
      <c r="C233" s="7">
        <v>17</v>
      </c>
      <c r="D233" s="2">
        <v>43424.719675925924</v>
      </c>
      <c r="E233" s="3" t="s">
        <v>1469</v>
      </c>
      <c r="F233" s="3">
        <v>16850</v>
      </c>
      <c r="G233" s="3" t="s">
        <v>32</v>
      </c>
      <c r="H233" s="3">
        <v>5203</v>
      </c>
      <c r="I233" s="3">
        <v>146</v>
      </c>
      <c r="J233" s="3">
        <v>5</v>
      </c>
      <c r="K233" s="3">
        <v>1</v>
      </c>
      <c r="L233" s="3"/>
      <c r="M233" s="2">
        <v>43424.723495370374</v>
      </c>
      <c r="N233" s="2">
        <v>43424.72965277778</v>
      </c>
      <c r="O233" s="3" t="s">
        <v>66</v>
      </c>
      <c r="P233" s="3" t="s">
        <v>67</v>
      </c>
      <c r="Q233" s="3" t="s">
        <v>68</v>
      </c>
      <c r="R233" s="3" t="s">
        <v>69</v>
      </c>
      <c r="S233" s="2">
        <v>43424.726597222223</v>
      </c>
      <c r="T233" s="2">
        <v>43424.726597222223</v>
      </c>
      <c r="U233" s="2">
        <v>43424.732997685183</v>
      </c>
      <c r="V233" s="2">
        <v>43424.732997685183</v>
      </c>
      <c r="W233" s="2">
        <v>43424.726597222223</v>
      </c>
      <c r="X233" s="8">
        <f t="shared" ref="X233:X238" si="100">IF(W233&gt;0,W233,D233)</f>
        <v>43424.726597222223</v>
      </c>
      <c r="Y233" s="9">
        <f t="shared" si="80"/>
        <v>6.1574074061354622E-3</v>
      </c>
      <c r="Z233" s="9">
        <f t="shared" si="81"/>
        <v>6.1574074061354622E-3</v>
      </c>
      <c r="AA233" s="10"/>
      <c r="AB233" s="10">
        <f t="shared" si="82"/>
        <v>0</v>
      </c>
      <c r="AC233" s="10">
        <f t="shared" si="83"/>
        <v>0</v>
      </c>
      <c r="AD233" s="10"/>
      <c r="AE233" s="10"/>
    </row>
    <row r="234" spans="1:31" s="7" customFormat="1" x14ac:dyDescent="0.4">
      <c r="A234" s="16" t="str">
        <f t="shared" si="98"/>
        <v>★</v>
      </c>
      <c r="B234" s="16" t="str">
        <f t="shared" si="99"/>
        <v>-</v>
      </c>
      <c r="C234" s="7">
        <v>17</v>
      </c>
      <c r="D234" s="2">
        <v>43424.719884259262</v>
      </c>
      <c r="E234" s="3" t="s">
        <v>1470</v>
      </c>
      <c r="F234" s="3">
        <v>16851</v>
      </c>
      <c r="G234" s="3" t="s">
        <v>96</v>
      </c>
      <c r="H234" s="3">
        <v>0</v>
      </c>
      <c r="I234" s="3">
        <v>396</v>
      </c>
      <c r="J234" s="3">
        <v>9</v>
      </c>
      <c r="K234" s="3">
        <v>1</v>
      </c>
      <c r="L234" s="3"/>
      <c r="M234" s="2">
        <v>43424.723090277781</v>
      </c>
      <c r="N234" s="2">
        <v>43424.729849537034</v>
      </c>
      <c r="O234" s="3" t="s">
        <v>33</v>
      </c>
      <c r="P234" s="3" t="s">
        <v>34</v>
      </c>
      <c r="Q234" s="3" t="s">
        <v>77</v>
      </c>
      <c r="R234" s="3" t="s">
        <v>78</v>
      </c>
      <c r="S234" s="2">
        <v>43424.72625</v>
      </c>
      <c r="T234" s="2">
        <v>43424.72625</v>
      </c>
      <c r="U234" s="2">
        <v>43424.73704861111</v>
      </c>
      <c r="V234" s="2">
        <v>43424.73704861111</v>
      </c>
      <c r="W234" s="2">
        <v>43424.72625</v>
      </c>
      <c r="X234" s="8">
        <f t="shared" si="100"/>
        <v>43424.72625</v>
      </c>
      <c r="Y234" s="9">
        <f t="shared" si="80"/>
        <v>6.7592592531582341E-3</v>
      </c>
      <c r="Z234" s="9">
        <f t="shared" si="81"/>
        <v>6.7592592531582341E-3</v>
      </c>
      <c r="AA234" s="10"/>
      <c r="AB234" s="10">
        <f t="shared" si="82"/>
        <v>0</v>
      </c>
      <c r="AC234" s="10">
        <f t="shared" si="83"/>
        <v>0</v>
      </c>
      <c r="AD234" s="10"/>
      <c r="AE234" s="10"/>
    </row>
    <row r="235" spans="1:31" s="7" customFormat="1" x14ac:dyDescent="0.4">
      <c r="A235" s="16" t="str">
        <f t="shared" si="98"/>
        <v>-</v>
      </c>
      <c r="B235" s="16" t="str">
        <f t="shared" si="99"/>
        <v>-</v>
      </c>
      <c r="C235" s="7">
        <v>17</v>
      </c>
      <c r="D235" s="2">
        <v>43424.720138888886</v>
      </c>
      <c r="E235" s="3" t="s">
        <v>1471</v>
      </c>
      <c r="F235" s="3">
        <v>16852</v>
      </c>
      <c r="G235" s="3" t="s">
        <v>95</v>
      </c>
      <c r="H235" s="3">
        <v>0</v>
      </c>
      <c r="I235" s="3">
        <v>137</v>
      </c>
      <c r="J235" s="3">
        <v>11</v>
      </c>
      <c r="K235" s="3">
        <v>3</v>
      </c>
      <c r="L235" s="3"/>
      <c r="M235" s="2">
        <v>43424.724259259259</v>
      </c>
      <c r="N235" s="2">
        <v>43424.730115740742</v>
      </c>
      <c r="O235" s="3" t="s">
        <v>61</v>
      </c>
      <c r="P235" s="3" t="s">
        <v>62</v>
      </c>
      <c r="Q235" s="3" t="s">
        <v>108</v>
      </c>
      <c r="R235" s="3" t="s">
        <v>19</v>
      </c>
      <c r="S235" s="2">
        <v>43424.726435185185</v>
      </c>
      <c r="T235" s="2">
        <v>43424.726435185185</v>
      </c>
      <c r="U235" s="2">
        <v>43424.7341087963</v>
      </c>
      <c r="V235" s="2">
        <v>43424.735208333332</v>
      </c>
      <c r="W235" s="3"/>
      <c r="X235" s="8">
        <f t="shared" si="100"/>
        <v>43424.720138888886</v>
      </c>
      <c r="Y235" s="9">
        <f t="shared" si="80"/>
        <v>5.8564814826240763E-3</v>
      </c>
      <c r="Z235" s="9">
        <f t="shared" si="81"/>
        <v>1.7569444447872229E-2</v>
      </c>
      <c r="AA235" s="10"/>
      <c r="AB235" s="10">
        <f t="shared" si="82"/>
        <v>0</v>
      </c>
      <c r="AC235" s="10">
        <f t="shared" si="83"/>
        <v>4.1203703731298447E-3</v>
      </c>
      <c r="AD235" s="10"/>
      <c r="AE235" s="10"/>
    </row>
    <row r="236" spans="1:31" s="7" customFormat="1" x14ac:dyDescent="0.4">
      <c r="A236" s="16" t="str">
        <f t="shared" si="98"/>
        <v>-</v>
      </c>
      <c r="B236" s="16" t="str">
        <f t="shared" si="99"/>
        <v>-</v>
      </c>
      <c r="C236" s="7">
        <v>17</v>
      </c>
      <c r="D236" s="2">
        <v>43424.721875000003</v>
      </c>
      <c r="E236" s="3" t="s">
        <v>1473</v>
      </c>
      <c r="F236" s="3">
        <v>16855</v>
      </c>
      <c r="G236" s="3" t="s">
        <v>96</v>
      </c>
      <c r="H236" s="3">
        <v>0</v>
      </c>
      <c r="I236" s="3">
        <v>416</v>
      </c>
      <c r="J236" s="3">
        <v>15</v>
      </c>
      <c r="K236" s="3">
        <v>1</v>
      </c>
      <c r="L236" s="3"/>
      <c r="M236" s="2">
        <v>43424.725393518522</v>
      </c>
      <c r="N236" s="2">
        <v>43424.729212962964</v>
      </c>
      <c r="O236" s="3" t="s">
        <v>44</v>
      </c>
      <c r="P236" s="3" t="s">
        <v>45</v>
      </c>
      <c r="Q236" s="3" t="s">
        <v>108</v>
      </c>
      <c r="R236" s="3" t="s">
        <v>19</v>
      </c>
      <c r="S236" s="2">
        <v>43424.727708333332</v>
      </c>
      <c r="T236" s="2">
        <v>43424.727708333332</v>
      </c>
      <c r="U236" s="2">
        <v>43424.735219907408</v>
      </c>
      <c r="V236" s="2">
        <v>43424.735219907408</v>
      </c>
      <c r="W236" s="3"/>
      <c r="X236" s="8">
        <f t="shared" si="100"/>
        <v>43424.721875000003</v>
      </c>
      <c r="Y236" s="9">
        <f t="shared" si="80"/>
        <v>3.8194444423425011E-3</v>
      </c>
      <c r="Z236" s="9">
        <f t="shared" si="81"/>
        <v>3.8194444423425011E-3</v>
      </c>
      <c r="AA236" s="10"/>
      <c r="AB236" s="10">
        <f t="shared" si="82"/>
        <v>0</v>
      </c>
      <c r="AC236" s="10">
        <f t="shared" si="83"/>
        <v>3.5185185188311152E-3</v>
      </c>
      <c r="AD236" s="10"/>
      <c r="AE236" s="10"/>
    </row>
    <row r="237" spans="1:31" s="7" customFormat="1" x14ac:dyDescent="0.4">
      <c r="A237" s="16" t="str">
        <f t="shared" si="98"/>
        <v>★</v>
      </c>
      <c r="B237" s="16" t="str">
        <f t="shared" si="99"/>
        <v>-</v>
      </c>
      <c r="C237" s="7">
        <v>17</v>
      </c>
      <c r="D237" s="2">
        <v>43424.721944444442</v>
      </c>
      <c r="E237" s="3" t="s">
        <v>1369</v>
      </c>
      <c r="F237" s="3">
        <v>16856</v>
      </c>
      <c r="G237" s="3" t="s">
        <v>32</v>
      </c>
      <c r="H237" s="3">
        <v>1751</v>
      </c>
      <c r="I237" s="3">
        <v>431</v>
      </c>
      <c r="J237" s="3">
        <v>11</v>
      </c>
      <c r="K237" s="3">
        <v>1</v>
      </c>
      <c r="L237" s="3"/>
      <c r="M237" s="2">
        <v>43424.726099537038</v>
      </c>
      <c r="N237" s="2">
        <v>43424.733495370368</v>
      </c>
      <c r="O237" s="3" t="s">
        <v>63</v>
      </c>
      <c r="P237" s="3" t="s">
        <v>64</v>
      </c>
      <c r="Q237" s="3" t="s">
        <v>30</v>
      </c>
      <c r="R237" s="3" t="s">
        <v>31</v>
      </c>
      <c r="S237" s="2">
        <v>43424.729074074072</v>
      </c>
      <c r="T237" s="2">
        <v>43424.729074074072</v>
      </c>
      <c r="U237" s="2">
        <v>43424.742430555554</v>
      </c>
      <c r="V237" s="2">
        <v>43424.742430555554</v>
      </c>
      <c r="W237" s="2">
        <v>43424.728865740741</v>
      </c>
      <c r="X237" s="8">
        <f t="shared" si="100"/>
        <v>43424.728865740741</v>
      </c>
      <c r="Y237" s="9">
        <f t="shared" si="80"/>
        <v>7.3958333305199631E-3</v>
      </c>
      <c r="Z237" s="9">
        <f t="shared" si="81"/>
        <v>7.3958333305199631E-3</v>
      </c>
      <c r="AA237" s="10"/>
      <c r="AB237" s="10">
        <f t="shared" si="82"/>
        <v>0</v>
      </c>
      <c r="AC237" s="10">
        <f t="shared" si="83"/>
        <v>0</v>
      </c>
      <c r="AD237" s="10"/>
      <c r="AE237" s="10"/>
    </row>
    <row r="238" spans="1:31" s="7" customFormat="1" x14ac:dyDescent="0.4">
      <c r="A238" s="16" t="str">
        <f t="shared" si="98"/>
        <v>-</v>
      </c>
      <c r="B238" s="16" t="str">
        <f t="shared" ref="B238" si="101">IF(L238&gt;0, "☆", "-")</f>
        <v>-</v>
      </c>
      <c r="C238" s="7">
        <v>17</v>
      </c>
      <c r="D238" s="2">
        <v>43424.723425925928</v>
      </c>
      <c r="E238" s="3" t="s">
        <v>1446</v>
      </c>
      <c r="F238" s="3">
        <v>16858</v>
      </c>
      <c r="G238" s="3" t="s">
        <v>95</v>
      </c>
      <c r="H238" s="3">
        <v>0</v>
      </c>
      <c r="I238" s="3">
        <v>832</v>
      </c>
      <c r="J238" s="3">
        <v>4</v>
      </c>
      <c r="K238" s="3">
        <v>2</v>
      </c>
      <c r="L238" s="3"/>
      <c r="M238" s="2">
        <v>43424.72965277778</v>
      </c>
      <c r="N238" s="2">
        <v>43424.733391203707</v>
      </c>
      <c r="O238" s="3" t="s">
        <v>66</v>
      </c>
      <c r="P238" s="3" t="s">
        <v>67</v>
      </c>
      <c r="Q238" s="3" t="s">
        <v>33</v>
      </c>
      <c r="R238" s="3" t="s">
        <v>34</v>
      </c>
      <c r="S238" s="2">
        <v>43424.728668981479</v>
      </c>
      <c r="T238" s="2">
        <v>43424.728668981479</v>
      </c>
      <c r="U238" s="2">
        <v>43424.7346875</v>
      </c>
      <c r="V238" s="2">
        <v>43424.7346875</v>
      </c>
      <c r="W238" s="3"/>
      <c r="X238" s="8">
        <f t="shared" si="100"/>
        <v>43424.723425925928</v>
      </c>
      <c r="Y238" s="9">
        <f t="shared" si="80"/>
        <v>3.7384259267128073E-3</v>
      </c>
      <c r="Z238" s="9">
        <f t="shared" si="81"/>
        <v>7.4768518534256145E-3</v>
      </c>
      <c r="AA238" s="10"/>
      <c r="AB238" s="10">
        <f t="shared" si="82"/>
        <v>9.8379630071576685E-4</v>
      </c>
      <c r="AC238" s="10">
        <f t="shared" si="83"/>
        <v>6.2268518522614613E-3</v>
      </c>
      <c r="AD238" s="10"/>
      <c r="AE238" s="10"/>
    </row>
    <row r="239" spans="1:31" s="7" customFormat="1" x14ac:dyDescent="0.4">
      <c r="A239" s="16" t="str">
        <f t="shared" si="98"/>
        <v>-</v>
      </c>
      <c r="B239" s="16" t="str">
        <f>IF(L239&gt;0, "☆", "-")</f>
        <v>-</v>
      </c>
      <c r="C239" s="7">
        <v>17</v>
      </c>
      <c r="D239" s="2">
        <v>43424.724618055552</v>
      </c>
      <c r="E239" s="3" t="s">
        <v>1475</v>
      </c>
      <c r="F239" s="3">
        <v>16860</v>
      </c>
      <c r="G239" s="3" t="s">
        <v>96</v>
      </c>
      <c r="H239" s="3">
        <v>0</v>
      </c>
      <c r="I239" s="3">
        <v>284</v>
      </c>
      <c r="J239" s="3">
        <v>10</v>
      </c>
      <c r="K239" s="3">
        <v>1</v>
      </c>
      <c r="L239" s="3"/>
      <c r="M239" s="2">
        <v>43424.727685185186</v>
      </c>
      <c r="N239" s="2">
        <v>43424.736932870372</v>
      </c>
      <c r="O239" s="3" t="s">
        <v>51</v>
      </c>
      <c r="P239" s="3" t="s">
        <v>52</v>
      </c>
      <c r="Q239" s="3" t="s">
        <v>108</v>
      </c>
      <c r="R239" s="3" t="s">
        <v>19</v>
      </c>
      <c r="S239" s="2">
        <v>43424.727476851855</v>
      </c>
      <c r="T239" s="2">
        <v>43424.728078703702</v>
      </c>
      <c r="U239" s="2">
        <v>43424.735312500001</v>
      </c>
      <c r="V239" s="2">
        <v>43424.739583333336</v>
      </c>
      <c r="W239" s="3"/>
      <c r="X239" s="8">
        <f t="shared" si="69"/>
        <v>43424.724618055552</v>
      </c>
      <c r="Y239" s="9">
        <f t="shared" si="80"/>
        <v>9.2476851859828457E-3</v>
      </c>
      <c r="Z239" s="9">
        <f t="shared" si="81"/>
        <v>9.2476851859828457E-3</v>
      </c>
      <c r="AA239" s="10"/>
      <c r="AB239" s="10">
        <f t="shared" si="82"/>
        <v>2.0833333110203966E-4</v>
      </c>
      <c r="AC239" s="10">
        <f t="shared" si="83"/>
        <v>3.0671296335640363E-3</v>
      </c>
      <c r="AD239" s="10"/>
      <c r="AE239" s="10"/>
    </row>
    <row r="240" spans="1:31" s="7" customFormat="1" x14ac:dyDescent="0.4">
      <c r="A240" s="16" t="str">
        <f t="shared" si="98"/>
        <v>★</v>
      </c>
      <c r="B240" s="16" t="str">
        <f>IF(L240&gt;0, "☆", "-")</f>
        <v>-</v>
      </c>
      <c r="C240" s="7">
        <v>17</v>
      </c>
      <c r="D240" s="2">
        <v>43424.725138888891</v>
      </c>
      <c r="E240" s="3" t="s">
        <v>1364</v>
      </c>
      <c r="F240" s="3">
        <v>16861</v>
      </c>
      <c r="G240" s="3" t="s">
        <v>18</v>
      </c>
      <c r="H240" s="3">
        <v>6783</v>
      </c>
      <c r="I240" s="3">
        <v>407</v>
      </c>
      <c r="J240" s="3">
        <v>10</v>
      </c>
      <c r="K240" s="3">
        <v>1</v>
      </c>
      <c r="L240" s="3"/>
      <c r="M240" s="2">
        <v>43424.729409722226</v>
      </c>
      <c r="N240" s="2">
        <v>43424.741585648146</v>
      </c>
      <c r="O240" s="3" t="s">
        <v>48</v>
      </c>
      <c r="P240" s="3" t="s">
        <v>49</v>
      </c>
      <c r="Q240" s="3" t="s">
        <v>28</v>
      </c>
      <c r="R240" s="3" t="s">
        <v>29</v>
      </c>
      <c r="S240" s="2">
        <v>43424.732060185182</v>
      </c>
      <c r="T240" s="2">
        <v>43424.732060185182</v>
      </c>
      <c r="U240" s="2">
        <v>43424.747175925928</v>
      </c>
      <c r="V240" s="2">
        <v>43424.747175925928</v>
      </c>
      <c r="W240" s="2">
        <v>43424.732060185182</v>
      </c>
      <c r="X240" s="8">
        <f t="shared" ref="X240:X273" si="102">IF(W240&gt;0,W240,D240)</f>
        <v>43424.732060185182</v>
      </c>
      <c r="Y240" s="9">
        <f t="shared" si="80"/>
        <v>1.2175925920018926E-2</v>
      </c>
      <c r="Z240" s="9">
        <f t="shared" si="81"/>
        <v>1.2175925920018926E-2</v>
      </c>
      <c r="AA240" s="10"/>
      <c r="AB240" s="10">
        <f t="shared" si="82"/>
        <v>0</v>
      </c>
      <c r="AC240" s="10">
        <f t="shared" si="83"/>
        <v>0</v>
      </c>
      <c r="AD240" s="10"/>
      <c r="AE240" s="10"/>
    </row>
    <row r="241" spans="1:33" s="7" customFormat="1" x14ac:dyDescent="0.4">
      <c r="A241" s="16" t="str">
        <f t="shared" si="98"/>
        <v>-</v>
      </c>
      <c r="B241" s="16" t="str">
        <f>IF(L241&gt;0, "☆", "-")</f>
        <v>-</v>
      </c>
      <c r="C241" s="7">
        <v>17</v>
      </c>
      <c r="D241" s="2">
        <v>43424.725706018522</v>
      </c>
      <c r="E241" s="3" t="s">
        <v>1414</v>
      </c>
      <c r="F241" s="3">
        <v>16862</v>
      </c>
      <c r="G241" s="3" t="s">
        <v>32</v>
      </c>
      <c r="H241" s="3">
        <v>2424</v>
      </c>
      <c r="I241" s="3">
        <v>64</v>
      </c>
      <c r="J241" s="3">
        <v>5</v>
      </c>
      <c r="K241" s="3">
        <v>1</v>
      </c>
      <c r="L241" s="3"/>
      <c r="M241" s="2">
        <v>43424.732129629629</v>
      </c>
      <c r="N241" s="2">
        <v>43424.736932870372</v>
      </c>
      <c r="O241" s="3" t="s">
        <v>53</v>
      </c>
      <c r="P241" s="3" t="s">
        <v>54</v>
      </c>
      <c r="Q241" s="3" t="s">
        <v>55</v>
      </c>
      <c r="R241" s="3" t="s">
        <v>56</v>
      </c>
      <c r="S241" s="2">
        <v>43424.731990740744</v>
      </c>
      <c r="T241" s="2">
        <v>43424.731990740744</v>
      </c>
      <c r="U241" s="2">
        <v>43424.73746527778</v>
      </c>
      <c r="V241" s="2">
        <v>43424.73746527778</v>
      </c>
      <c r="W241" s="3"/>
      <c r="X241" s="8">
        <f t="shared" si="102"/>
        <v>43424.725706018522</v>
      </c>
      <c r="Y241" s="9">
        <f t="shared" si="80"/>
        <v>4.803240743058268E-3</v>
      </c>
      <c r="Z241" s="9">
        <f t="shared" si="81"/>
        <v>4.803240743058268E-3</v>
      </c>
      <c r="AA241" s="10"/>
      <c r="AB241" s="10">
        <f t="shared" si="82"/>
        <v>1.3888888497604057E-4</v>
      </c>
      <c r="AC241" s="10">
        <f t="shared" si="83"/>
        <v>6.4236111065838486E-3</v>
      </c>
      <c r="AD241" s="10"/>
      <c r="AE241" s="10"/>
    </row>
    <row r="242" spans="1:33" s="7" customFormat="1" x14ac:dyDescent="0.4">
      <c r="A242" s="16" t="str">
        <f t="shared" si="98"/>
        <v>-</v>
      </c>
      <c r="B242" s="16" t="str">
        <f>IF(L242&gt;0, "☆", "-")</f>
        <v>-</v>
      </c>
      <c r="C242" s="7">
        <v>17</v>
      </c>
      <c r="D242" s="2">
        <v>43424.725740740738</v>
      </c>
      <c r="E242" s="3" t="s">
        <v>1476</v>
      </c>
      <c r="F242" s="3">
        <v>16863</v>
      </c>
      <c r="G242" s="3" t="s">
        <v>95</v>
      </c>
      <c r="H242" s="3">
        <v>0</v>
      </c>
      <c r="I242" s="3">
        <v>72</v>
      </c>
      <c r="J242" s="3">
        <v>6</v>
      </c>
      <c r="K242" s="3">
        <v>4</v>
      </c>
      <c r="L242" s="3"/>
      <c r="M242" s="2">
        <v>43424.729722222219</v>
      </c>
      <c r="N242" s="2">
        <v>43424.73741898148</v>
      </c>
      <c r="O242" s="3" t="s">
        <v>44</v>
      </c>
      <c r="P242" s="3" t="s">
        <v>45</v>
      </c>
      <c r="Q242" s="3" t="s">
        <v>26</v>
      </c>
      <c r="R242" s="3" t="s">
        <v>27</v>
      </c>
      <c r="S242" s="2">
        <v>43424.73097222222</v>
      </c>
      <c r="T242" s="2">
        <v>43424.73097222222</v>
      </c>
      <c r="U242" s="2">
        <v>43424.740787037037</v>
      </c>
      <c r="V242" s="2">
        <v>43424.740787037037</v>
      </c>
      <c r="W242" s="3"/>
      <c r="X242" s="8">
        <f t="shared" si="102"/>
        <v>43424.725740740738</v>
      </c>
      <c r="Y242" s="9">
        <f t="shared" si="80"/>
        <v>7.6967592613073066E-3</v>
      </c>
      <c r="Z242" s="9">
        <f t="shared" si="81"/>
        <v>3.0787037045229226E-2</v>
      </c>
      <c r="AA242" s="10"/>
      <c r="AB242" s="10">
        <f t="shared" si="82"/>
        <v>0</v>
      </c>
      <c r="AC242" s="10">
        <f t="shared" si="83"/>
        <v>3.9814814808778465E-3</v>
      </c>
      <c r="AD242" s="10"/>
      <c r="AE242" s="10"/>
    </row>
    <row r="243" spans="1:33" s="3" customFormat="1" x14ac:dyDescent="0.4">
      <c r="A243" s="16" t="str">
        <f t="shared" ref="A243:A274" si="103">IF(W243&gt;0, "★", "-")</f>
        <v>-</v>
      </c>
      <c r="B243" s="16" t="str">
        <f t="shared" ref="B243:B274" si="104">IF(L243&gt;0, "☆", "-")</f>
        <v>-</v>
      </c>
      <c r="C243" s="7">
        <v>17</v>
      </c>
      <c r="D243" s="2">
        <v>43424.728159722225</v>
      </c>
      <c r="E243" s="3" t="s">
        <v>1477</v>
      </c>
      <c r="F243" s="3">
        <v>16864</v>
      </c>
      <c r="G243" s="3" t="s">
        <v>95</v>
      </c>
      <c r="H243" s="3">
        <v>0</v>
      </c>
      <c r="I243" s="3">
        <v>298</v>
      </c>
      <c r="J243" s="3">
        <v>9</v>
      </c>
      <c r="K243" s="3">
        <v>1</v>
      </c>
      <c r="M243" s="2">
        <v>43424.732708333337</v>
      </c>
      <c r="N243" s="2">
        <v>43424.74013888889</v>
      </c>
      <c r="O243" s="3" t="s">
        <v>51</v>
      </c>
      <c r="P243" s="3" t="s">
        <v>52</v>
      </c>
      <c r="Q243" s="3" t="s">
        <v>26</v>
      </c>
      <c r="R243" s="3" t="s">
        <v>27</v>
      </c>
      <c r="S243" s="2">
        <v>43424.73337962963</v>
      </c>
      <c r="T243" s="2">
        <v>43424.73337962963</v>
      </c>
      <c r="U243" s="2">
        <v>43424.739016203705</v>
      </c>
      <c r="V243" s="2">
        <v>43424.739016203705</v>
      </c>
      <c r="X243" s="8">
        <f t="shared" si="102"/>
        <v>43424.728159722225</v>
      </c>
      <c r="Y243" s="9">
        <f t="shared" si="80"/>
        <v>7.4305555535829626E-3</v>
      </c>
      <c r="Z243" s="9">
        <f t="shared" si="81"/>
        <v>7.4305555535829626E-3</v>
      </c>
      <c r="AA243" s="10"/>
      <c r="AB243" s="10">
        <f t="shared" si="82"/>
        <v>0</v>
      </c>
      <c r="AC243" s="10">
        <f t="shared" si="83"/>
        <v>4.5486111121135764E-3</v>
      </c>
      <c r="AD243" s="30"/>
      <c r="AE243" s="30"/>
    </row>
    <row r="244" spans="1:33" s="3" customFormat="1" x14ac:dyDescent="0.4">
      <c r="A244" s="16" t="str">
        <f t="shared" si="103"/>
        <v>-</v>
      </c>
      <c r="B244" s="16" t="str">
        <f t="shared" si="104"/>
        <v>-</v>
      </c>
      <c r="C244" s="7">
        <v>17</v>
      </c>
      <c r="D244" s="2">
        <v>43424.728842592594</v>
      </c>
      <c r="E244" s="3" t="s">
        <v>1427</v>
      </c>
      <c r="F244" s="3">
        <v>16865</v>
      </c>
      <c r="G244" s="3" t="s">
        <v>18</v>
      </c>
      <c r="H244" s="3">
        <v>6775</v>
      </c>
      <c r="I244" s="3">
        <v>635</v>
      </c>
      <c r="J244" s="3">
        <v>15</v>
      </c>
      <c r="K244" s="3">
        <v>1</v>
      </c>
      <c r="M244" s="2">
        <v>43424.731412037036</v>
      </c>
      <c r="N244" s="2">
        <v>43424.734976851854</v>
      </c>
      <c r="O244" s="3" t="s">
        <v>108</v>
      </c>
      <c r="P244" s="3" t="s">
        <v>19</v>
      </c>
      <c r="Q244" s="3" t="s">
        <v>26</v>
      </c>
      <c r="R244" s="3" t="s">
        <v>27</v>
      </c>
      <c r="S244" s="2">
        <v>43424.733703703707</v>
      </c>
      <c r="T244" s="2">
        <v>43424.733703703707</v>
      </c>
      <c r="U244" s="2">
        <v>43424.74</v>
      </c>
      <c r="V244" s="2">
        <v>43424.74</v>
      </c>
      <c r="X244" s="8">
        <f t="shared" si="102"/>
        <v>43424.728842592594</v>
      </c>
      <c r="Y244" s="9">
        <f t="shared" si="80"/>
        <v>3.5648148186737671E-3</v>
      </c>
      <c r="Z244" s="9">
        <f t="shared" si="81"/>
        <v>3.5648148186737671E-3</v>
      </c>
      <c r="AA244" s="10"/>
      <c r="AB244" s="10">
        <f t="shared" si="82"/>
        <v>0</v>
      </c>
      <c r="AC244" s="10">
        <f t="shared" si="83"/>
        <v>2.5694444411783479E-3</v>
      </c>
      <c r="AD244" s="30"/>
      <c r="AE244" s="30"/>
    </row>
    <row r="245" spans="1:33" s="3" customFormat="1" x14ac:dyDescent="0.4">
      <c r="A245" s="16" t="str">
        <f t="shared" si="103"/>
        <v>-</v>
      </c>
      <c r="B245" s="16" t="str">
        <f t="shared" si="104"/>
        <v>-</v>
      </c>
      <c r="C245" s="7">
        <v>17</v>
      </c>
      <c r="D245" s="2">
        <v>43424.733159722222</v>
      </c>
      <c r="E245" s="3" t="s">
        <v>1478</v>
      </c>
      <c r="F245" s="3">
        <v>16866</v>
      </c>
      <c r="G245" s="3" t="s">
        <v>18</v>
      </c>
      <c r="H245" s="3">
        <v>5476</v>
      </c>
      <c r="I245" s="3">
        <v>706</v>
      </c>
      <c r="J245" s="3">
        <v>13</v>
      </c>
      <c r="K245" s="3">
        <v>3</v>
      </c>
      <c r="M245" s="2">
        <v>43424.736574074072</v>
      </c>
      <c r="N245" s="2">
        <v>43424.746064814812</v>
      </c>
      <c r="O245" s="3" t="s">
        <v>33</v>
      </c>
      <c r="P245" s="3" t="s">
        <v>34</v>
      </c>
      <c r="Q245" s="3" t="s">
        <v>43</v>
      </c>
      <c r="R245" s="3" t="s">
        <v>89</v>
      </c>
      <c r="S245" s="2">
        <v>43424.740381944444</v>
      </c>
      <c r="T245" s="2">
        <v>43424.740381944444</v>
      </c>
      <c r="U245" s="2">
        <v>43424.751643518517</v>
      </c>
      <c r="V245" s="2">
        <v>43424.751643518517</v>
      </c>
      <c r="X245" s="8">
        <f t="shared" si="102"/>
        <v>43424.733159722222</v>
      </c>
      <c r="Y245" s="9">
        <f t="shared" si="80"/>
        <v>9.4907407401478849E-3</v>
      </c>
      <c r="Z245" s="9">
        <f t="shared" si="81"/>
        <v>2.8472222220443655E-2</v>
      </c>
      <c r="AA245" s="10"/>
      <c r="AB245" s="10">
        <f t="shared" si="82"/>
        <v>0</v>
      </c>
      <c r="AC245" s="10">
        <f t="shared" si="83"/>
        <v>3.4143518496421166E-3</v>
      </c>
      <c r="AD245" s="30"/>
      <c r="AE245" s="30"/>
    </row>
    <row r="246" spans="1:33" s="3" customFormat="1" x14ac:dyDescent="0.4">
      <c r="A246" s="16" t="str">
        <f t="shared" si="103"/>
        <v>★</v>
      </c>
      <c r="B246" s="16" t="str">
        <f t="shared" si="104"/>
        <v>-</v>
      </c>
      <c r="C246" s="7">
        <v>17</v>
      </c>
      <c r="D246" s="2">
        <v>43424.733564814815</v>
      </c>
      <c r="E246" s="3" t="s">
        <v>1479</v>
      </c>
      <c r="F246" s="3">
        <v>16867</v>
      </c>
      <c r="G246" s="3" t="s">
        <v>95</v>
      </c>
      <c r="H246" s="3">
        <v>0</v>
      </c>
      <c r="I246" s="3">
        <v>382</v>
      </c>
      <c r="J246" s="3">
        <v>11</v>
      </c>
      <c r="K246" s="3">
        <v>1</v>
      </c>
      <c r="M246" s="2">
        <v>43424.739849537036</v>
      </c>
      <c r="N246" s="2">
        <v>43424.743831018517</v>
      </c>
      <c r="O246" s="3" t="s">
        <v>44</v>
      </c>
      <c r="P246" s="3" t="s">
        <v>45</v>
      </c>
      <c r="Q246" s="3" t="s">
        <v>61</v>
      </c>
      <c r="R246" s="3" t="s">
        <v>62</v>
      </c>
      <c r="S246" s="2">
        <v>43424.740358796298</v>
      </c>
      <c r="T246" s="2">
        <v>43424.740358796298</v>
      </c>
      <c r="U246" s="2">
        <v>43424.749618055554</v>
      </c>
      <c r="V246" s="2">
        <v>43424.749618055554</v>
      </c>
      <c r="W246" s="2">
        <v>43424.740358796298</v>
      </c>
      <c r="X246" s="8">
        <f t="shared" si="102"/>
        <v>43424.740358796298</v>
      </c>
      <c r="Y246" s="9">
        <f t="shared" si="80"/>
        <v>3.9814814808778465E-3</v>
      </c>
      <c r="Z246" s="9">
        <f t="shared" si="81"/>
        <v>3.9814814808778465E-3</v>
      </c>
      <c r="AA246" s="10"/>
      <c r="AB246" s="10">
        <f t="shared" si="82"/>
        <v>0</v>
      </c>
      <c r="AC246" s="10">
        <f t="shared" si="83"/>
        <v>0</v>
      </c>
      <c r="AD246" s="30"/>
      <c r="AE246" s="30"/>
    </row>
    <row r="247" spans="1:33" s="7" customFormat="1" x14ac:dyDescent="0.4">
      <c r="A247" s="16" t="str">
        <f t="shared" ref="A247:A250" si="105">IF(W247&gt;0, "★", "-")</f>
        <v>-</v>
      </c>
      <c r="B247" s="16" t="str">
        <f t="shared" ref="B247:B250" si="106">IF(L247&gt;0, "☆", "-")</f>
        <v>-</v>
      </c>
      <c r="C247" s="7">
        <v>17</v>
      </c>
      <c r="D247" s="2">
        <v>43424.734699074077</v>
      </c>
      <c r="E247" s="3" t="s">
        <v>1422</v>
      </c>
      <c r="F247" s="3">
        <v>16868</v>
      </c>
      <c r="G247" s="3" t="s">
        <v>65</v>
      </c>
      <c r="H247" s="3">
        <v>6126</v>
      </c>
      <c r="I247" s="3">
        <v>199</v>
      </c>
      <c r="J247" s="3">
        <v>10</v>
      </c>
      <c r="K247" s="3">
        <v>1</v>
      </c>
      <c r="L247" s="3"/>
      <c r="M247" s="2">
        <v>43424.744016203702</v>
      </c>
      <c r="N247" s="2">
        <v>43424.757893518516</v>
      </c>
      <c r="O247" s="3" t="s">
        <v>28</v>
      </c>
      <c r="P247" s="3" t="s">
        <v>29</v>
      </c>
      <c r="Q247" s="3" t="s">
        <v>43</v>
      </c>
      <c r="R247" s="3" t="s">
        <v>89</v>
      </c>
      <c r="S247" s="2">
        <v>43424.746817129628</v>
      </c>
      <c r="T247" s="2">
        <v>43424.746817129628</v>
      </c>
      <c r="U247" s="2">
        <v>43424.757708333331</v>
      </c>
      <c r="V247" s="2">
        <v>43424.761388888888</v>
      </c>
      <c r="W247" s="3"/>
      <c r="X247" s="8">
        <f t="shared" ref="X247:X250" si="107">IF(W247&gt;0,W247,D247)</f>
        <v>43424.734699074077</v>
      </c>
      <c r="Y247" s="9">
        <f t="shared" si="80"/>
        <v>1.3877314813726116E-2</v>
      </c>
      <c r="Z247" s="9">
        <f t="shared" si="81"/>
        <v>1.3877314813726116E-2</v>
      </c>
      <c r="AA247" s="10"/>
      <c r="AB247" s="10">
        <f t="shared" si="82"/>
        <v>0</v>
      </c>
      <c r="AC247" s="10">
        <f t="shared" si="83"/>
        <v>9.3171296248328872E-3</v>
      </c>
      <c r="AD247" s="10"/>
      <c r="AE247" s="10"/>
    </row>
    <row r="248" spans="1:33" s="7" customFormat="1" x14ac:dyDescent="0.4">
      <c r="A248" s="16" t="str">
        <f t="shared" si="105"/>
        <v>-</v>
      </c>
      <c r="B248" s="16" t="str">
        <f t="shared" si="106"/>
        <v>-</v>
      </c>
      <c r="C248" s="7">
        <v>17</v>
      </c>
      <c r="D248" s="2">
        <v>43424.734768518516</v>
      </c>
      <c r="E248" s="3" t="s">
        <v>1480</v>
      </c>
      <c r="F248" s="3">
        <v>16869</v>
      </c>
      <c r="G248" s="3" t="s">
        <v>96</v>
      </c>
      <c r="H248" s="3">
        <v>0</v>
      </c>
      <c r="I248" s="3">
        <v>505</v>
      </c>
      <c r="J248" s="3">
        <v>9</v>
      </c>
      <c r="K248" s="3">
        <v>3</v>
      </c>
      <c r="L248" s="3"/>
      <c r="M248" s="2">
        <v>43424.74496527778</v>
      </c>
      <c r="N248" s="2">
        <v>43424.749259259261</v>
      </c>
      <c r="O248" s="3" t="s">
        <v>44</v>
      </c>
      <c r="P248" s="3" t="s">
        <v>45</v>
      </c>
      <c r="Q248" s="3" t="s">
        <v>108</v>
      </c>
      <c r="R248" s="3" t="s">
        <v>19</v>
      </c>
      <c r="S248" s="2">
        <v>43424.74490740741</v>
      </c>
      <c r="T248" s="2">
        <v>43424.746041666665</v>
      </c>
      <c r="U248" s="2">
        <v>43424.753807870373</v>
      </c>
      <c r="V248" s="2">
        <v>43424.754942129628</v>
      </c>
      <c r="W248" s="3"/>
      <c r="X248" s="8">
        <f t="shared" si="107"/>
        <v>43424.734768518516</v>
      </c>
      <c r="Y248" s="9">
        <f t="shared" si="80"/>
        <v>4.2939814811688848E-3</v>
      </c>
      <c r="Z248" s="9">
        <f t="shared" si="81"/>
        <v>1.2881944443506654E-2</v>
      </c>
      <c r="AA248" s="10"/>
      <c r="AB248" s="10">
        <f t="shared" si="82"/>
        <v>5.7870369346346706E-5</v>
      </c>
      <c r="AC248" s="10">
        <f t="shared" si="83"/>
        <v>1.0196759263635613E-2</v>
      </c>
      <c r="AD248" s="10"/>
      <c r="AE248" s="10"/>
    </row>
    <row r="249" spans="1:33" s="7" customFormat="1" x14ac:dyDescent="0.4">
      <c r="A249" s="16" t="str">
        <f t="shared" si="105"/>
        <v>-</v>
      </c>
      <c r="B249" s="16" t="str">
        <f t="shared" si="106"/>
        <v>-</v>
      </c>
      <c r="C249" s="7">
        <v>17</v>
      </c>
      <c r="D249" s="2">
        <v>43424.736273148148</v>
      </c>
      <c r="E249" s="3" t="s">
        <v>1481</v>
      </c>
      <c r="F249" s="3">
        <v>16870</v>
      </c>
      <c r="G249" s="3" t="s">
        <v>95</v>
      </c>
      <c r="H249" s="3">
        <v>0</v>
      </c>
      <c r="I249" s="3">
        <v>160</v>
      </c>
      <c r="J249" s="3">
        <v>8</v>
      </c>
      <c r="K249" s="3">
        <v>1</v>
      </c>
      <c r="L249" s="3"/>
      <c r="M249" s="2">
        <v>43424.745000000003</v>
      </c>
      <c r="N249" s="2">
        <v>43424.749340277776</v>
      </c>
      <c r="O249" s="3" t="s">
        <v>44</v>
      </c>
      <c r="P249" s="3" t="s">
        <v>45</v>
      </c>
      <c r="Q249" s="3" t="s">
        <v>46</v>
      </c>
      <c r="R249" s="3" t="s">
        <v>47</v>
      </c>
      <c r="S249" s="2">
        <v>43424.745069444441</v>
      </c>
      <c r="T249" s="2">
        <v>43424.745069444441</v>
      </c>
      <c r="U249" s="2">
        <v>43424.753020833334</v>
      </c>
      <c r="V249" s="2">
        <v>43424.753368055557</v>
      </c>
      <c r="W249" s="3"/>
      <c r="X249" s="8">
        <f t="shared" si="107"/>
        <v>43424.736273148148</v>
      </c>
      <c r="Y249" s="9">
        <f t="shared" si="80"/>
        <v>4.3402777737355791E-3</v>
      </c>
      <c r="Z249" s="9">
        <f t="shared" si="81"/>
        <v>4.3402777737355791E-3</v>
      </c>
      <c r="AA249" s="10"/>
      <c r="AB249" s="10">
        <f t="shared" si="82"/>
        <v>0</v>
      </c>
      <c r="AC249" s="10">
        <f t="shared" si="83"/>
        <v>8.7268518545897678E-3</v>
      </c>
      <c r="AD249" s="10"/>
      <c r="AE249" s="10"/>
    </row>
    <row r="250" spans="1:33" s="7" customFormat="1" x14ac:dyDescent="0.4">
      <c r="A250" s="16" t="str">
        <f t="shared" si="105"/>
        <v>-</v>
      </c>
      <c r="B250" s="16" t="str">
        <f t="shared" si="106"/>
        <v>-</v>
      </c>
      <c r="C250" s="7">
        <v>17</v>
      </c>
      <c r="D250" s="2">
        <v>43424.740578703706</v>
      </c>
      <c r="E250" s="3" t="s">
        <v>1483</v>
      </c>
      <c r="F250" s="3">
        <v>16872</v>
      </c>
      <c r="G250" s="3" t="s">
        <v>95</v>
      </c>
      <c r="H250" s="3">
        <v>0</v>
      </c>
      <c r="I250" s="3">
        <v>967</v>
      </c>
      <c r="J250" s="3">
        <v>8</v>
      </c>
      <c r="K250" s="3">
        <v>1</v>
      </c>
      <c r="L250" s="3"/>
      <c r="M250" s="2">
        <v>43424.745081018518</v>
      </c>
      <c r="N250" s="2">
        <v>43424.751701388886</v>
      </c>
      <c r="O250" s="3" t="s">
        <v>44</v>
      </c>
      <c r="P250" s="3" t="s">
        <v>45</v>
      </c>
      <c r="Q250" s="3" t="s">
        <v>108</v>
      </c>
      <c r="R250" s="3" t="s">
        <v>19</v>
      </c>
      <c r="S250" s="2">
        <v>43424.745416666665</v>
      </c>
      <c r="T250" s="2">
        <v>43424.745416666665</v>
      </c>
      <c r="U250" s="2">
        <v>43424.756805555553</v>
      </c>
      <c r="V250" s="2">
        <v>43424.756805555553</v>
      </c>
      <c r="W250" s="3"/>
      <c r="X250" s="8">
        <f t="shared" si="107"/>
        <v>43424.740578703706</v>
      </c>
      <c r="Y250" s="9">
        <f t="shared" si="80"/>
        <v>6.6203703681821935E-3</v>
      </c>
      <c r="Z250" s="9">
        <f t="shared" si="81"/>
        <v>6.6203703681821935E-3</v>
      </c>
      <c r="AA250" s="10"/>
      <c r="AB250" s="10">
        <f t="shared" si="82"/>
        <v>0</v>
      </c>
      <c r="AC250" s="10">
        <f t="shared" si="83"/>
        <v>4.5023148122709244E-3</v>
      </c>
      <c r="AD250" s="10"/>
      <c r="AE250" s="10"/>
    </row>
    <row r="251" spans="1:33" s="3" customFormat="1" x14ac:dyDescent="0.4">
      <c r="A251" s="16" t="str">
        <f t="shared" si="103"/>
        <v>-</v>
      </c>
      <c r="B251" s="16" t="str">
        <f t="shared" si="104"/>
        <v>-</v>
      </c>
      <c r="C251" s="7">
        <v>17</v>
      </c>
      <c r="D251" s="2">
        <v>43424.741770833331</v>
      </c>
      <c r="E251" s="3" t="s">
        <v>1291</v>
      </c>
      <c r="F251" s="3">
        <v>16875</v>
      </c>
      <c r="G251" s="3" t="s">
        <v>65</v>
      </c>
      <c r="H251" s="3">
        <v>5719</v>
      </c>
      <c r="I251" s="3">
        <v>588</v>
      </c>
      <c r="J251" s="3">
        <v>10</v>
      </c>
      <c r="K251" s="3">
        <v>1</v>
      </c>
      <c r="M251" s="2">
        <v>43424.751828703702</v>
      </c>
      <c r="N251" s="2">
        <v>43424.757800925923</v>
      </c>
      <c r="O251" s="3" t="s">
        <v>46</v>
      </c>
      <c r="P251" s="3" t="s">
        <v>47</v>
      </c>
      <c r="Q251" s="3" t="s">
        <v>43</v>
      </c>
      <c r="R251" s="3" t="s">
        <v>89</v>
      </c>
      <c r="S251" s="2">
        <v>43424.751215277778</v>
      </c>
      <c r="T251" s="2">
        <v>43424.754999999997</v>
      </c>
      <c r="U251" s="2">
        <v>43424.761041666665</v>
      </c>
      <c r="V251" s="2">
        <v>43424.764826388891</v>
      </c>
      <c r="X251" s="8">
        <f t="shared" si="102"/>
        <v>43424.741770833331</v>
      </c>
      <c r="Y251" s="9">
        <f t="shared" ref="Y251:Y319" si="108">N251-M251</f>
        <v>5.9722222213167697E-3</v>
      </c>
      <c r="Z251" s="9">
        <f t="shared" ref="Z251:Z319" si="109">Y251*K251</f>
        <v>5.9722222213167697E-3</v>
      </c>
      <c r="AA251" s="10"/>
      <c r="AB251" s="10">
        <f t="shared" ref="AB251:AB320" si="110">IF(IF(A251="☆",L251-S251,M251-S251)&lt;0,0,IF(A251="☆",L251-S251,M251-S251))</f>
        <v>6.1342592380242422E-4</v>
      </c>
      <c r="AC251" s="10">
        <f t="shared" ref="AC251:AC320" si="111">IF(IF(B251="☆",(IF(L251&gt;S251,L251-X251,S251-X251)),M251-X251)&lt;0,0,IF(B251="☆",(IF(L251&gt;S251,L251-X251,S251-X251)),M251-X251))</f>
        <v>1.0057870371383615E-2</v>
      </c>
      <c r="AD251" s="30"/>
      <c r="AE251" s="30"/>
    </row>
    <row r="252" spans="1:33" s="3" customFormat="1" x14ac:dyDescent="0.4">
      <c r="A252" s="16" t="str">
        <f t="shared" si="103"/>
        <v>-</v>
      </c>
      <c r="B252" s="16" t="str">
        <f t="shared" si="104"/>
        <v>-</v>
      </c>
      <c r="C252" s="7">
        <v>17</v>
      </c>
      <c r="D252" s="2">
        <v>43424.7421875</v>
      </c>
      <c r="E252" s="3" t="s">
        <v>1486</v>
      </c>
      <c r="F252" s="3">
        <v>16876</v>
      </c>
      <c r="G252" s="3" t="s">
        <v>95</v>
      </c>
      <c r="H252" s="3">
        <v>0</v>
      </c>
      <c r="I252" s="3">
        <v>657</v>
      </c>
      <c r="J252" s="3">
        <v>15</v>
      </c>
      <c r="K252" s="3">
        <v>1</v>
      </c>
      <c r="M252" s="2">
        <v>43424.743726851855</v>
      </c>
      <c r="N252" s="2">
        <v>43424.747777777775</v>
      </c>
      <c r="O252" s="3" t="s">
        <v>108</v>
      </c>
      <c r="P252" s="3" t="s">
        <v>19</v>
      </c>
      <c r="Q252" s="3" t="s">
        <v>26</v>
      </c>
      <c r="R252" s="3" t="s">
        <v>27</v>
      </c>
      <c r="S252" s="2">
        <v>43424.743460648147</v>
      </c>
      <c r="T252" s="2">
        <v>43424.743460648147</v>
      </c>
      <c r="U252" s="2">
        <v>43424.749756944446</v>
      </c>
      <c r="V252" s="2">
        <v>43424.749756944446</v>
      </c>
      <c r="X252" s="8">
        <f t="shared" si="102"/>
        <v>43424.7421875</v>
      </c>
      <c r="Y252" s="9">
        <f t="shared" si="108"/>
        <v>4.050925919727888E-3</v>
      </c>
      <c r="Z252" s="9">
        <f t="shared" si="109"/>
        <v>4.050925919727888E-3</v>
      </c>
      <c r="AA252" s="10"/>
      <c r="AB252" s="10">
        <f t="shared" si="110"/>
        <v>2.6620370772434399E-4</v>
      </c>
      <c r="AC252" s="10">
        <f t="shared" si="111"/>
        <v>1.5393518551718444E-3</v>
      </c>
      <c r="AD252" s="30"/>
      <c r="AE252" s="30"/>
    </row>
    <row r="253" spans="1:33" s="3" customFormat="1" x14ac:dyDescent="0.4">
      <c r="A253" s="16" t="str">
        <f t="shared" si="103"/>
        <v>-</v>
      </c>
      <c r="B253" s="16" t="str">
        <f t="shared" si="104"/>
        <v>-</v>
      </c>
      <c r="C253" s="7">
        <v>17</v>
      </c>
      <c r="D253" s="2">
        <v>43424.74596064815</v>
      </c>
      <c r="E253" s="3" t="s">
        <v>1414</v>
      </c>
      <c r="F253" s="3">
        <v>16879</v>
      </c>
      <c r="G253" s="3" t="s">
        <v>32</v>
      </c>
      <c r="H253" s="3">
        <v>2424</v>
      </c>
      <c r="I253" s="3">
        <v>29</v>
      </c>
      <c r="J253" s="3">
        <v>13</v>
      </c>
      <c r="K253" s="3">
        <v>1</v>
      </c>
      <c r="M253" s="2">
        <v>43424.74962962963</v>
      </c>
      <c r="N253" s="2">
        <v>43424.754120370373</v>
      </c>
      <c r="O253" s="3" t="s">
        <v>55</v>
      </c>
      <c r="P253" s="3" t="s">
        <v>56</v>
      </c>
      <c r="Q253" s="3" t="s">
        <v>39</v>
      </c>
      <c r="R253" s="3" t="s">
        <v>40</v>
      </c>
      <c r="S253" s="2">
        <v>43424.7499537037</v>
      </c>
      <c r="T253" s="2">
        <v>43424.7499537037</v>
      </c>
      <c r="U253" s="2">
        <v>43424.753217592595</v>
      </c>
      <c r="V253" s="2">
        <v>43424.753217592595</v>
      </c>
      <c r="X253" s="8">
        <f t="shared" si="102"/>
        <v>43424.74596064815</v>
      </c>
      <c r="Y253" s="9">
        <f t="shared" si="108"/>
        <v>4.4907407427672297E-3</v>
      </c>
      <c r="Z253" s="9">
        <f t="shared" si="109"/>
        <v>4.4907407427672297E-3</v>
      </c>
      <c r="AA253" s="10"/>
      <c r="AB253" s="10">
        <f t="shared" si="110"/>
        <v>0</v>
      </c>
      <c r="AC253" s="10">
        <f t="shared" si="111"/>
        <v>3.6689814805868082E-3</v>
      </c>
      <c r="AD253" s="30"/>
      <c r="AE253" s="30"/>
    </row>
    <row r="254" spans="1:33" s="7" customFormat="1" hidden="1" x14ac:dyDescent="0.4">
      <c r="A254" s="16" t="str">
        <f t="shared" ref="A254:A264" si="112">IF(W254&gt;0, "★", "-")</f>
        <v>★</v>
      </c>
      <c r="B254" s="16" t="str">
        <f t="shared" ref="B254:B264" si="113">IF(L254&gt;0, "☆", "-")</f>
        <v>☆</v>
      </c>
      <c r="C254" s="7">
        <v>17</v>
      </c>
      <c r="D254" s="2">
        <v>43424.682303240741</v>
      </c>
      <c r="E254" s="3" t="s">
        <v>1364</v>
      </c>
      <c r="F254" s="3">
        <v>16819</v>
      </c>
      <c r="G254" s="3" t="s">
        <v>18</v>
      </c>
      <c r="H254" s="3">
        <v>6783</v>
      </c>
      <c r="I254" s="3">
        <v>718</v>
      </c>
      <c r="J254" s="3">
        <v>11</v>
      </c>
      <c r="K254" s="3">
        <v>1</v>
      </c>
      <c r="L254" s="2">
        <v>43424.683020833334</v>
      </c>
      <c r="M254" s="3"/>
      <c r="N254" s="3"/>
      <c r="O254" s="3" t="s">
        <v>48</v>
      </c>
      <c r="P254" s="3" t="s">
        <v>49</v>
      </c>
      <c r="Q254" s="3" t="s">
        <v>28</v>
      </c>
      <c r="R254" s="3" t="s">
        <v>29</v>
      </c>
      <c r="S254" s="2">
        <v>43424.723946759259</v>
      </c>
      <c r="T254" s="3"/>
      <c r="U254" s="2">
        <v>43424.735763888886</v>
      </c>
      <c r="V254" s="3"/>
      <c r="W254" s="2">
        <v>43424.723946759259</v>
      </c>
      <c r="X254" s="8">
        <f t="shared" ref="X254:X264" si="114">IF(W254&gt;0,W254,D254)</f>
        <v>43424.723946759259</v>
      </c>
      <c r="Y254" s="9">
        <f t="shared" ref="Y254:Y264" si="115">N254-M254</f>
        <v>0</v>
      </c>
      <c r="Z254" s="9">
        <f t="shared" ref="Z254:Z264" si="116">Y254*K254</f>
        <v>0</v>
      </c>
      <c r="AA254" s="10"/>
      <c r="AB254" s="10">
        <f t="shared" ref="AB254:AB264" si="117">IF(IF(A254="☆",L254-S254,M254-S254)&lt;0,0,IF(A254="☆",L254-S254,M254-S254))</f>
        <v>0</v>
      </c>
      <c r="AC254" s="10">
        <f>IF(IF(B254="☆",(IF(L254&gt;S254,L254-X254,S254-X254)),M254-X254)&lt;0,0,IF(B254="☆",(IF(L254&gt;S254,L254-X254,S254-X254)),M254-X254))</f>
        <v>0</v>
      </c>
      <c r="AD254" s="10"/>
      <c r="AE254" s="10"/>
      <c r="AG254" s="7" t="s">
        <v>741</v>
      </c>
    </row>
    <row r="255" spans="1:33" s="7" customFormat="1" hidden="1" x14ac:dyDescent="0.4">
      <c r="A255" s="16" t="str">
        <f t="shared" si="112"/>
        <v>★</v>
      </c>
      <c r="B255" s="16" t="str">
        <f t="shared" si="113"/>
        <v>☆</v>
      </c>
      <c r="C255" s="7">
        <v>17</v>
      </c>
      <c r="D255" s="2">
        <v>43424.686481481483</v>
      </c>
      <c r="E255" s="3" t="s">
        <v>1344</v>
      </c>
      <c r="F255" s="3">
        <v>16827</v>
      </c>
      <c r="G255" s="3" t="s">
        <v>32</v>
      </c>
      <c r="H255" s="3">
        <v>6764</v>
      </c>
      <c r="I255" s="3">
        <v>173</v>
      </c>
      <c r="J255" s="3">
        <v>8</v>
      </c>
      <c r="K255" s="3">
        <v>1</v>
      </c>
      <c r="L255" s="2">
        <v>43424.686805555553</v>
      </c>
      <c r="M255" s="3"/>
      <c r="N255" s="3"/>
      <c r="O255" s="3" t="s">
        <v>22</v>
      </c>
      <c r="P255" s="3" t="s">
        <v>23</v>
      </c>
      <c r="Q255" s="3" t="s">
        <v>61</v>
      </c>
      <c r="R255" s="3" t="s">
        <v>62</v>
      </c>
      <c r="S255" s="2">
        <v>43424.728136574071</v>
      </c>
      <c r="T255" s="3"/>
      <c r="U255" s="2">
        <v>43424.733020833337</v>
      </c>
      <c r="V255" s="3"/>
      <c r="W255" s="2">
        <v>43424.728136574071</v>
      </c>
      <c r="X255" s="8">
        <f t="shared" si="114"/>
        <v>43424.728136574071</v>
      </c>
      <c r="Y255" s="9">
        <f t="shared" si="115"/>
        <v>0</v>
      </c>
      <c r="Z255" s="9">
        <f t="shared" si="116"/>
        <v>0</v>
      </c>
      <c r="AA255" s="10"/>
      <c r="AB255" s="10">
        <f t="shared" si="117"/>
        <v>0</v>
      </c>
      <c r="AC255" s="10">
        <f>IF(IF(B255="☆",(IF(L255&gt;S255,L255-X255,S255-X255)),M255-X255)&lt;0,0,IF(B255="☆",(IF(L255&gt;S255,L255-X255,S255-X255)),M255-X255))</f>
        <v>0</v>
      </c>
      <c r="AD255" s="10"/>
      <c r="AE255" s="10"/>
    </row>
    <row r="256" spans="1:33" s="7" customFormat="1" hidden="1" x14ac:dyDescent="0.4">
      <c r="A256" s="16" t="str">
        <f t="shared" si="112"/>
        <v>★</v>
      </c>
      <c r="B256" s="16" t="str">
        <f t="shared" si="113"/>
        <v>☆</v>
      </c>
      <c r="C256" s="7">
        <v>17</v>
      </c>
      <c r="D256" s="2">
        <v>43424.694432870368</v>
      </c>
      <c r="E256" s="3" t="s">
        <v>1364</v>
      </c>
      <c r="F256" s="3">
        <v>16830</v>
      </c>
      <c r="G256" s="3" t="s">
        <v>18</v>
      </c>
      <c r="H256" s="3">
        <v>6783</v>
      </c>
      <c r="I256" s="3">
        <v>178</v>
      </c>
      <c r="J256" s="3">
        <v>6</v>
      </c>
      <c r="K256" s="3">
        <v>1</v>
      </c>
      <c r="L256" s="2">
        <v>43424.723391203705</v>
      </c>
      <c r="M256" s="3"/>
      <c r="N256" s="3"/>
      <c r="O256" s="3" t="s">
        <v>48</v>
      </c>
      <c r="P256" s="3" t="s">
        <v>49</v>
      </c>
      <c r="Q256" s="3" t="s">
        <v>28</v>
      </c>
      <c r="R256" s="3" t="s">
        <v>29</v>
      </c>
      <c r="S256" s="2">
        <v>43424.736076388886</v>
      </c>
      <c r="T256" s="3"/>
      <c r="U256" s="2">
        <v>43424.747893518521</v>
      </c>
      <c r="V256" s="3"/>
      <c r="W256" s="2">
        <v>43424.736076388886</v>
      </c>
      <c r="X256" s="8">
        <f t="shared" si="114"/>
        <v>43424.736076388886</v>
      </c>
      <c r="Y256" s="9">
        <f t="shared" si="115"/>
        <v>0</v>
      </c>
      <c r="Z256" s="9">
        <f t="shared" si="116"/>
        <v>0</v>
      </c>
      <c r="AA256" s="10"/>
      <c r="AB256" s="10">
        <f t="shared" si="117"/>
        <v>0</v>
      </c>
      <c r="AC256" s="10"/>
      <c r="AD256" s="10"/>
      <c r="AE256" s="10"/>
      <c r="AG256" s="7" t="s">
        <v>1540</v>
      </c>
    </row>
    <row r="257" spans="1:31" s="7" customFormat="1" hidden="1" x14ac:dyDescent="0.4">
      <c r="A257" s="16" t="str">
        <f t="shared" si="112"/>
        <v>★</v>
      </c>
      <c r="B257" s="16" t="str">
        <f t="shared" si="113"/>
        <v>☆</v>
      </c>
      <c r="C257" s="7">
        <v>17</v>
      </c>
      <c r="D257" s="2">
        <v>43424.721145833333</v>
      </c>
      <c r="E257" s="3" t="s">
        <v>1422</v>
      </c>
      <c r="F257" s="3">
        <v>16854</v>
      </c>
      <c r="G257" s="3" t="s">
        <v>18</v>
      </c>
      <c r="H257" s="3">
        <v>6126</v>
      </c>
      <c r="I257" s="3">
        <v>687</v>
      </c>
      <c r="J257" s="3">
        <v>13</v>
      </c>
      <c r="K257" s="3">
        <v>1</v>
      </c>
      <c r="L257" s="2">
        <v>43424.732928240737</v>
      </c>
      <c r="M257" s="3"/>
      <c r="N257" s="3"/>
      <c r="O257" s="3" t="s">
        <v>36</v>
      </c>
      <c r="P257" s="3" t="s">
        <v>37</v>
      </c>
      <c r="Q257" s="3" t="s">
        <v>43</v>
      </c>
      <c r="R257" s="3" t="s">
        <v>89</v>
      </c>
      <c r="S257" s="2">
        <v>43424.728067129632</v>
      </c>
      <c r="T257" s="3"/>
      <c r="U257" s="2">
        <v>43424.738067129627</v>
      </c>
      <c r="V257" s="3"/>
      <c r="W257" s="2">
        <v>43424.728067129632</v>
      </c>
      <c r="X257" s="8">
        <f t="shared" si="114"/>
        <v>43424.728067129632</v>
      </c>
      <c r="Y257" s="9">
        <f t="shared" si="115"/>
        <v>0</v>
      </c>
      <c r="Z257" s="9">
        <f t="shared" si="116"/>
        <v>0</v>
      </c>
      <c r="AA257" s="10"/>
      <c r="AB257" s="10">
        <f t="shared" si="117"/>
        <v>0</v>
      </c>
      <c r="AC257" s="10">
        <f t="shared" ref="AC257:AC264" si="118">IF(IF(B257="☆",(IF(L257&gt;S257,L257-X257,S257-X257)),M257-X257)&lt;0,0,IF(B257="☆",(IF(L257&gt;S257,L257-X257,S257-X257)),M257-X257))</f>
        <v>4.8611111051286571E-3</v>
      </c>
      <c r="AD257" s="10"/>
      <c r="AE257" s="10"/>
    </row>
    <row r="258" spans="1:31" s="7" customFormat="1" hidden="1" x14ac:dyDescent="0.4">
      <c r="A258" s="16" t="str">
        <f t="shared" si="112"/>
        <v>-</v>
      </c>
      <c r="B258" s="16" t="str">
        <f t="shared" si="113"/>
        <v>☆</v>
      </c>
      <c r="C258" s="7">
        <v>17</v>
      </c>
      <c r="D258" s="2">
        <v>43424.723414351851</v>
      </c>
      <c r="E258" s="3" t="s">
        <v>1474</v>
      </c>
      <c r="F258" s="3">
        <v>16857</v>
      </c>
      <c r="G258" s="3" t="s">
        <v>95</v>
      </c>
      <c r="H258" s="3">
        <v>0</v>
      </c>
      <c r="I258" s="3">
        <v>17</v>
      </c>
      <c r="J258" s="3">
        <v>6</v>
      </c>
      <c r="K258" s="3">
        <v>4</v>
      </c>
      <c r="L258" s="2">
        <v>43424.724259259259</v>
      </c>
      <c r="M258" s="3"/>
      <c r="N258" s="3"/>
      <c r="O258" s="3" t="s">
        <v>44</v>
      </c>
      <c r="P258" s="3" t="s">
        <v>45</v>
      </c>
      <c r="Q258" s="3" t="s">
        <v>68</v>
      </c>
      <c r="R258" s="3" t="s">
        <v>69</v>
      </c>
      <c r="S258" s="2">
        <v>43424.731226851851</v>
      </c>
      <c r="T258" s="3"/>
      <c r="U258" s="2">
        <v>43424.742210648146</v>
      </c>
      <c r="V258" s="3"/>
      <c r="W258" s="3"/>
      <c r="X258" s="8">
        <f t="shared" si="114"/>
        <v>43424.723414351851</v>
      </c>
      <c r="Y258" s="9">
        <f t="shared" si="115"/>
        <v>0</v>
      </c>
      <c r="Z258" s="9">
        <f t="shared" si="116"/>
        <v>0</v>
      </c>
      <c r="AA258" s="10"/>
      <c r="AB258" s="10">
        <f t="shared" si="117"/>
        <v>0</v>
      </c>
      <c r="AC258" s="10">
        <f t="shared" si="118"/>
        <v>7.8125E-3</v>
      </c>
      <c r="AD258" s="10"/>
      <c r="AE258" s="10"/>
    </row>
    <row r="259" spans="1:31" s="3" customFormat="1" hidden="1" x14ac:dyDescent="0.4">
      <c r="A259" s="16" t="str">
        <f t="shared" si="112"/>
        <v>-</v>
      </c>
      <c r="B259" s="16" t="str">
        <f t="shared" si="113"/>
        <v>☆</v>
      </c>
      <c r="C259" s="7">
        <v>17</v>
      </c>
      <c r="D259" s="2">
        <v>43424.74050925926</v>
      </c>
      <c r="E259" s="3" t="s">
        <v>1482</v>
      </c>
      <c r="F259" s="3">
        <v>16871</v>
      </c>
      <c r="G259" s="3" t="s">
        <v>18</v>
      </c>
      <c r="H259" s="3">
        <v>5020</v>
      </c>
      <c r="I259" s="3">
        <v>302</v>
      </c>
      <c r="J259" s="3">
        <v>9</v>
      </c>
      <c r="K259" s="3">
        <v>1</v>
      </c>
      <c r="L259" s="2">
        <v>43424.740879629629</v>
      </c>
      <c r="O259" s="3" t="s">
        <v>108</v>
      </c>
      <c r="P259" s="3" t="s">
        <v>19</v>
      </c>
      <c r="Q259" s="3" t="s">
        <v>22</v>
      </c>
      <c r="R259" s="3" t="s">
        <v>23</v>
      </c>
      <c r="S259" s="2">
        <v>43424.755393518521</v>
      </c>
      <c r="U259" s="2">
        <v>43424.764317129629</v>
      </c>
      <c r="X259" s="8">
        <f t="shared" si="114"/>
        <v>43424.74050925926</v>
      </c>
      <c r="Y259" s="9">
        <f t="shared" si="115"/>
        <v>0</v>
      </c>
      <c r="Z259" s="9">
        <f t="shared" si="116"/>
        <v>0</v>
      </c>
      <c r="AA259" s="10"/>
      <c r="AB259" s="10">
        <f t="shared" si="117"/>
        <v>0</v>
      </c>
      <c r="AC259" s="10">
        <f t="shared" si="118"/>
        <v>1.488425926072523E-2</v>
      </c>
      <c r="AD259" s="30"/>
      <c r="AE259" s="30"/>
    </row>
    <row r="260" spans="1:31" s="7" customFormat="1" hidden="1" x14ac:dyDescent="0.4">
      <c r="A260" s="16" t="str">
        <f t="shared" si="112"/>
        <v>★</v>
      </c>
      <c r="B260" s="16" t="str">
        <f t="shared" si="113"/>
        <v>☆</v>
      </c>
      <c r="C260" s="7">
        <v>17</v>
      </c>
      <c r="D260" s="2">
        <v>43424.741597222222</v>
      </c>
      <c r="E260" s="3" t="s">
        <v>1484</v>
      </c>
      <c r="F260" s="3">
        <v>16873</v>
      </c>
      <c r="G260" s="3" t="s">
        <v>95</v>
      </c>
      <c r="H260" s="3">
        <v>0</v>
      </c>
      <c r="I260" s="3">
        <v>809</v>
      </c>
      <c r="J260" s="3">
        <v>13</v>
      </c>
      <c r="K260" s="3">
        <v>1</v>
      </c>
      <c r="L260" s="2">
        <v>43424.741875</v>
      </c>
      <c r="M260" s="3"/>
      <c r="N260" s="3"/>
      <c r="O260" s="3" t="s">
        <v>43</v>
      </c>
      <c r="P260" s="3" t="s">
        <v>89</v>
      </c>
      <c r="Q260" s="3" t="s">
        <v>46</v>
      </c>
      <c r="R260" s="3" t="s">
        <v>47</v>
      </c>
      <c r="S260" s="2">
        <v>43424.748391203706</v>
      </c>
      <c r="T260" s="3"/>
      <c r="U260" s="2">
        <v>43424.760196759256</v>
      </c>
      <c r="V260" s="3"/>
      <c r="W260" s="2">
        <v>43424.748391203706</v>
      </c>
      <c r="X260" s="8">
        <f t="shared" si="114"/>
        <v>43424.748391203706</v>
      </c>
      <c r="Y260" s="9">
        <f t="shared" si="115"/>
        <v>0</v>
      </c>
      <c r="Z260" s="9">
        <f t="shared" si="116"/>
        <v>0</v>
      </c>
      <c r="AA260" s="10"/>
      <c r="AB260" s="10">
        <f t="shared" si="117"/>
        <v>0</v>
      </c>
      <c r="AC260" s="10">
        <f t="shared" si="118"/>
        <v>0</v>
      </c>
      <c r="AD260" s="10"/>
      <c r="AE260" s="10"/>
    </row>
    <row r="261" spans="1:31" s="5" customFormat="1" hidden="1" x14ac:dyDescent="0.4">
      <c r="A261" s="17" t="str">
        <f t="shared" si="112"/>
        <v>-</v>
      </c>
      <c r="B261" s="17" t="str">
        <f t="shared" si="113"/>
        <v>☆</v>
      </c>
      <c r="C261" s="12">
        <v>17</v>
      </c>
      <c r="D261" s="4">
        <v>43424.741620370369</v>
      </c>
      <c r="E261" s="5" t="s">
        <v>1485</v>
      </c>
      <c r="F261" s="5">
        <v>16874</v>
      </c>
      <c r="G261" s="5" t="s">
        <v>95</v>
      </c>
      <c r="H261" s="5">
        <v>0</v>
      </c>
      <c r="I261" s="5">
        <v>412</v>
      </c>
      <c r="J261" s="5">
        <v>9</v>
      </c>
      <c r="K261" s="5">
        <v>1</v>
      </c>
      <c r="L261" s="4">
        <v>43424.757048611114</v>
      </c>
      <c r="O261" s="5" t="s">
        <v>108</v>
      </c>
      <c r="P261" s="5" t="s">
        <v>19</v>
      </c>
      <c r="Q261" s="5" t="s">
        <v>68</v>
      </c>
      <c r="R261" s="5" t="s">
        <v>69</v>
      </c>
      <c r="S261" s="4">
        <v>43424.754942129628</v>
      </c>
      <c r="U261" s="4">
        <v>43424.763807870368</v>
      </c>
      <c r="X261" s="13">
        <f t="shared" si="114"/>
        <v>43424.741620370369</v>
      </c>
      <c r="Y261" s="18">
        <f t="shared" si="115"/>
        <v>0</v>
      </c>
      <c r="Z261" s="18">
        <f t="shared" si="116"/>
        <v>0</v>
      </c>
      <c r="AA261" s="19"/>
      <c r="AB261" s="19">
        <f t="shared" si="117"/>
        <v>0</v>
      </c>
      <c r="AC261" s="19">
        <f t="shared" si="118"/>
        <v>1.5428240745677613E-2</v>
      </c>
      <c r="AD261" s="31"/>
      <c r="AE261" s="31"/>
    </row>
    <row r="262" spans="1:31" s="23" customFormat="1" x14ac:dyDescent="0.4">
      <c r="A262" s="20" t="str">
        <f t="shared" si="112"/>
        <v>★</v>
      </c>
      <c r="B262" s="20" t="str">
        <f t="shared" si="113"/>
        <v>-</v>
      </c>
      <c r="C262" s="23">
        <v>18</v>
      </c>
      <c r="D262" s="22">
        <v>43424.719583333332</v>
      </c>
      <c r="E262" s="21" t="s">
        <v>1468</v>
      </c>
      <c r="F262" s="21">
        <v>16849</v>
      </c>
      <c r="G262" s="21" t="s">
        <v>32</v>
      </c>
      <c r="H262" s="21">
        <v>2475</v>
      </c>
      <c r="I262" s="21">
        <v>579</v>
      </c>
      <c r="J262" s="21">
        <v>11</v>
      </c>
      <c r="K262" s="21">
        <v>2</v>
      </c>
      <c r="L262" s="21"/>
      <c r="M262" s="22">
        <v>43424.760636574072</v>
      </c>
      <c r="N262" s="22">
        <v>43424.765451388892</v>
      </c>
      <c r="O262" s="21" t="s">
        <v>28</v>
      </c>
      <c r="P262" s="21" t="s">
        <v>29</v>
      </c>
      <c r="Q262" s="21" t="s">
        <v>22</v>
      </c>
      <c r="R262" s="21" t="s">
        <v>23</v>
      </c>
      <c r="S262" s="22">
        <v>43424.76121527778</v>
      </c>
      <c r="T262" s="22">
        <v>43424.76121527778</v>
      </c>
      <c r="U262" s="22">
        <v>43424.766319444447</v>
      </c>
      <c r="V262" s="22">
        <v>43424.7655787037</v>
      </c>
      <c r="W262" s="22">
        <v>43424.76121527778</v>
      </c>
      <c r="X262" s="24">
        <f t="shared" si="114"/>
        <v>43424.76121527778</v>
      </c>
      <c r="Y262" s="25">
        <f t="shared" si="115"/>
        <v>4.8148148198379204E-3</v>
      </c>
      <c r="Z262" s="25">
        <f t="shared" si="116"/>
        <v>9.6296296396758407E-3</v>
      </c>
      <c r="AA262" s="26">
        <f>SUM(Z262:Z297)</f>
        <v>0.23791666666511446</v>
      </c>
      <c r="AB262" s="26">
        <f t="shared" si="117"/>
        <v>0</v>
      </c>
      <c r="AC262" s="26">
        <f t="shared" si="118"/>
        <v>0</v>
      </c>
      <c r="AD262" s="26">
        <f>AVERAGE(AC262:AC297)</f>
        <v>6.8634259258812695E-3</v>
      </c>
      <c r="AE262" s="26">
        <f>MEDIAN(AC262:AC297)</f>
        <v>4.2592592581058852E-3</v>
      </c>
    </row>
    <row r="263" spans="1:31" s="7" customFormat="1" x14ac:dyDescent="0.4">
      <c r="A263" s="16" t="str">
        <f t="shared" si="112"/>
        <v>★</v>
      </c>
      <c r="B263" s="16" t="str">
        <f t="shared" si="113"/>
        <v>-</v>
      </c>
      <c r="C263" s="7">
        <v>18</v>
      </c>
      <c r="D263" s="2">
        <v>43424.72451388889</v>
      </c>
      <c r="E263" s="3" t="s">
        <v>1434</v>
      </c>
      <c r="F263" s="3">
        <v>16859</v>
      </c>
      <c r="G263" s="3" t="s">
        <v>65</v>
      </c>
      <c r="H263" s="3">
        <v>2518</v>
      </c>
      <c r="I263" s="3">
        <v>697</v>
      </c>
      <c r="J263" s="3">
        <v>13</v>
      </c>
      <c r="K263" s="3">
        <v>2</v>
      </c>
      <c r="L263" s="3"/>
      <c r="M263" s="2">
        <v>43424.759328703702</v>
      </c>
      <c r="N263" s="2">
        <v>43424.771261574075</v>
      </c>
      <c r="O263" s="3" t="s">
        <v>43</v>
      </c>
      <c r="P263" s="3" t="s">
        <v>89</v>
      </c>
      <c r="Q263" s="3" t="s">
        <v>70</v>
      </c>
      <c r="R263" s="3" t="s">
        <v>125</v>
      </c>
      <c r="S263" s="2">
        <v>43424.766180555554</v>
      </c>
      <c r="T263" s="2">
        <v>43424.766180555554</v>
      </c>
      <c r="U263" s="2">
        <v>43424.775173611109</v>
      </c>
      <c r="V263" s="2">
        <v>43424.779861111114</v>
      </c>
      <c r="W263" s="2">
        <v>43424.766180555554</v>
      </c>
      <c r="X263" s="8">
        <f t="shared" si="114"/>
        <v>43424.766180555554</v>
      </c>
      <c r="Y263" s="9">
        <f t="shared" si="115"/>
        <v>1.1932870373129845E-2</v>
      </c>
      <c r="Z263" s="9">
        <f t="shared" si="116"/>
        <v>2.3865740746259689E-2</v>
      </c>
      <c r="AA263" s="10"/>
      <c r="AB263" s="10">
        <f t="shared" si="117"/>
        <v>0</v>
      </c>
      <c r="AC263" s="10">
        <f t="shared" si="118"/>
        <v>0</v>
      </c>
      <c r="AD263" s="10"/>
      <c r="AE263" s="10"/>
    </row>
    <row r="264" spans="1:31" s="3" customFormat="1" x14ac:dyDescent="0.4">
      <c r="A264" s="16" t="str">
        <f t="shared" si="112"/>
        <v>★</v>
      </c>
      <c r="B264" s="16" t="str">
        <f t="shared" si="113"/>
        <v>-</v>
      </c>
      <c r="C264" s="7">
        <v>18</v>
      </c>
      <c r="D264" s="2">
        <v>43424.744976851849</v>
      </c>
      <c r="E264" s="3" t="s">
        <v>1487</v>
      </c>
      <c r="F264" s="3">
        <v>16878</v>
      </c>
      <c r="G264" s="3" t="s">
        <v>32</v>
      </c>
      <c r="H264" s="3">
        <v>6536</v>
      </c>
      <c r="I264" s="3">
        <v>311</v>
      </c>
      <c r="J264" s="3">
        <v>10</v>
      </c>
      <c r="K264" s="3">
        <v>2</v>
      </c>
      <c r="M264" s="2">
        <v>43424.748483796298</v>
      </c>
      <c r="N264" s="2">
        <v>43424.759421296294</v>
      </c>
      <c r="O264" s="3" t="s">
        <v>63</v>
      </c>
      <c r="P264" s="3" t="s">
        <v>64</v>
      </c>
      <c r="Q264" s="3" t="s">
        <v>75</v>
      </c>
      <c r="R264" s="3" t="s">
        <v>76</v>
      </c>
      <c r="S264" s="2">
        <v>43424.751909722225</v>
      </c>
      <c r="T264" s="2">
        <v>43424.751909722225</v>
      </c>
      <c r="U264" s="2">
        <v>43424.767442129632</v>
      </c>
      <c r="V264" s="2">
        <v>43424.767442129632</v>
      </c>
      <c r="W264" s="2">
        <v>43424.751909722225</v>
      </c>
      <c r="X264" s="8">
        <f t="shared" si="114"/>
        <v>43424.751909722225</v>
      </c>
      <c r="Y264" s="9">
        <f t="shared" si="115"/>
        <v>1.0937499995634425E-2</v>
      </c>
      <c r="Z264" s="9">
        <f t="shared" si="116"/>
        <v>2.1874999991268851E-2</v>
      </c>
      <c r="AA264" s="10"/>
      <c r="AB264" s="10">
        <f t="shared" si="117"/>
        <v>0</v>
      </c>
      <c r="AC264" s="10">
        <f t="shared" si="118"/>
        <v>0</v>
      </c>
      <c r="AD264" s="30"/>
      <c r="AE264" s="30"/>
    </row>
    <row r="265" spans="1:31" s="3" customFormat="1" x14ac:dyDescent="0.4">
      <c r="A265" s="16" t="str">
        <f t="shared" si="103"/>
        <v>★</v>
      </c>
      <c r="B265" s="16" t="str">
        <f t="shared" si="104"/>
        <v>-</v>
      </c>
      <c r="C265" s="7">
        <v>18</v>
      </c>
      <c r="D265" s="2">
        <v>43424.750289351854</v>
      </c>
      <c r="E265" s="3" t="s">
        <v>1484</v>
      </c>
      <c r="F265" s="3">
        <v>16880</v>
      </c>
      <c r="G265" s="3" t="s">
        <v>95</v>
      </c>
      <c r="H265" s="3">
        <v>0</v>
      </c>
      <c r="I265" s="3">
        <v>950</v>
      </c>
      <c r="J265" s="3">
        <v>13</v>
      </c>
      <c r="K265" s="3">
        <v>1</v>
      </c>
      <c r="M265" s="2">
        <v>43424.757337962961</v>
      </c>
      <c r="N265" s="2">
        <v>43424.766076388885</v>
      </c>
      <c r="O265" s="3" t="s">
        <v>43</v>
      </c>
      <c r="P265" s="3" t="s">
        <v>89</v>
      </c>
      <c r="Q265" s="3" t="s">
        <v>46</v>
      </c>
      <c r="R265" s="3" t="s">
        <v>47</v>
      </c>
      <c r="S265" s="2">
        <v>43424.757060185184</v>
      </c>
      <c r="T265" s="2">
        <v>43424.757060185184</v>
      </c>
      <c r="U265" s="2">
        <v>43424.77611111111</v>
      </c>
      <c r="V265" s="2">
        <v>43424.77611111111</v>
      </c>
      <c r="W265" s="2">
        <v>43424.757060185184</v>
      </c>
      <c r="X265" s="8">
        <f t="shared" si="102"/>
        <v>43424.757060185184</v>
      </c>
      <c r="Y265" s="9">
        <f t="shared" si="108"/>
        <v>8.7384259240934625E-3</v>
      </c>
      <c r="Z265" s="9">
        <f t="shared" si="109"/>
        <v>8.7384259240934625E-3</v>
      </c>
      <c r="AA265" s="10"/>
      <c r="AB265" s="10">
        <f t="shared" si="110"/>
        <v>2.7777777722803876E-4</v>
      </c>
      <c r="AC265" s="10">
        <f t="shared" si="111"/>
        <v>2.7777777722803876E-4</v>
      </c>
      <c r="AD265" s="30"/>
      <c r="AE265" s="30"/>
    </row>
    <row r="266" spans="1:31" s="3" customFormat="1" x14ac:dyDescent="0.4">
      <c r="A266" s="16" t="str">
        <f t="shared" si="103"/>
        <v>-</v>
      </c>
      <c r="B266" s="16" t="str">
        <f t="shared" si="104"/>
        <v>-</v>
      </c>
      <c r="C266" s="7">
        <v>18</v>
      </c>
      <c r="D266" s="2">
        <v>43424.753229166665</v>
      </c>
      <c r="E266" s="3" t="s">
        <v>1488</v>
      </c>
      <c r="F266" s="3">
        <v>16881</v>
      </c>
      <c r="G266" s="3" t="s">
        <v>95</v>
      </c>
      <c r="H266" s="3">
        <v>0</v>
      </c>
      <c r="I266" s="3">
        <v>420</v>
      </c>
      <c r="J266" s="3">
        <v>2</v>
      </c>
      <c r="K266" s="3">
        <v>1</v>
      </c>
      <c r="M266" s="2">
        <v>43424.757488425923</v>
      </c>
      <c r="N266" s="2">
        <v>43424.763784722221</v>
      </c>
      <c r="O266" s="3" t="s">
        <v>57</v>
      </c>
      <c r="P266" s="3" t="s">
        <v>58</v>
      </c>
      <c r="Q266" s="3" t="s">
        <v>68</v>
      </c>
      <c r="R266" s="3" t="s">
        <v>69</v>
      </c>
      <c r="S266" s="2">
        <v>43424.757881944446</v>
      </c>
      <c r="T266" s="2">
        <v>43424.760254629633</v>
      </c>
      <c r="U266" s="2">
        <v>43424.766504629632</v>
      </c>
      <c r="V266" s="2">
        <v>43424.768877314818</v>
      </c>
      <c r="X266" s="8">
        <f t="shared" si="102"/>
        <v>43424.753229166665</v>
      </c>
      <c r="Y266" s="9">
        <f t="shared" si="108"/>
        <v>6.2962962983874604E-3</v>
      </c>
      <c r="Z266" s="9">
        <f t="shared" si="109"/>
        <v>6.2962962983874604E-3</v>
      </c>
      <c r="AA266" s="10"/>
      <c r="AB266" s="10">
        <f t="shared" si="110"/>
        <v>0</v>
      </c>
      <c r="AC266" s="10">
        <f t="shared" si="111"/>
        <v>4.2592592581058852E-3</v>
      </c>
      <c r="AD266" s="30"/>
      <c r="AE266" s="30"/>
    </row>
    <row r="267" spans="1:31" s="3" customFormat="1" x14ac:dyDescent="0.4">
      <c r="A267" s="16" t="str">
        <f t="shared" si="103"/>
        <v>-</v>
      </c>
      <c r="B267" s="16" t="str">
        <f t="shared" si="104"/>
        <v>-</v>
      </c>
      <c r="C267" s="7">
        <v>18</v>
      </c>
      <c r="D267" s="2">
        <v>43424.753240740742</v>
      </c>
      <c r="E267" s="3" t="s">
        <v>1489</v>
      </c>
      <c r="F267" s="3">
        <v>16882</v>
      </c>
      <c r="G267" s="3" t="s">
        <v>32</v>
      </c>
      <c r="H267" s="3">
        <v>6647</v>
      </c>
      <c r="I267" s="3">
        <v>842</v>
      </c>
      <c r="J267" s="3">
        <v>1</v>
      </c>
      <c r="K267" s="3">
        <v>2</v>
      </c>
      <c r="M267" s="2">
        <v>43424.760231481479</v>
      </c>
      <c r="N267" s="2">
        <v>43424.765509259261</v>
      </c>
      <c r="O267" s="3" t="s">
        <v>63</v>
      </c>
      <c r="P267" s="3" t="s">
        <v>64</v>
      </c>
      <c r="Q267" s="3" t="s">
        <v>33</v>
      </c>
      <c r="R267" s="3" t="s">
        <v>34</v>
      </c>
      <c r="S267" s="2">
        <v>43424.762256944443</v>
      </c>
      <c r="T267" s="2">
        <v>43424.762256944443</v>
      </c>
      <c r="U267" s="2">
        <v>43424.766875000001</v>
      </c>
      <c r="V267" s="2">
        <v>43424.766875000001</v>
      </c>
      <c r="X267" s="8">
        <f t="shared" si="102"/>
        <v>43424.753240740742</v>
      </c>
      <c r="Y267" s="9">
        <f t="shared" si="108"/>
        <v>5.2777777818846516E-3</v>
      </c>
      <c r="Z267" s="9">
        <f t="shared" si="109"/>
        <v>1.0555555563769303E-2</v>
      </c>
      <c r="AA267" s="10"/>
      <c r="AB267" s="10">
        <f t="shared" si="110"/>
        <v>0</v>
      </c>
      <c r="AC267" s="10">
        <f t="shared" si="111"/>
        <v>6.9907407378195785E-3</v>
      </c>
      <c r="AD267" s="30"/>
      <c r="AE267" s="30"/>
    </row>
    <row r="268" spans="1:31" s="3" customFormat="1" x14ac:dyDescent="0.4">
      <c r="A268" s="16" t="str">
        <f t="shared" si="103"/>
        <v>-</v>
      </c>
      <c r="B268" s="16" t="str">
        <f t="shared" si="104"/>
        <v>-</v>
      </c>
      <c r="C268" s="7">
        <v>18</v>
      </c>
      <c r="D268" s="2">
        <v>43424.75508101852</v>
      </c>
      <c r="E268" s="3" t="s">
        <v>1490</v>
      </c>
      <c r="F268" s="3">
        <v>16883</v>
      </c>
      <c r="G268" s="3" t="s">
        <v>18</v>
      </c>
      <c r="H268" s="3">
        <v>3931</v>
      </c>
      <c r="I268" s="3">
        <v>976</v>
      </c>
      <c r="J268" s="3">
        <v>9</v>
      </c>
      <c r="K268" s="3">
        <v>2</v>
      </c>
      <c r="M268" s="2">
        <v>43424.760150462964</v>
      </c>
      <c r="N268" s="2">
        <v>43424.766053240739</v>
      </c>
      <c r="O268" s="3" t="s">
        <v>71</v>
      </c>
      <c r="P268" s="3" t="s">
        <v>72</v>
      </c>
      <c r="Q268" s="3" t="s">
        <v>75</v>
      </c>
      <c r="R268" s="3" t="s">
        <v>76</v>
      </c>
      <c r="S268" s="2">
        <v>43424.758888888886</v>
      </c>
      <c r="T268" s="2">
        <v>43424.758888888886</v>
      </c>
      <c r="U268" s="2">
        <v>43424.767222222225</v>
      </c>
      <c r="V268" s="2">
        <v>43424.767222222225</v>
      </c>
      <c r="X268" s="8">
        <f t="shared" si="102"/>
        <v>43424.75508101852</v>
      </c>
      <c r="Y268" s="9">
        <f t="shared" si="108"/>
        <v>5.9027777751907706E-3</v>
      </c>
      <c r="Z268" s="9">
        <f t="shared" si="109"/>
        <v>1.1805555550381541E-2</v>
      </c>
      <c r="AA268" s="10"/>
      <c r="AB268" s="10">
        <f t="shared" si="110"/>
        <v>1.2615740779438056E-3</v>
      </c>
      <c r="AC268" s="10">
        <f t="shared" si="111"/>
        <v>5.0694444435066544E-3</v>
      </c>
      <c r="AD268" s="30"/>
      <c r="AE268" s="30"/>
    </row>
    <row r="269" spans="1:31" s="3" customFormat="1" x14ac:dyDescent="0.4">
      <c r="A269" s="16" t="str">
        <f t="shared" si="103"/>
        <v>-</v>
      </c>
      <c r="B269" s="16" t="str">
        <f t="shared" si="104"/>
        <v>-</v>
      </c>
      <c r="C269" s="7">
        <v>18</v>
      </c>
      <c r="D269" s="2">
        <v>43424.755798611113</v>
      </c>
      <c r="E269" s="3" t="s">
        <v>1491</v>
      </c>
      <c r="F269" s="3">
        <v>16884</v>
      </c>
      <c r="G269" s="3" t="s">
        <v>95</v>
      </c>
      <c r="H269" s="3">
        <v>0</v>
      </c>
      <c r="I269" s="3">
        <v>849</v>
      </c>
      <c r="J269" s="3">
        <v>2</v>
      </c>
      <c r="K269" s="3">
        <v>2</v>
      </c>
      <c r="M269" s="2">
        <v>43424.769675925927</v>
      </c>
      <c r="N269" s="2">
        <v>43424.779791666668</v>
      </c>
      <c r="O269" s="3" t="s">
        <v>77</v>
      </c>
      <c r="P269" s="3" t="s">
        <v>78</v>
      </c>
      <c r="Q269" s="3" t="s">
        <v>61</v>
      </c>
      <c r="R269" s="3" t="s">
        <v>62</v>
      </c>
      <c r="S269" s="2">
        <v>43424.771064814813</v>
      </c>
      <c r="T269" s="2">
        <v>43424.771064814813</v>
      </c>
      <c r="U269" s="2">
        <v>43424.782546296294</v>
      </c>
      <c r="V269" s="2">
        <v>43424.782546296294</v>
      </c>
      <c r="X269" s="8">
        <f t="shared" si="102"/>
        <v>43424.755798611113</v>
      </c>
      <c r="Y269" s="9">
        <f t="shared" si="108"/>
        <v>1.0115740740729962E-2</v>
      </c>
      <c r="Z269" s="9">
        <f t="shared" si="109"/>
        <v>2.0231481481459923E-2</v>
      </c>
      <c r="AA269" s="10"/>
      <c r="AB269" s="10">
        <f t="shared" si="110"/>
        <v>0</v>
      </c>
      <c r="AC269" s="10">
        <f t="shared" si="111"/>
        <v>1.3877314813726116E-2</v>
      </c>
      <c r="AD269" s="30"/>
      <c r="AE269" s="30"/>
    </row>
    <row r="270" spans="1:31" s="3" customFormat="1" x14ac:dyDescent="0.4">
      <c r="A270" s="16" t="str">
        <f t="shared" si="103"/>
        <v>-</v>
      </c>
      <c r="B270" s="16" t="str">
        <f t="shared" si="104"/>
        <v>-</v>
      </c>
      <c r="C270" s="7">
        <v>18</v>
      </c>
      <c r="D270" s="2">
        <v>43424.756921296299</v>
      </c>
      <c r="E270" s="3" t="s">
        <v>1492</v>
      </c>
      <c r="F270" s="3">
        <v>16885</v>
      </c>
      <c r="G270" s="3" t="s">
        <v>65</v>
      </c>
      <c r="H270" s="3">
        <v>3732</v>
      </c>
      <c r="I270" s="3">
        <v>26</v>
      </c>
      <c r="J270" s="3">
        <v>1</v>
      </c>
      <c r="K270" s="3">
        <v>1</v>
      </c>
      <c r="M270" s="2">
        <v>43424.773344907408</v>
      </c>
      <c r="N270" s="2">
        <v>43424.775925925926</v>
      </c>
      <c r="O270" s="3" t="s">
        <v>26</v>
      </c>
      <c r="P270" s="3" t="s">
        <v>27</v>
      </c>
      <c r="Q270" s="3" t="s">
        <v>33</v>
      </c>
      <c r="R270" s="3" t="s">
        <v>34</v>
      </c>
      <c r="S270" s="2">
        <v>43424.771805555552</v>
      </c>
      <c r="T270" s="2">
        <v>43424.771805555552</v>
      </c>
      <c r="U270" s="2">
        <v>43424.776643518519</v>
      </c>
      <c r="V270" s="2">
        <v>43424.776643518519</v>
      </c>
      <c r="X270" s="8">
        <f t="shared" si="102"/>
        <v>43424.756921296299</v>
      </c>
      <c r="Y270" s="9">
        <f t="shared" si="108"/>
        <v>2.5810185179580003E-3</v>
      </c>
      <c r="Z270" s="9">
        <f t="shared" si="109"/>
        <v>2.5810185179580003E-3</v>
      </c>
      <c r="AA270" s="10"/>
      <c r="AB270" s="10">
        <f t="shared" si="110"/>
        <v>1.5393518551718444E-3</v>
      </c>
      <c r="AC270" s="10">
        <f t="shared" si="111"/>
        <v>1.6423611108621117E-2</v>
      </c>
      <c r="AD270" s="30"/>
      <c r="AE270" s="30"/>
    </row>
    <row r="271" spans="1:31" s="3" customFormat="1" x14ac:dyDescent="0.4">
      <c r="A271" s="16" t="str">
        <f t="shared" si="103"/>
        <v>-</v>
      </c>
      <c r="B271" s="16" t="str">
        <f t="shared" si="104"/>
        <v>-</v>
      </c>
      <c r="C271" s="7">
        <v>18</v>
      </c>
      <c r="D271" s="2">
        <v>43424.758935185186</v>
      </c>
      <c r="E271" s="3" t="s">
        <v>1441</v>
      </c>
      <c r="F271" s="3">
        <v>16887</v>
      </c>
      <c r="G271" s="3" t="s">
        <v>18</v>
      </c>
      <c r="H271" s="3">
        <v>5037</v>
      </c>
      <c r="I271" s="3">
        <v>788</v>
      </c>
      <c r="J271" s="3">
        <v>11</v>
      </c>
      <c r="K271" s="3">
        <v>1</v>
      </c>
      <c r="M271" s="2">
        <v>43424.771539351852</v>
      </c>
      <c r="N271" s="2">
        <v>43424.777048611111</v>
      </c>
      <c r="O271" s="3" t="s">
        <v>33</v>
      </c>
      <c r="P271" s="3" t="s">
        <v>34</v>
      </c>
      <c r="Q271" s="3" t="s">
        <v>26</v>
      </c>
      <c r="R271" s="3" t="s">
        <v>27</v>
      </c>
      <c r="S271" s="2">
        <v>43424.770983796298</v>
      </c>
      <c r="T271" s="2">
        <v>43424.770983796298</v>
      </c>
      <c r="U271" s="2">
        <v>43424.776608796295</v>
      </c>
      <c r="V271" s="2">
        <v>43424.776608796295</v>
      </c>
      <c r="X271" s="8">
        <f t="shared" si="102"/>
        <v>43424.758935185186</v>
      </c>
      <c r="Y271" s="9">
        <f t="shared" si="108"/>
        <v>5.5092592592700385E-3</v>
      </c>
      <c r="Z271" s="9">
        <f t="shared" si="109"/>
        <v>5.5092592592700385E-3</v>
      </c>
      <c r="AA271" s="10"/>
      <c r="AB271" s="10">
        <f t="shared" si="110"/>
        <v>5.5555555445607752E-4</v>
      </c>
      <c r="AC271" s="10">
        <f t="shared" si="111"/>
        <v>1.2604166666278616E-2</v>
      </c>
      <c r="AD271" s="30"/>
      <c r="AE271" s="30"/>
    </row>
    <row r="272" spans="1:31" s="3" customFormat="1" x14ac:dyDescent="0.4">
      <c r="A272" s="16" t="str">
        <f t="shared" si="103"/>
        <v>-</v>
      </c>
      <c r="B272" s="16" t="str">
        <f t="shared" si="104"/>
        <v>-</v>
      </c>
      <c r="C272" s="7">
        <v>18</v>
      </c>
      <c r="D272" s="2">
        <v>43424.762488425928</v>
      </c>
      <c r="E272" s="3" t="s">
        <v>1240</v>
      </c>
      <c r="F272" s="3">
        <v>16890</v>
      </c>
      <c r="G272" s="3" t="s">
        <v>18</v>
      </c>
      <c r="H272" s="3">
        <v>5351</v>
      </c>
      <c r="I272" s="3">
        <v>493</v>
      </c>
      <c r="J272" s="3">
        <v>3</v>
      </c>
      <c r="K272" s="3">
        <v>1</v>
      </c>
      <c r="M272" s="2">
        <v>43424.765694444446</v>
      </c>
      <c r="N272" s="2">
        <v>43424.776701388888</v>
      </c>
      <c r="O272" s="3" t="s">
        <v>55</v>
      </c>
      <c r="P272" s="3" t="s">
        <v>56</v>
      </c>
      <c r="Q272" s="3" t="s">
        <v>63</v>
      </c>
      <c r="R272" s="3" t="s">
        <v>64</v>
      </c>
      <c r="S272" s="2">
        <v>43424.765567129631</v>
      </c>
      <c r="T272" s="2">
        <v>43424.765636574077</v>
      </c>
      <c r="U272" s="2">
        <v>43424.774953703702</v>
      </c>
      <c r="V272" s="2">
        <v>43424.779432870368</v>
      </c>
      <c r="X272" s="8">
        <f t="shared" si="102"/>
        <v>43424.762488425928</v>
      </c>
      <c r="Y272" s="9">
        <f t="shared" si="108"/>
        <v>1.1006944441760425E-2</v>
      </c>
      <c r="Z272" s="9">
        <f t="shared" si="109"/>
        <v>1.1006944441760425E-2</v>
      </c>
      <c r="AA272" s="10"/>
      <c r="AB272" s="10">
        <f t="shared" si="110"/>
        <v>1.273148154723458E-4</v>
      </c>
      <c r="AC272" s="10">
        <f t="shared" si="111"/>
        <v>3.2060185185400769E-3</v>
      </c>
      <c r="AD272" s="30"/>
      <c r="AE272" s="30"/>
    </row>
    <row r="273" spans="1:33" s="3" customFormat="1" x14ac:dyDescent="0.4">
      <c r="A273" s="16" t="str">
        <f t="shared" si="103"/>
        <v>-</v>
      </c>
      <c r="B273" s="16" t="str">
        <f t="shared" si="104"/>
        <v>-</v>
      </c>
      <c r="C273" s="7">
        <v>18</v>
      </c>
      <c r="D273" s="2">
        <v>43424.763599537036</v>
      </c>
      <c r="E273" s="3" t="s">
        <v>1493</v>
      </c>
      <c r="F273" s="3">
        <v>16892</v>
      </c>
      <c r="G273" s="3" t="s">
        <v>96</v>
      </c>
      <c r="H273" s="3">
        <v>0</v>
      </c>
      <c r="I273" s="3">
        <v>693</v>
      </c>
      <c r="J273" s="3">
        <v>4</v>
      </c>
      <c r="K273" s="3">
        <v>1</v>
      </c>
      <c r="M273" s="2">
        <v>43424.777627314812</v>
      </c>
      <c r="N273" s="2">
        <v>43424.783171296294</v>
      </c>
      <c r="O273" s="3" t="s">
        <v>36</v>
      </c>
      <c r="P273" s="3" t="s">
        <v>37</v>
      </c>
      <c r="Q273" s="3" t="s">
        <v>43</v>
      </c>
      <c r="R273" s="3" t="s">
        <v>89</v>
      </c>
      <c r="S273" s="2">
        <v>43424.772280092591</v>
      </c>
      <c r="T273" s="2">
        <v>43424.778483796297</v>
      </c>
      <c r="U273" s="2">
        <v>43424.780416666668</v>
      </c>
      <c r="V273" s="2">
        <v>43424.786620370367</v>
      </c>
      <c r="X273" s="8">
        <f t="shared" si="102"/>
        <v>43424.763599537036</v>
      </c>
      <c r="Y273" s="9">
        <f t="shared" si="108"/>
        <v>5.543981482333038E-3</v>
      </c>
      <c r="Z273" s="9">
        <f t="shared" si="109"/>
        <v>5.543981482333038E-3</v>
      </c>
      <c r="AA273" s="10"/>
      <c r="AB273" s="10">
        <f t="shared" si="110"/>
        <v>5.3472222207346931E-3</v>
      </c>
      <c r="AC273" s="10">
        <f t="shared" si="111"/>
        <v>1.4027777775481809E-2</v>
      </c>
      <c r="AD273" s="30"/>
      <c r="AE273" s="30"/>
    </row>
    <row r="274" spans="1:33" s="3" customFormat="1" x14ac:dyDescent="0.4">
      <c r="A274" s="16" t="str">
        <f t="shared" si="103"/>
        <v>-</v>
      </c>
      <c r="B274" s="16" t="str">
        <f t="shared" si="104"/>
        <v>-</v>
      </c>
      <c r="C274" s="7">
        <v>18</v>
      </c>
      <c r="D274" s="2">
        <v>43424.765555555554</v>
      </c>
      <c r="E274" s="3" t="s">
        <v>1414</v>
      </c>
      <c r="F274" s="3">
        <v>16893</v>
      </c>
      <c r="G274" s="3" t="s">
        <v>18</v>
      </c>
      <c r="H274" s="3">
        <v>2424</v>
      </c>
      <c r="I274" s="3">
        <v>453</v>
      </c>
      <c r="J274" s="3">
        <v>3</v>
      </c>
      <c r="K274" s="3">
        <v>1</v>
      </c>
      <c r="M274" s="2">
        <v>43424.76934027778</v>
      </c>
      <c r="N274" s="2">
        <v>43424.780300925922</v>
      </c>
      <c r="O274" s="3" t="s">
        <v>39</v>
      </c>
      <c r="P274" s="3" t="s">
        <v>40</v>
      </c>
      <c r="Q274" s="3" t="s">
        <v>36</v>
      </c>
      <c r="R274" s="3" t="s">
        <v>37</v>
      </c>
      <c r="S274" s="2">
        <v>43424.769189814811</v>
      </c>
      <c r="T274" s="2">
        <v>43424.769189814811</v>
      </c>
      <c r="U274" s="2">
        <v>43424.78392361111</v>
      </c>
      <c r="V274" s="2">
        <v>43424.78392361111</v>
      </c>
      <c r="X274" s="8">
        <f t="shared" ref="X274:X317" si="119">IF(W274&gt;0,W274,D274)</f>
        <v>43424.765555555554</v>
      </c>
      <c r="Y274" s="9">
        <f t="shared" si="108"/>
        <v>1.0960648141917773E-2</v>
      </c>
      <c r="Z274" s="9">
        <f t="shared" si="109"/>
        <v>1.0960648141917773E-2</v>
      </c>
      <c r="AA274" s="10"/>
      <c r="AB274" s="10">
        <f t="shared" si="110"/>
        <v>1.5046296903165057E-4</v>
      </c>
      <c r="AC274" s="10">
        <f t="shared" si="111"/>
        <v>3.7847222265554592E-3</v>
      </c>
      <c r="AD274" s="30"/>
      <c r="AE274" s="30"/>
    </row>
    <row r="275" spans="1:33" s="7" customFormat="1" x14ac:dyDescent="0.4">
      <c r="A275" s="16" t="str">
        <f t="shared" ref="A275:A281" si="120">IF(W275&gt;0, "★", "-")</f>
        <v>-</v>
      </c>
      <c r="B275" s="16" t="str">
        <f t="shared" ref="B275:B281" si="121">IF(L275&gt;0, "☆", "-")</f>
        <v>-</v>
      </c>
      <c r="C275" s="7">
        <v>18</v>
      </c>
      <c r="D275" s="2">
        <v>43424.766203703701</v>
      </c>
      <c r="E275" s="3" t="s">
        <v>1157</v>
      </c>
      <c r="F275" s="3">
        <v>16895</v>
      </c>
      <c r="G275" s="3" t="s">
        <v>97</v>
      </c>
      <c r="H275" s="3">
        <v>4622</v>
      </c>
      <c r="I275" s="3">
        <v>437</v>
      </c>
      <c r="J275" s="3">
        <v>1</v>
      </c>
      <c r="K275" s="3">
        <v>1</v>
      </c>
      <c r="L275" s="3"/>
      <c r="M275" s="2">
        <v>43424.780960648146</v>
      </c>
      <c r="N275" s="2">
        <v>43424.78601851852</v>
      </c>
      <c r="O275" s="3" t="s">
        <v>63</v>
      </c>
      <c r="P275" s="3" t="s">
        <v>64</v>
      </c>
      <c r="Q275" s="3" t="s">
        <v>43</v>
      </c>
      <c r="R275" s="3" t="s">
        <v>89</v>
      </c>
      <c r="S275" s="2">
        <v>43424.781180555554</v>
      </c>
      <c r="T275" s="2">
        <v>43424.781180555554</v>
      </c>
      <c r="U275" s="2">
        <v>43424.790497685186</v>
      </c>
      <c r="V275" s="2">
        <v>43424.790497685186</v>
      </c>
      <c r="W275" s="3"/>
      <c r="X275" s="8">
        <f t="shared" ref="X275:X280" si="122">IF(W275&gt;0,W275,D275)</f>
        <v>43424.766203703701</v>
      </c>
      <c r="Y275" s="9">
        <f t="shared" si="108"/>
        <v>5.0578703740029596E-3</v>
      </c>
      <c r="Z275" s="9">
        <f t="shared" si="109"/>
        <v>5.0578703740029596E-3</v>
      </c>
      <c r="AA275" s="10"/>
      <c r="AB275" s="10">
        <f t="shared" si="110"/>
        <v>0</v>
      </c>
      <c r="AC275" s="10">
        <f t="shared" si="111"/>
        <v>1.4756944445252884E-2</v>
      </c>
      <c r="AD275" s="10"/>
      <c r="AE275" s="10"/>
    </row>
    <row r="276" spans="1:33" s="3" customFormat="1" x14ac:dyDescent="0.4">
      <c r="A276" s="16" t="str">
        <f t="shared" si="120"/>
        <v>-</v>
      </c>
      <c r="B276" s="16" t="str">
        <f t="shared" si="121"/>
        <v>-</v>
      </c>
      <c r="C276" s="7">
        <v>18</v>
      </c>
      <c r="D276" s="2">
        <v>43424.766504629632</v>
      </c>
      <c r="E276" s="3" t="s">
        <v>1399</v>
      </c>
      <c r="F276" s="3">
        <v>16896</v>
      </c>
      <c r="G276" s="3" t="s">
        <v>32</v>
      </c>
      <c r="H276" s="3">
        <v>4077</v>
      </c>
      <c r="I276" s="3">
        <v>935</v>
      </c>
      <c r="J276" s="3">
        <v>13</v>
      </c>
      <c r="K276" s="3">
        <v>1</v>
      </c>
      <c r="M276" s="2">
        <v>43424.768796296295</v>
      </c>
      <c r="N276" s="2">
        <v>43424.773344907408</v>
      </c>
      <c r="O276" s="3" t="s">
        <v>57</v>
      </c>
      <c r="P276" s="3" t="s">
        <v>58</v>
      </c>
      <c r="Q276" s="3" t="s">
        <v>30</v>
      </c>
      <c r="R276" s="3" t="s">
        <v>31</v>
      </c>
      <c r="S276" s="2">
        <v>43424.771134259259</v>
      </c>
      <c r="T276" s="2">
        <v>43424.771134259259</v>
      </c>
      <c r="U276" s="2">
        <v>43424.779409722221</v>
      </c>
      <c r="V276" s="2">
        <v>43424.779409722221</v>
      </c>
      <c r="X276" s="8">
        <f t="shared" si="122"/>
        <v>43424.766504629632</v>
      </c>
      <c r="Y276" s="9">
        <f t="shared" si="108"/>
        <v>4.5486111121135764E-3</v>
      </c>
      <c r="Z276" s="9">
        <f t="shared" si="109"/>
        <v>4.5486111121135764E-3</v>
      </c>
      <c r="AA276" s="10"/>
      <c r="AB276" s="10">
        <f t="shared" si="110"/>
        <v>0</v>
      </c>
      <c r="AC276" s="10">
        <f t="shared" si="111"/>
        <v>2.2916666639503092E-3</v>
      </c>
      <c r="AD276" s="30"/>
      <c r="AE276" s="30"/>
    </row>
    <row r="277" spans="1:33" s="3" customFormat="1" x14ac:dyDescent="0.4">
      <c r="A277" s="16" t="str">
        <f t="shared" si="120"/>
        <v>-</v>
      </c>
      <c r="B277" s="16" t="str">
        <f t="shared" si="121"/>
        <v>-</v>
      </c>
      <c r="C277" s="7">
        <v>18</v>
      </c>
      <c r="D277" s="2">
        <v>43424.769317129627</v>
      </c>
      <c r="E277" s="3" t="s">
        <v>1495</v>
      </c>
      <c r="F277" s="3">
        <v>16897</v>
      </c>
      <c r="G277" s="3" t="s">
        <v>96</v>
      </c>
      <c r="H277" s="3">
        <v>0</v>
      </c>
      <c r="I277" s="3">
        <v>647</v>
      </c>
      <c r="J277" s="3">
        <v>4</v>
      </c>
      <c r="K277" s="3">
        <v>2</v>
      </c>
      <c r="M277" s="2">
        <v>43424.783750000002</v>
      </c>
      <c r="N277" s="2">
        <v>43424.787754629629</v>
      </c>
      <c r="O277" s="3" t="s">
        <v>43</v>
      </c>
      <c r="P277" s="3" t="s">
        <v>89</v>
      </c>
      <c r="Q277" s="3" t="s">
        <v>51</v>
      </c>
      <c r="R277" s="3" t="s">
        <v>52</v>
      </c>
      <c r="S277" s="2">
        <v>43424.786620370367</v>
      </c>
      <c r="T277" s="2">
        <v>43424.786620370367</v>
      </c>
      <c r="U277" s="2">
        <v>43424.790289351855</v>
      </c>
      <c r="V277" s="2">
        <v>43424.790289351855</v>
      </c>
      <c r="X277" s="8">
        <f t="shared" si="122"/>
        <v>43424.769317129627</v>
      </c>
      <c r="Y277" s="9">
        <f t="shared" si="108"/>
        <v>4.0046296271611936E-3</v>
      </c>
      <c r="Z277" s="9">
        <f t="shared" si="109"/>
        <v>8.0092592543223873E-3</v>
      </c>
      <c r="AA277" s="10"/>
      <c r="AB277" s="10">
        <f t="shared" si="110"/>
        <v>0</v>
      </c>
      <c r="AC277" s="10">
        <f t="shared" si="111"/>
        <v>1.4432870375458151E-2</v>
      </c>
      <c r="AD277" s="30"/>
      <c r="AE277" s="30"/>
    </row>
    <row r="278" spans="1:33" s="3" customFormat="1" x14ac:dyDescent="0.4">
      <c r="A278" s="16" t="str">
        <f t="shared" si="120"/>
        <v>-</v>
      </c>
      <c r="B278" s="16" t="str">
        <f t="shared" si="121"/>
        <v>-</v>
      </c>
      <c r="C278" s="7">
        <v>18</v>
      </c>
      <c r="D278" s="2">
        <v>43424.771053240744</v>
      </c>
      <c r="E278" s="3" t="s">
        <v>1258</v>
      </c>
      <c r="F278" s="3">
        <v>16899</v>
      </c>
      <c r="G278" s="3" t="s">
        <v>18</v>
      </c>
      <c r="H278" s="3">
        <v>3435</v>
      </c>
      <c r="I278" s="3">
        <v>412</v>
      </c>
      <c r="J278" s="3">
        <v>6</v>
      </c>
      <c r="K278" s="3">
        <v>1</v>
      </c>
      <c r="M278" s="2">
        <v>43424.772094907406</v>
      </c>
      <c r="N278" s="2">
        <v>43424.775682870371</v>
      </c>
      <c r="O278" s="3" t="s">
        <v>44</v>
      </c>
      <c r="P278" s="3" t="s">
        <v>45</v>
      </c>
      <c r="Q278" s="3" t="s">
        <v>46</v>
      </c>
      <c r="R278" s="3" t="s">
        <v>47</v>
      </c>
      <c r="S278" s="2">
        <v>43424.772094907406</v>
      </c>
      <c r="T278" s="2">
        <v>43424.772094907406</v>
      </c>
      <c r="U278" s="2">
        <v>43424.778587962966</v>
      </c>
      <c r="V278" s="2">
        <v>43424.778587962966</v>
      </c>
      <c r="X278" s="8">
        <f t="shared" si="122"/>
        <v>43424.771053240744</v>
      </c>
      <c r="Y278" s="9">
        <f t="shared" si="108"/>
        <v>3.5879629649571143E-3</v>
      </c>
      <c r="Z278" s="9">
        <f t="shared" si="109"/>
        <v>3.5879629649571143E-3</v>
      </c>
      <c r="AA278" s="10"/>
      <c r="AB278" s="10">
        <f t="shared" si="110"/>
        <v>0</v>
      </c>
      <c r="AC278" s="10">
        <f t="shared" si="111"/>
        <v>1.0416666627861559E-3</v>
      </c>
      <c r="AD278" s="30"/>
      <c r="AE278" s="30"/>
    </row>
    <row r="279" spans="1:33" s="3" customFormat="1" x14ac:dyDescent="0.4">
      <c r="A279" s="16" t="str">
        <f t="shared" si="120"/>
        <v>-</v>
      </c>
      <c r="B279" s="16" t="str">
        <f t="shared" si="121"/>
        <v>-</v>
      </c>
      <c r="C279" s="7">
        <v>18</v>
      </c>
      <c r="D279" s="2">
        <v>43424.771469907406</v>
      </c>
      <c r="E279" s="3" t="s">
        <v>1482</v>
      </c>
      <c r="F279" s="3">
        <v>16900</v>
      </c>
      <c r="G279" s="3" t="s">
        <v>18</v>
      </c>
      <c r="H279" s="3">
        <v>5020</v>
      </c>
      <c r="I279" s="3">
        <v>639</v>
      </c>
      <c r="J279" s="3">
        <v>5</v>
      </c>
      <c r="K279" s="3">
        <v>1</v>
      </c>
      <c r="M279" s="2">
        <v>43424.774375000001</v>
      </c>
      <c r="N279" s="2">
        <v>43424.781226851854</v>
      </c>
      <c r="O279" s="3" t="s">
        <v>22</v>
      </c>
      <c r="P279" s="3" t="s">
        <v>23</v>
      </c>
      <c r="Q279" s="3" t="s">
        <v>108</v>
      </c>
      <c r="R279" s="3" t="s">
        <v>19</v>
      </c>
      <c r="S279" s="2">
        <v>43424.773981481485</v>
      </c>
      <c r="T279" s="2">
        <v>43424.773981481485</v>
      </c>
      <c r="U279" s="2">
        <v>43424.780648148146</v>
      </c>
      <c r="V279" s="2">
        <v>43424.780648148146</v>
      </c>
      <c r="X279" s="8">
        <f t="shared" si="122"/>
        <v>43424.771469907406</v>
      </c>
      <c r="Y279" s="9">
        <f t="shared" si="108"/>
        <v>6.8518518528435379E-3</v>
      </c>
      <c r="Z279" s="9">
        <f t="shared" si="109"/>
        <v>6.8518518528435379E-3</v>
      </c>
      <c r="AA279" s="10"/>
      <c r="AB279" s="10">
        <f t="shared" si="110"/>
        <v>3.9351851592073217E-4</v>
      </c>
      <c r="AC279" s="10">
        <f t="shared" si="111"/>
        <v>2.905092595028691E-3</v>
      </c>
      <c r="AD279" s="30"/>
      <c r="AE279" s="30"/>
    </row>
    <row r="280" spans="1:33" s="3" customFormat="1" x14ac:dyDescent="0.4">
      <c r="A280" s="16" t="str">
        <f t="shared" si="120"/>
        <v>-</v>
      </c>
      <c r="B280" s="16" t="str">
        <f t="shared" si="121"/>
        <v>-</v>
      </c>
      <c r="C280" s="7">
        <v>18</v>
      </c>
      <c r="D280" s="2">
        <v>43424.774039351854</v>
      </c>
      <c r="E280" s="3" t="s">
        <v>1496</v>
      </c>
      <c r="F280" s="3">
        <v>16901</v>
      </c>
      <c r="G280" s="3" t="s">
        <v>95</v>
      </c>
      <c r="H280" s="3">
        <v>0</v>
      </c>
      <c r="I280" s="3">
        <v>171</v>
      </c>
      <c r="J280" s="3">
        <v>15</v>
      </c>
      <c r="K280" s="3">
        <v>2</v>
      </c>
      <c r="M280" s="2">
        <v>43424.776701388888</v>
      </c>
      <c r="N280" s="2">
        <v>43424.780833333331</v>
      </c>
      <c r="O280" s="3" t="s">
        <v>108</v>
      </c>
      <c r="P280" s="3" t="s">
        <v>19</v>
      </c>
      <c r="Q280" s="3" t="s">
        <v>39</v>
      </c>
      <c r="R280" s="3" t="s">
        <v>40</v>
      </c>
      <c r="S280" s="2">
        <v>43424.778541666667</v>
      </c>
      <c r="T280" s="2">
        <v>43424.778541666667</v>
      </c>
      <c r="U280" s="2">
        <v>43424.785729166666</v>
      </c>
      <c r="V280" s="2">
        <v>43424.785729166666</v>
      </c>
      <c r="X280" s="8">
        <f t="shared" si="122"/>
        <v>43424.774039351854</v>
      </c>
      <c r="Y280" s="9">
        <f t="shared" si="108"/>
        <v>4.1319444426335394E-3</v>
      </c>
      <c r="Z280" s="9">
        <f t="shared" si="109"/>
        <v>8.2638888852670789E-3</v>
      </c>
      <c r="AA280" s="10"/>
      <c r="AB280" s="10">
        <f t="shared" si="110"/>
        <v>0</v>
      </c>
      <c r="AC280" s="10">
        <f t="shared" si="111"/>
        <v>2.6620370335876942E-3</v>
      </c>
      <c r="AD280" s="30"/>
      <c r="AE280" s="30"/>
    </row>
    <row r="281" spans="1:33" s="3" customFormat="1" x14ac:dyDescent="0.4">
      <c r="A281" s="16" t="str">
        <f t="shared" si="120"/>
        <v>-</v>
      </c>
      <c r="B281" s="16" t="str">
        <f t="shared" si="121"/>
        <v>-</v>
      </c>
      <c r="C281" s="7">
        <v>18</v>
      </c>
      <c r="D281" s="2">
        <v>43424.774930555555</v>
      </c>
      <c r="E281" s="3" t="s">
        <v>1497</v>
      </c>
      <c r="F281" s="3">
        <v>16902</v>
      </c>
      <c r="G281" s="3" t="s">
        <v>18</v>
      </c>
      <c r="H281" s="3">
        <v>6806</v>
      </c>
      <c r="I281" s="3">
        <v>623</v>
      </c>
      <c r="J281" s="3">
        <v>6</v>
      </c>
      <c r="K281" s="3">
        <v>1</v>
      </c>
      <c r="M281" s="2">
        <v>43424.778854166667</v>
      </c>
      <c r="N281" s="2">
        <v>43424.782650462963</v>
      </c>
      <c r="O281" s="3" t="s">
        <v>66</v>
      </c>
      <c r="P281" s="3" t="s">
        <v>67</v>
      </c>
      <c r="Q281" s="3" t="s">
        <v>24</v>
      </c>
      <c r="R281" s="3" t="s">
        <v>25</v>
      </c>
      <c r="S281" s="2">
        <v>43424.782326388886</v>
      </c>
      <c r="T281" s="2">
        <v>43424.782326388886</v>
      </c>
      <c r="U281" s="2">
        <v>43424.786469907405</v>
      </c>
      <c r="V281" s="2">
        <v>43424.786469907405</v>
      </c>
      <c r="X281" s="8">
        <f t="shared" ref="X281" si="123">IF(W281&gt;0,W281,D281)</f>
        <v>43424.774930555555</v>
      </c>
      <c r="Y281" s="9">
        <f t="shared" si="108"/>
        <v>3.796296296059154E-3</v>
      </c>
      <c r="Z281" s="9">
        <f t="shared" si="109"/>
        <v>3.796296296059154E-3</v>
      </c>
      <c r="AA281" s="10"/>
      <c r="AB281" s="10">
        <f t="shared" si="110"/>
        <v>0</v>
      </c>
      <c r="AC281" s="10">
        <f t="shared" si="111"/>
        <v>3.9236111115314998E-3</v>
      </c>
      <c r="AD281" s="30"/>
      <c r="AE281" s="30"/>
    </row>
    <row r="282" spans="1:33" s="3" customFormat="1" x14ac:dyDescent="0.4">
      <c r="A282" s="16" t="str">
        <f t="shared" ref="A282:A287" si="124">IF(W282&gt;0, "★", "-")</f>
        <v>-</v>
      </c>
      <c r="B282" s="16" t="str">
        <f t="shared" ref="B282:B287" si="125">IF(L282&gt;0, "☆", "-")</f>
        <v>-</v>
      </c>
      <c r="C282" s="7">
        <v>18</v>
      </c>
      <c r="D282" s="2">
        <v>43424.77715277778</v>
      </c>
      <c r="E282" s="3" t="s">
        <v>1498</v>
      </c>
      <c r="F282" s="3">
        <v>16903</v>
      </c>
      <c r="G282" s="3" t="s">
        <v>32</v>
      </c>
      <c r="H282" s="3">
        <v>2471</v>
      </c>
      <c r="I282" s="3">
        <v>758</v>
      </c>
      <c r="J282" s="3">
        <v>3</v>
      </c>
      <c r="K282" s="3">
        <v>1</v>
      </c>
      <c r="M282" s="2">
        <v>43424.783865740741</v>
      </c>
      <c r="N282" s="2">
        <v>43424.787893518522</v>
      </c>
      <c r="O282" s="3" t="s">
        <v>63</v>
      </c>
      <c r="P282" s="3" t="s">
        <v>64</v>
      </c>
      <c r="Q282" s="3" t="s">
        <v>71</v>
      </c>
      <c r="R282" s="3" t="s">
        <v>72</v>
      </c>
      <c r="S282" s="2">
        <v>43424.78496527778</v>
      </c>
      <c r="T282" s="2">
        <v>43424.78496527778</v>
      </c>
      <c r="U282" s="2">
        <v>43424.791539351849</v>
      </c>
      <c r="V282" s="2">
        <v>43424.791539351849</v>
      </c>
      <c r="X282" s="8">
        <f t="shared" si="119"/>
        <v>43424.77715277778</v>
      </c>
      <c r="Y282" s="9">
        <f t="shared" si="108"/>
        <v>4.0277777807204984E-3</v>
      </c>
      <c r="Z282" s="9">
        <f t="shared" si="109"/>
        <v>4.0277777807204984E-3</v>
      </c>
      <c r="AA282" s="10"/>
      <c r="AB282" s="10">
        <f t="shared" si="110"/>
        <v>0</v>
      </c>
      <c r="AC282" s="10">
        <f t="shared" si="111"/>
        <v>6.7129629605915397E-3</v>
      </c>
      <c r="AD282" s="30"/>
      <c r="AE282" s="30"/>
    </row>
    <row r="283" spans="1:33" s="7" customFormat="1" x14ac:dyDescent="0.4">
      <c r="A283" s="16" t="str">
        <f t="shared" si="124"/>
        <v>-</v>
      </c>
      <c r="B283" s="16" t="str">
        <f t="shared" si="125"/>
        <v>-</v>
      </c>
      <c r="C283" s="7">
        <v>18</v>
      </c>
      <c r="D283" s="2">
        <v>43424.777314814812</v>
      </c>
      <c r="E283" s="3" t="s">
        <v>1499</v>
      </c>
      <c r="F283" s="3">
        <v>16904</v>
      </c>
      <c r="G283" s="3" t="s">
        <v>95</v>
      </c>
      <c r="H283" s="3">
        <v>0</v>
      </c>
      <c r="I283" s="3">
        <v>50</v>
      </c>
      <c r="J283" s="3">
        <v>5</v>
      </c>
      <c r="K283" s="3">
        <v>1</v>
      </c>
      <c r="L283" s="3"/>
      <c r="M283" s="2">
        <v>43424.784143518518</v>
      </c>
      <c r="N283" s="2">
        <v>43424.79074074074</v>
      </c>
      <c r="O283" s="3" t="s">
        <v>44</v>
      </c>
      <c r="P283" s="3" t="s">
        <v>45</v>
      </c>
      <c r="Q283" s="3" t="s">
        <v>26</v>
      </c>
      <c r="R283" s="3" t="s">
        <v>27</v>
      </c>
      <c r="S283" s="2">
        <v>43424.785891203705</v>
      </c>
      <c r="T283" s="2">
        <v>43424.785891203705</v>
      </c>
      <c r="U283" s="2">
        <v>43424.792222222219</v>
      </c>
      <c r="V283" s="2">
        <v>43424.792222222219</v>
      </c>
      <c r="W283" s="3"/>
      <c r="X283" s="8">
        <f t="shared" ref="X283:X287" si="126">IF(W283&gt;0,W283,D283)</f>
        <v>43424.777314814812</v>
      </c>
      <c r="Y283" s="9">
        <f t="shared" si="108"/>
        <v>6.5972222218988463E-3</v>
      </c>
      <c r="Z283" s="9">
        <f t="shared" si="109"/>
        <v>6.5972222218988463E-3</v>
      </c>
      <c r="AA283" s="10"/>
      <c r="AB283" s="10">
        <f t="shared" si="110"/>
        <v>0</v>
      </c>
      <c r="AC283" s="10">
        <f t="shared" si="111"/>
        <v>6.8287037065601908E-3</v>
      </c>
      <c r="AD283" s="10"/>
      <c r="AE283" s="10"/>
    </row>
    <row r="284" spans="1:33" s="3" customFormat="1" x14ac:dyDescent="0.4">
      <c r="A284" s="16" t="str">
        <f t="shared" si="124"/>
        <v>-</v>
      </c>
      <c r="B284" s="16" t="str">
        <f t="shared" si="125"/>
        <v>-</v>
      </c>
      <c r="C284" s="7">
        <v>18</v>
      </c>
      <c r="D284" s="2">
        <v>43424.780405092592</v>
      </c>
      <c r="E284" s="3" t="s">
        <v>1370</v>
      </c>
      <c r="F284" s="3">
        <v>16905</v>
      </c>
      <c r="G284" s="3" t="s">
        <v>18</v>
      </c>
      <c r="H284" s="3">
        <v>1747</v>
      </c>
      <c r="I284" s="3">
        <v>383</v>
      </c>
      <c r="J284" s="3">
        <v>6</v>
      </c>
      <c r="K284" s="3">
        <v>1</v>
      </c>
      <c r="M284" s="2">
        <v>43424.784826388888</v>
      </c>
      <c r="N284" s="2">
        <v>43424.789849537039</v>
      </c>
      <c r="O284" s="3" t="s">
        <v>30</v>
      </c>
      <c r="P284" s="3" t="s">
        <v>31</v>
      </c>
      <c r="Q284" s="3" t="s">
        <v>108</v>
      </c>
      <c r="R284" s="3" t="s">
        <v>19</v>
      </c>
      <c r="S284" s="2">
        <v>43424.787256944444</v>
      </c>
      <c r="T284" s="2">
        <v>43424.787256944444</v>
      </c>
      <c r="U284" s="2">
        <v>43424.794120370374</v>
      </c>
      <c r="V284" s="2">
        <v>43424.794120370374</v>
      </c>
      <c r="X284" s="8">
        <f t="shared" si="126"/>
        <v>43424.780405092592</v>
      </c>
      <c r="Y284" s="9">
        <f t="shared" si="108"/>
        <v>5.02314815093996E-3</v>
      </c>
      <c r="Z284" s="9">
        <f t="shared" si="109"/>
        <v>5.02314815093996E-3</v>
      </c>
      <c r="AA284" s="10"/>
      <c r="AB284" s="10">
        <f t="shared" si="110"/>
        <v>0</v>
      </c>
      <c r="AC284" s="10">
        <f t="shared" si="111"/>
        <v>4.4212962966412306E-3</v>
      </c>
      <c r="AD284" s="30"/>
      <c r="AE284" s="30"/>
    </row>
    <row r="285" spans="1:33" s="3" customFormat="1" x14ac:dyDescent="0.4">
      <c r="A285" s="16" t="str">
        <f t="shared" si="124"/>
        <v>-</v>
      </c>
      <c r="B285" s="16" t="str">
        <f t="shared" si="125"/>
        <v>-</v>
      </c>
      <c r="C285" s="7">
        <v>18</v>
      </c>
      <c r="D285" s="2">
        <v>43424.781087962961</v>
      </c>
      <c r="E285" s="3" t="s">
        <v>1122</v>
      </c>
      <c r="F285" s="3">
        <v>16906</v>
      </c>
      <c r="G285" s="3" t="s">
        <v>18</v>
      </c>
      <c r="H285" s="3">
        <v>6658</v>
      </c>
      <c r="I285" s="3">
        <v>332</v>
      </c>
      <c r="J285" s="3">
        <v>2</v>
      </c>
      <c r="K285" s="3">
        <v>1</v>
      </c>
      <c r="M285" s="2">
        <v>43424.78328703704</v>
      </c>
      <c r="N285" s="2">
        <v>43424.787777777776</v>
      </c>
      <c r="O285" s="3" t="s">
        <v>63</v>
      </c>
      <c r="P285" s="3" t="s">
        <v>64</v>
      </c>
      <c r="Q285" s="3" t="s">
        <v>66</v>
      </c>
      <c r="R285" s="3" t="s">
        <v>67</v>
      </c>
      <c r="S285" s="2">
        <v>43424.783078703702</v>
      </c>
      <c r="T285" s="2">
        <v>43424.783078703702</v>
      </c>
      <c r="U285" s="2">
        <v>43424.789178240739</v>
      </c>
      <c r="V285" s="2">
        <v>43424.789178240739</v>
      </c>
      <c r="X285" s="8">
        <f t="shared" si="126"/>
        <v>43424.781087962961</v>
      </c>
      <c r="Y285" s="9">
        <f t="shared" si="108"/>
        <v>4.4907407354912721E-3</v>
      </c>
      <c r="Z285" s="9">
        <f t="shared" si="109"/>
        <v>4.4907407354912721E-3</v>
      </c>
      <c r="AA285" s="10"/>
      <c r="AB285" s="10">
        <f t="shared" si="110"/>
        <v>2.0833333837799728E-4</v>
      </c>
      <c r="AC285" s="10">
        <f t="shared" si="111"/>
        <v>2.1990740788169205E-3</v>
      </c>
      <c r="AD285" s="30"/>
      <c r="AE285" s="30"/>
      <c r="AG285" s="7"/>
    </row>
    <row r="286" spans="1:33" s="3" customFormat="1" x14ac:dyDescent="0.4">
      <c r="A286" s="16" t="str">
        <f t="shared" si="124"/>
        <v>-</v>
      </c>
      <c r="B286" s="16" t="str">
        <f t="shared" si="125"/>
        <v>-</v>
      </c>
      <c r="C286" s="7">
        <v>18</v>
      </c>
      <c r="D286" s="2">
        <v>43424.784189814818</v>
      </c>
      <c r="E286" s="3" t="s">
        <v>1500</v>
      </c>
      <c r="F286" s="3">
        <v>16907</v>
      </c>
      <c r="G286" s="3" t="s">
        <v>96</v>
      </c>
      <c r="H286" s="3">
        <v>0</v>
      </c>
      <c r="I286" s="3">
        <v>910</v>
      </c>
      <c r="J286" s="3">
        <v>15</v>
      </c>
      <c r="K286" s="3">
        <v>1</v>
      </c>
      <c r="M286" s="2">
        <v>43424.785787037035</v>
      </c>
      <c r="N286" s="2">
        <v>43424.789050925923</v>
      </c>
      <c r="O286" s="3" t="s">
        <v>44</v>
      </c>
      <c r="P286" s="3" t="s">
        <v>45</v>
      </c>
      <c r="Q286" s="3" t="s">
        <v>71</v>
      </c>
      <c r="R286" s="3" t="s">
        <v>72</v>
      </c>
      <c r="S286" s="2">
        <v>43424.785393518519</v>
      </c>
      <c r="T286" s="2">
        <v>43424.785393518519</v>
      </c>
      <c r="U286" s="2">
        <v>43424.789884259262</v>
      </c>
      <c r="V286" s="2">
        <v>43424.789884259262</v>
      </c>
      <c r="X286" s="8">
        <f t="shared" si="126"/>
        <v>43424.784189814818</v>
      </c>
      <c r="Y286" s="9">
        <f t="shared" si="108"/>
        <v>3.2638888878864236E-3</v>
      </c>
      <c r="Z286" s="9">
        <f t="shared" si="109"/>
        <v>3.2638888878864236E-3</v>
      </c>
      <c r="AA286" s="10"/>
      <c r="AB286" s="10">
        <f t="shared" si="110"/>
        <v>3.9351851592073217E-4</v>
      </c>
      <c r="AC286" s="10">
        <f t="shared" si="111"/>
        <v>1.5972222172422335E-3</v>
      </c>
      <c r="AD286" s="30"/>
      <c r="AE286" s="30"/>
    </row>
    <row r="287" spans="1:33" s="3" customFormat="1" x14ac:dyDescent="0.4">
      <c r="A287" s="16" t="str">
        <f t="shared" si="124"/>
        <v>-</v>
      </c>
      <c r="B287" s="16" t="str">
        <f t="shared" si="125"/>
        <v>-</v>
      </c>
      <c r="C287" s="7">
        <v>18</v>
      </c>
      <c r="D287" s="2">
        <v>43424.78570601852</v>
      </c>
      <c r="E287" s="3" t="s">
        <v>1501</v>
      </c>
      <c r="F287" s="3">
        <v>16908</v>
      </c>
      <c r="G287" s="3" t="s">
        <v>95</v>
      </c>
      <c r="H287" s="3">
        <v>0</v>
      </c>
      <c r="I287" s="3">
        <v>183</v>
      </c>
      <c r="J287" s="3">
        <v>7</v>
      </c>
      <c r="K287" s="3">
        <v>1</v>
      </c>
      <c r="M287" s="2">
        <v>43424.786747685182</v>
      </c>
      <c r="N287" s="2">
        <v>43424.791018518517</v>
      </c>
      <c r="O287" s="3" t="s">
        <v>20</v>
      </c>
      <c r="P287" s="3" t="s">
        <v>21</v>
      </c>
      <c r="Q287" s="3" t="s">
        <v>108</v>
      </c>
      <c r="R287" s="3" t="s">
        <v>19</v>
      </c>
      <c r="S287" s="2">
        <v>43424.786736111113</v>
      </c>
      <c r="T287" s="2">
        <v>43424.786736111113</v>
      </c>
      <c r="U287" s="2">
        <v>43424.793715277781</v>
      </c>
      <c r="V287" s="2">
        <v>43424.793715277781</v>
      </c>
      <c r="X287" s="8">
        <f t="shared" si="126"/>
        <v>43424.78570601852</v>
      </c>
      <c r="Y287" s="9">
        <f t="shared" si="108"/>
        <v>4.2708333348855376E-3</v>
      </c>
      <c r="Z287" s="9">
        <f t="shared" si="109"/>
        <v>4.2708333348855376E-3</v>
      </c>
      <c r="AA287" s="10"/>
      <c r="AB287" s="10">
        <f t="shared" si="110"/>
        <v>1.1574069503694773E-5</v>
      </c>
      <c r="AC287" s="10">
        <f t="shared" si="111"/>
        <v>1.0416666627861559E-3</v>
      </c>
      <c r="AD287" s="30"/>
      <c r="AE287" s="30"/>
    </row>
    <row r="288" spans="1:33" s="3" customFormat="1" x14ac:dyDescent="0.4">
      <c r="A288" s="16" t="str">
        <f t="shared" ref="A288:A317" si="127">IF(W288&gt;0, "★", "-")</f>
        <v>-</v>
      </c>
      <c r="B288" s="16" t="str">
        <f t="shared" ref="B288:B317" si="128">IF(L288&gt;0, "☆", "-")</f>
        <v>-</v>
      </c>
      <c r="C288" s="7">
        <v>18</v>
      </c>
      <c r="D288" s="2">
        <v>43424.788587962961</v>
      </c>
      <c r="E288" s="3" t="s">
        <v>1487</v>
      </c>
      <c r="F288" s="3">
        <v>16910</v>
      </c>
      <c r="G288" s="3" t="s">
        <v>32</v>
      </c>
      <c r="H288" s="3">
        <v>6536</v>
      </c>
      <c r="I288" s="3">
        <v>669</v>
      </c>
      <c r="J288" s="3">
        <v>4</v>
      </c>
      <c r="K288" s="3">
        <v>2</v>
      </c>
      <c r="M288" s="2">
        <v>43424.790381944447</v>
      </c>
      <c r="N288" s="2">
        <v>43424.798935185187</v>
      </c>
      <c r="O288" s="3" t="s">
        <v>77</v>
      </c>
      <c r="P288" s="3" t="s">
        <v>78</v>
      </c>
      <c r="Q288" s="3" t="s">
        <v>63</v>
      </c>
      <c r="R288" s="3" t="s">
        <v>64</v>
      </c>
      <c r="S288" s="2">
        <v>43424.789722222224</v>
      </c>
      <c r="T288" s="2">
        <v>43424.790289351855</v>
      </c>
      <c r="U288" s="2">
        <v>43424.800347222219</v>
      </c>
      <c r="V288" s="2">
        <v>43424.804363425923</v>
      </c>
      <c r="X288" s="8">
        <f t="shared" si="119"/>
        <v>43424.788587962961</v>
      </c>
      <c r="Y288" s="9">
        <f t="shared" si="108"/>
        <v>8.55324073927477E-3</v>
      </c>
      <c r="Z288" s="9">
        <f t="shared" si="109"/>
        <v>1.710648147854954E-2</v>
      </c>
      <c r="AA288" s="30"/>
      <c r="AB288" s="10">
        <f t="shared" si="110"/>
        <v>6.5972222364507616E-4</v>
      </c>
      <c r="AC288" s="10">
        <f t="shared" si="111"/>
        <v>1.793981486116536E-3</v>
      </c>
      <c r="AD288" s="30"/>
      <c r="AE288" s="30"/>
    </row>
    <row r="289" spans="1:33" s="3" customFormat="1" x14ac:dyDescent="0.4">
      <c r="A289" s="16" t="str">
        <f t="shared" si="127"/>
        <v>-</v>
      </c>
      <c r="B289" s="16" t="str">
        <f t="shared" si="128"/>
        <v>-</v>
      </c>
      <c r="C289" s="7">
        <v>18</v>
      </c>
      <c r="D289" s="2">
        <v>43424.791608796295</v>
      </c>
      <c r="E289" s="3" t="s">
        <v>1502</v>
      </c>
      <c r="F289" s="3">
        <v>16912</v>
      </c>
      <c r="G289" s="3" t="s">
        <v>32</v>
      </c>
      <c r="H289" s="3">
        <v>6633</v>
      </c>
      <c r="I289" s="3">
        <v>1001</v>
      </c>
      <c r="J289" s="3">
        <v>2</v>
      </c>
      <c r="K289" s="3">
        <v>1</v>
      </c>
      <c r="M289" s="2">
        <v>43424.795486111114</v>
      </c>
      <c r="N289" s="2">
        <v>43424.799907407411</v>
      </c>
      <c r="O289" s="3" t="s">
        <v>28</v>
      </c>
      <c r="P289" s="3" t="s">
        <v>29</v>
      </c>
      <c r="Q289" s="3" t="s">
        <v>71</v>
      </c>
      <c r="R289" s="3" t="s">
        <v>72</v>
      </c>
      <c r="S289" s="2">
        <v>43424.794652777775</v>
      </c>
      <c r="T289" s="2">
        <v>43424.794652777775</v>
      </c>
      <c r="U289" s="2">
        <v>43424.801539351851</v>
      </c>
      <c r="V289" s="2">
        <v>43424.801539351851</v>
      </c>
      <c r="X289" s="8">
        <f t="shared" si="119"/>
        <v>43424.791608796295</v>
      </c>
      <c r="Y289" s="9">
        <f t="shared" si="108"/>
        <v>4.4212962966412306E-3</v>
      </c>
      <c r="Z289" s="9">
        <f t="shared" si="109"/>
        <v>4.4212962966412306E-3</v>
      </c>
      <c r="AA289" s="30"/>
      <c r="AB289" s="10">
        <f t="shared" si="110"/>
        <v>8.3333333896007389E-4</v>
      </c>
      <c r="AC289" s="10">
        <f t="shared" si="111"/>
        <v>3.8773148189648055E-3</v>
      </c>
      <c r="AD289" s="30"/>
      <c r="AE289" s="30"/>
    </row>
    <row r="290" spans="1:33" s="7" customFormat="1" hidden="1" x14ac:dyDescent="0.4">
      <c r="A290" s="16" t="str">
        <f t="shared" ref="A290:A299" si="129">IF(W290&gt;0, "★", "-")</f>
        <v>★</v>
      </c>
      <c r="B290" s="16" t="str">
        <f t="shared" ref="B290:B299" si="130">IF(L290&gt;0, "☆", "-")</f>
        <v>☆</v>
      </c>
      <c r="C290" s="7">
        <v>18</v>
      </c>
      <c r="D290" s="2">
        <v>43424.720682870371</v>
      </c>
      <c r="E290" s="3" t="s">
        <v>1472</v>
      </c>
      <c r="F290" s="3">
        <v>16853</v>
      </c>
      <c r="G290" s="3" t="s">
        <v>18</v>
      </c>
      <c r="H290" s="3">
        <v>6658</v>
      </c>
      <c r="I290" s="3">
        <v>361</v>
      </c>
      <c r="J290" s="3">
        <v>2</v>
      </c>
      <c r="K290" s="3">
        <v>3</v>
      </c>
      <c r="L290" s="2">
        <v>43424.720856481479</v>
      </c>
      <c r="M290" s="3"/>
      <c r="N290" s="3"/>
      <c r="O290" s="3" t="s">
        <v>63</v>
      </c>
      <c r="P290" s="3" t="s">
        <v>64</v>
      </c>
      <c r="Q290" s="3" t="s">
        <v>66</v>
      </c>
      <c r="R290" s="3" t="s">
        <v>67</v>
      </c>
      <c r="S290" s="2">
        <v>43424.762326388889</v>
      </c>
      <c r="T290" s="3"/>
      <c r="U290" s="2">
        <v>43424.771168981482</v>
      </c>
      <c r="V290" s="3"/>
      <c r="W290" s="2">
        <v>43424.762326388889</v>
      </c>
      <c r="X290" s="8">
        <f t="shared" ref="X290:X299" si="131">IF(W290&gt;0,W290,D290)</f>
        <v>43424.762326388889</v>
      </c>
      <c r="Y290" s="9">
        <f t="shared" ref="Y290:Y299" si="132">N290-M290</f>
        <v>0</v>
      </c>
      <c r="Z290" s="9">
        <f t="shared" ref="Z290:Z299" si="133">Y290*K290</f>
        <v>0</v>
      </c>
      <c r="AA290" s="10"/>
      <c r="AB290" s="10">
        <f t="shared" ref="AB290:AB299" si="134">IF(IF(A290="☆",L290-S290,M290-S290)&lt;0,0,IF(A290="☆",L290-S290,M290-S290))</f>
        <v>0</v>
      </c>
      <c r="AC290" s="10">
        <f>IF(IF(B290="☆",(IF(L290&gt;S290,L290-X290,S290-X290)),M290-X290)&lt;0,0,IF(B290="☆",(IF(L290&gt;S290,L290-X290,S290-X290)),M290-X290))</f>
        <v>0</v>
      </c>
      <c r="AD290" s="10"/>
      <c r="AE290" s="10"/>
    </row>
    <row r="291" spans="1:33" s="3" customFormat="1" hidden="1" x14ac:dyDescent="0.4">
      <c r="A291" s="16" t="str">
        <f t="shared" si="129"/>
        <v>★</v>
      </c>
      <c r="B291" s="16" t="str">
        <f t="shared" si="130"/>
        <v>☆</v>
      </c>
      <c r="C291" s="7">
        <v>18</v>
      </c>
      <c r="D291" s="2">
        <v>43424.744537037041</v>
      </c>
      <c r="E291" s="3" t="s">
        <v>1487</v>
      </c>
      <c r="F291" s="3">
        <v>16877</v>
      </c>
      <c r="G291" s="3" t="s">
        <v>32</v>
      </c>
      <c r="H291" s="3">
        <v>6536</v>
      </c>
      <c r="I291" s="3">
        <v>652</v>
      </c>
      <c r="J291" s="3">
        <v>5</v>
      </c>
      <c r="K291" s="3">
        <v>2</v>
      </c>
      <c r="L291" s="2">
        <v>43424.744687500002</v>
      </c>
      <c r="O291" s="3" t="s">
        <v>63</v>
      </c>
      <c r="P291" s="3" t="s">
        <v>64</v>
      </c>
      <c r="Q291" s="3" t="s">
        <v>75</v>
      </c>
      <c r="R291" s="3" t="s">
        <v>76</v>
      </c>
      <c r="S291" s="2">
        <v>43424.773587962962</v>
      </c>
      <c r="U291" s="2">
        <v>43424.786770833336</v>
      </c>
      <c r="W291" s="2">
        <v>43424.751469907409</v>
      </c>
      <c r="X291" s="8">
        <f t="shared" si="131"/>
        <v>43424.751469907409</v>
      </c>
      <c r="Y291" s="9">
        <f t="shared" si="132"/>
        <v>0</v>
      </c>
      <c r="Z291" s="9">
        <f t="shared" si="133"/>
        <v>0</v>
      </c>
      <c r="AA291" s="10"/>
      <c r="AB291" s="10">
        <f t="shared" si="134"/>
        <v>0</v>
      </c>
      <c r="AC291" s="10">
        <f>IF(IF(B291="☆",(IF(L291&gt;S291,L291-X291,S291-X291)),M291-X291)&lt;0,0,IF(B291="☆",(IF(L291&gt;S291,L291-X291,S291-X291)),M291-X291))</f>
        <v>2.2118055552709848E-2</v>
      </c>
      <c r="AD291" s="30"/>
      <c r="AE291" s="30"/>
    </row>
    <row r="292" spans="1:33" s="3" customFormat="1" hidden="1" x14ac:dyDescent="0.4">
      <c r="A292" s="16" t="str">
        <f t="shared" si="129"/>
        <v>★</v>
      </c>
      <c r="B292" s="16" t="str">
        <f t="shared" si="130"/>
        <v>☆</v>
      </c>
      <c r="C292" s="7">
        <v>18</v>
      </c>
      <c r="D292" s="2">
        <v>43424.758113425924</v>
      </c>
      <c r="E292" s="3" t="s">
        <v>1441</v>
      </c>
      <c r="F292" s="3">
        <v>16886</v>
      </c>
      <c r="G292" s="3" t="s">
        <v>18</v>
      </c>
      <c r="H292" s="3">
        <v>5037</v>
      </c>
      <c r="I292" s="3">
        <v>490</v>
      </c>
      <c r="J292" s="3">
        <v>11</v>
      </c>
      <c r="K292" s="3">
        <v>1</v>
      </c>
      <c r="L292" s="2">
        <v>43424.758402777778</v>
      </c>
      <c r="O292" s="3" t="s">
        <v>33</v>
      </c>
      <c r="P292" s="3" t="s">
        <v>34</v>
      </c>
      <c r="Q292" s="3" t="s">
        <v>26</v>
      </c>
      <c r="R292" s="3" t="s">
        <v>27</v>
      </c>
      <c r="S292" s="2">
        <v>43424.770983796298</v>
      </c>
      <c r="U292" s="2">
        <v>43424.776608796295</v>
      </c>
      <c r="W292" s="2">
        <v>43424.765034722222</v>
      </c>
      <c r="X292" s="8">
        <f t="shared" si="131"/>
        <v>43424.765034722222</v>
      </c>
      <c r="Y292" s="9">
        <f t="shared" si="132"/>
        <v>0</v>
      </c>
      <c r="Z292" s="9">
        <f t="shared" si="133"/>
        <v>0</v>
      </c>
      <c r="AA292" s="10"/>
      <c r="AB292" s="10">
        <f t="shared" si="134"/>
        <v>0</v>
      </c>
      <c r="AC292" s="10">
        <f>IF(IF(B292="☆",(IF(L292&gt;S292,L292-X292,S292-X292)),M292-X292)&lt;0,0,IF(B292="☆",(IF(L292&gt;S292,L292-X292,S292-X292)),M292-X292))</f>
        <v>5.9490740750334226E-3</v>
      </c>
      <c r="AD292" s="30"/>
      <c r="AE292" s="30"/>
    </row>
    <row r="293" spans="1:33" s="3" customFormat="1" hidden="1" x14ac:dyDescent="0.4">
      <c r="A293" s="16" t="str">
        <f t="shared" si="129"/>
        <v>-</v>
      </c>
      <c r="B293" s="16" t="str">
        <f t="shared" si="130"/>
        <v>☆</v>
      </c>
      <c r="C293" s="7">
        <v>18</v>
      </c>
      <c r="D293" s="2">
        <v>43424.759004629632</v>
      </c>
      <c r="E293" s="3" t="s">
        <v>1157</v>
      </c>
      <c r="F293" s="3">
        <v>16888</v>
      </c>
      <c r="G293" s="3" t="s">
        <v>97</v>
      </c>
      <c r="H293" s="3">
        <v>4622</v>
      </c>
      <c r="I293" s="3">
        <v>226</v>
      </c>
      <c r="J293" s="3">
        <v>1</v>
      </c>
      <c r="K293" s="3">
        <v>1</v>
      </c>
      <c r="L293" s="2">
        <v>43424.760370370372</v>
      </c>
      <c r="O293" s="3" t="s">
        <v>61</v>
      </c>
      <c r="P293" s="3" t="s">
        <v>62</v>
      </c>
      <c r="Q293" s="3" t="s">
        <v>43</v>
      </c>
      <c r="R293" s="3" t="s">
        <v>89</v>
      </c>
      <c r="S293" s="2">
        <v>43424.782037037039</v>
      </c>
      <c r="U293" s="2">
        <v>43424.792037037034</v>
      </c>
      <c r="X293" s="8">
        <f t="shared" si="131"/>
        <v>43424.759004629632</v>
      </c>
      <c r="Y293" s="9">
        <f t="shared" si="132"/>
        <v>0</v>
      </c>
      <c r="Z293" s="9">
        <f t="shared" si="133"/>
        <v>0</v>
      </c>
      <c r="AA293" s="10"/>
      <c r="AB293" s="10">
        <f t="shared" si="134"/>
        <v>0</v>
      </c>
      <c r="AC293" s="10"/>
      <c r="AD293" s="30"/>
      <c r="AE293" s="30"/>
      <c r="AG293" s="7" t="s">
        <v>1541</v>
      </c>
    </row>
    <row r="294" spans="1:33" s="3" customFormat="1" hidden="1" x14ac:dyDescent="0.4">
      <c r="A294" s="16" t="str">
        <f t="shared" si="129"/>
        <v>-</v>
      </c>
      <c r="B294" s="16" t="str">
        <f t="shared" si="130"/>
        <v>☆</v>
      </c>
      <c r="C294" s="7">
        <v>18</v>
      </c>
      <c r="D294" s="2">
        <v>43424.760775462964</v>
      </c>
      <c r="E294" s="3" t="s">
        <v>1157</v>
      </c>
      <c r="F294" s="3">
        <v>16889</v>
      </c>
      <c r="G294" s="3" t="s">
        <v>98</v>
      </c>
      <c r="H294" s="3">
        <v>4622</v>
      </c>
      <c r="I294" s="3">
        <v>9</v>
      </c>
      <c r="J294" s="3">
        <v>1</v>
      </c>
      <c r="K294" s="3">
        <v>1</v>
      </c>
      <c r="L294" s="2">
        <v>43424.761458333334</v>
      </c>
      <c r="O294" s="3" t="s">
        <v>61</v>
      </c>
      <c r="P294" s="3" t="s">
        <v>62</v>
      </c>
      <c r="Q294" s="3" t="s">
        <v>43</v>
      </c>
      <c r="R294" s="3" t="s">
        <v>89</v>
      </c>
      <c r="S294" s="2">
        <v>43424.782037037039</v>
      </c>
      <c r="U294" s="2">
        <v>43424.792037037034</v>
      </c>
      <c r="X294" s="8">
        <f t="shared" si="131"/>
        <v>43424.760775462964</v>
      </c>
      <c r="Y294" s="9">
        <f t="shared" si="132"/>
        <v>0</v>
      </c>
      <c r="Z294" s="9">
        <f t="shared" si="133"/>
        <v>0</v>
      </c>
      <c r="AA294" s="10"/>
      <c r="AB294" s="10">
        <f t="shared" si="134"/>
        <v>0</v>
      </c>
      <c r="AC294" s="10">
        <f t="shared" ref="AC294:AC299" si="135">IF(IF(B294="☆",(IF(L294&gt;S294,L294-X294,S294-X294)),M294-X294)&lt;0,0,IF(B294="☆",(IF(L294&gt;S294,L294-X294,S294-X294)),M294-X294))</f>
        <v>2.1261574074742384E-2</v>
      </c>
      <c r="AD294" s="30"/>
      <c r="AE294" s="30"/>
      <c r="AG294" s="7" t="s">
        <v>1542</v>
      </c>
    </row>
    <row r="295" spans="1:33" s="3" customFormat="1" hidden="1" x14ac:dyDescent="0.4">
      <c r="A295" s="16" t="str">
        <f t="shared" si="129"/>
        <v>-</v>
      </c>
      <c r="B295" s="16" t="str">
        <f t="shared" si="130"/>
        <v>☆</v>
      </c>
      <c r="C295" s="7">
        <v>18</v>
      </c>
      <c r="D295" s="2">
        <v>43424.762557870374</v>
      </c>
      <c r="E295" s="3" t="s">
        <v>1493</v>
      </c>
      <c r="F295" s="3">
        <v>16891</v>
      </c>
      <c r="G295" s="3" t="s">
        <v>95</v>
      </c>
      <c r="H295" s="3">
        <v>0</v>
      </c>
      <c r="I295" s="3">
        <v>620</v>
      </c>
      <c r="J295" s="3">
        <v>3</v>
      </c>
      <c r="K295" s="3">
        <v>1</v>
      </c>
      <c r="L295" s="2">
        <v>43424.763298611113</v>
      </c>
      <c r="O295" s="3" t="s">
        <v>36</v>
      </c>
      <c r="P295" s="3" t="s">
        <v>37</v>
      </c>
      <c r="Q295" s="3" t="s">
        <v>61</v>
      </c>
      <c r="R295" s="3" t="s">
        <v>62</v>
      </c>
      <c r="S295" s="2">
        <v>43424.779166666667</v>
      </c>
      <c r="U295" s="2">
        <v>43424.784224537034</v>
      </c>
      <c r="X295" s="8">
        <f t="shared" si="131"/>
        <v>43424.762557870374</v>
      </c>
      <c r="Y295" s="9">
        <f t="shared" si="132"/>
        <v>0</v>
      </c>
      <c r="Z295" s="9">
        <f t="shared" si="133"/>
        <v>0</v>
      </c>
      <c r="AA295" s="10"/>
      <c r="AB295" s="10">
        <f t="shared" si="134"/>
        <v>0</v>
      </c>
      <c r="AC295" s="10">
        <f t="shared" si="135"/>
        <v>1.6608796293439809E-2</v>
      </c>
      <c r="AD295" s="30"/>
      <c r="AE295" s="30"/>
    </row>
    <row r="296" spans="1:33" s="7" customFormat="1" hidden="1" x14ac:dyDescent="0.4">
      <c r="A296" s="16" t="str">
        <f t="shared" si="129"/>
        <v>-</v>
      </c>
      <c r="B296" s="16" t="str">
        <f t="shared" si="130"/>
        <v>☆</v>
      </c>
      <c r="C296" s="7">
        <v>18</v>
      </c>
      <c r="D296" s="2">
        <v>43424.765833333331</v>
      </c>
      <c r="E296" s="3" t="s">
        <v>1494</v>
      </c>
      <c r="F296" s="3">
        <v>16894</v>
      </c>
      <c r="G296" s="3" t="s">
        <v>95</v>
      </c>
      <c r="H296" s="3">
        <v>0</v>
      </c>
      <c r="I296" s="3">
        <v>753</v>
      </c>
      <c r="J296" s="3">
        <v>13</v>
      </c>
      <c r="K296" s="3">
        <v>1</v>
      </c>
      <c r="L296" s="2">
        <v>43424.766215277778</v>
      </c>
      <c r="M296" s="3"/>
      <c r="N296" s="3"/>
      <c r="O296" s="3" t="s">
        <v>51</v>
      </c>
      <c r="P296" s="3" t="s">
        <v>52</v>
      </c>
      <c r="Q296" s="3" t="s">
        <v>108</v>
      </c>
      <c r="R296" s="3" t="s">
        <v>19</v>
      </c>
      <c r="S296" s="2">
        <v>43424.773587962962</v>
      </c>
      <c r="T296" s="3"/>
      <c r="U296" s="2">
        <v>43424.78</v>
      </c>
      <c r="V296" s="3"/>
      <c r="W296" s="3"/>
      <c r="X296" s="8">
        <f t="shared" si="131"/>
        <v>43424.765833333331</v>
      </c>
      <c r="Y296" s="9">
        <f t="shared" si="132"/>
        <v>0</v>
      </c>
      <c r="Z296" s="9">
        <f t="shared" si="133"/>
        <v>0</v>
      </c>
      <c r="AA296" s="10"/>
      <c r="AB296" s="10">
        <f t="shared" si="134"/>
        <v>0</v>
      </c>
      <c r="AC296" s="10">
        <f t="shared" si="135"/>
        <v>7.7546296306536533E-3</v>
      </c>
      <c r="AD296" s="10"/>
      <c r="AE296" s="10"/>
    </row>
    <row r="297" spans="1:33" s="5" customFormat="1" hidden="1" x14ac:dyDescent="0.4">
      <c r="A297" s="17" t="str">
        <f t="shared" si="129"/>
        <v>-</v>
      </c>
      <c r="B297" s="17" t="str">
        <f t="shared" si="130"/>
        <v>☆</v>
      </c>
      <c r="C297" s="12">
        <v>18</v>
      </c>
      <c r="D297" s="4">
        <v>43424.770254629628</v>
      </c>
      <c r="E297" s="5" t="s">
        <v>1258</v>
      </c>
      <c r="F297" s="5">
        <v>16898</v>
      </c>
      <c r="G297" s="5" t="s">
        <v>32</v>
      </c>
      <c r="H297" s="5">
        <v>3435</v>
      </c>
      <c r="I297" s="5">
        <v>467</v>
      </c>
      <c r="J297" s="5">
        <v>3</v>
      </c>
      <c r="K297" s="5">
        <v>1</v>
      </c>
      <c r="L297" s="4">
        <v>43424.770520833335</v>
      </c>
      <c r="O297" s="5" t="s">
        <v>44</v>
      </c>
      <c r="P297" s="5" t="s">
        <v>45</v>
      </c>
      <c r="Q297" s="5" t="s">
        <v>57</v>
      </c>
      <c r="R297" s="5" t="s">
        <v>58</v>
      </c>
      <c r="S297" s="4">
        <v>43424.785775462966</v>
      </c>
      <c r="U297" s="4">
        <v>43424.791446759256</v>
      </c>
      <c r="X297" s="13">
        <f t="shared" si="131"/>
        <v>43424.770254629628</v>
      </c>
      <c r="Y297" s="18">
        <f t="shared" si="132"/>
        <v>0</v>
      </c>
      <c r="Z297" s="18">
        <f t="shared" si="133"/>
        <v>0</v>
      </c>
      <c r="AA297" s="19"/>
      <c r="AB297" s="19">
        <f t="shared" si="134"/>
        <v>0</v>
      </c>
      <c r="AC297" s="19">
        <f t="shared" si="135"/>
        <v>1.5520833338086959E-2</v>
      </c>
      <c r="AD297" s="31"/>
      <c r="AE297" s="31"/>
    </row>
    <row r="298" spans="1:33" s="21" customFormat="1" x14ac:dyDescent="0.4">
      <c r="A298" s="20" t="str">
        <f t="shared" si="129"/>
        <v>★</v>
      </c>
      <c r="B298" s="20" t="str">
        <f t="shared" si="130"/>
        <v>-</v>
      </c>
      <c r="C298" s="23">
        <v>19</v>
      </c>
      <c r="D298" s="22">
        <v>43424.788356481484</v>
      </c>
      <c r="E298" s="21" t="s">
        <v>1089</v>
      </c>
      <c r="F298" s="21">
        <v>16909</v>
      </c>
      <c r="G298" s="21" t="s">
        <v>32</v>
      </c>
      <c r="H298" s="21">
        <v>3394</v>
      </c>
      <c r="I298" s="21">
        <v>331</v>
      </c>
      <c r="J298" s="21">
        <v>1</v>
      </c>
      <c r="K298" s="21">
        <v>1</v>
      </c>
      <c r="M298" s="22">
        <v>43424.793078703704</v>
      </c>
      <c r="N298" s="22">
        <v>43424.799259259256</v>
      </c>
      <c r="O298" s="21" t="s">
        <v>53</v>
      </c>
      <c r="P298" s="21" t="s">
        <v>54</v>
      </c>
      <c r="Q298" s="21" t="s">
        <v>33</v>
      </c>
      <c r="R298" s="21" t="s">
        <v>34</v>
      </c>
      <c r="S298" s="22">
        <v>43424.795289351852</v>
      </c>
      <c r="T298" s="22">
        <v>43424.795289351852</v>
      </c>
      <c r="U298" s="22">
        <v>43424.804409722223</v>
      </c>
      <c r="V298" s="22">
        <v>43424.804409722223</v>
      </c>
      <c r="W298" s="22">
        <v>43424.795289351852</v>
      </c>
      <c r="X298" s="24">
        <f t="shared" si="131"/>
        <v>43424.795289351852</v>
      </c>
      <c r="Y298" s="25">
        <f t="shared" si="132"/>
        <v>6.1805555524188094E-3</v>
      </c>
      <c r="Z298" s="25">
        <f t="shared" si="133"/>
        <v>6.1805555524188094E-3</v>
      </c>
      <c r="AA298" s="32">
        <f>SUM(Z298:Z334)</f>
        <v>0.20488425924122566</v>
      </c>
      <c r="AB298" s="26">
        <f t="shared" si="134"/>
        <v>0</v>
      </c>
      <c r="AC298" s="26">
        <f t="shared" si="135"/>
        <v>0</v>
      </c>
      <c r="AD298" s="32">
        <f>AVERAGE(AC298:AC334)</f>
        <v>1.997461170709181E-3</v>
      </c>
      <c r="AE298" s="32">
        <f>MEDIAN(AC298:AC334)</f>
        <v>1.7708333325572312E-3</v>
      </c>
    </row>
    <row r="299" spans="1:33" s="3" customFormat="1" x14ac:dyDescent="0.4">
      <c r="A299" s="16" t="str">
        <f t="shared" si="129"/>
        <v>★</v>
      </c>
      <c r="B299" s="16" t="str">
        <f t="shared" si="130"/>
        <v>-</v>
      </c>
      <c r="C299" s="7">
        <v>19</v>
      </c>
      <c r="D299" s="2">
        <v>43424.79011574074</v>
      </c>
      <c r="E299" s="3" t="s">
        <v>1369</v>
      </c>
      <c r="F299" s="3">
        <v>16911</v>
      </c>
      <c r="G299" s="3" t="s">
        <v>32</v>
      </c>
      <c r="H299" s="3">
        <v>1751</v>
      </c>
      <c r="I299" s="3">
        <v>161</v>
      </c>
      <c r="J299" s="3">
        <v>4</v>
      </c>
      <c r="K299" s="3">
        <v>1</v>
      </c>
      <c r="M299" s="2">
        <v>43424.795138888891</v>
      </c>
      <c r="N299" s="2">
        <v>43424.802870370368</v>
      </c>
      <c r="O299" s="3" t="s">
        <v>70</v>
      </c>
      <c r="P299" s="3" t="s">
        <v>125</v>
      </c>
      <c r="Q299" s="3" t="s">
        <v>36</v>
      </c>
      <c r="R299" s="3" t="s">
        <v>37</v>
      </c>
      <c r="S299" s="2">
        <v>43424.797037037039</v>
      </c>
      <c r="T299" s="2">
        <v>43424.797037037039</v>
      </c>
      <c r="U299" s="2">
        <v>43424.808854166666</v>
      </c>
      <c r="V299" s="2">
        <v>43424.808854166666</v>
      </c>
      <c r="W299" s="2">
        <v>43424.797037037039</v>
      </c>
      <c r="X299" s="8">
        <f t="shared" si="131"/>
        <v>43424.797037037039</v>
      </c>
      <c r="Y299" s="9">
        <f t="shared" si="132"/>
        <v>7.7314814770943485E-3</v>
      </c>
      <c r="Z299" s="9">
        <f t="shared" si="133"/>
        <v>7.7314814770943485E-3</v>
      </c>
      <c r="AA299" s="30"/>
      <c r="AB299" s="10">
        <f t="shared" si="134"/>
        <v>0</v>
      </c>
      <c r="AC299" s="10">
        <f t="shared" si="135"/>
        <v>0</v>
      </c>
      <c r="AD299" s="30"/>
      <c r="AE299" s="30"/>
    </row>
    <row r="300" spans="1:33" s="3" customFormat="1" x14ac:dyDescent="0.4">
      <c r="A300" s="16" t="str">
        <f t="shared" si="127"/>
        <v>★</v>
      </c>
      <c r="B300" s="16" t="str">
        <f t="shared" si="128"/>
        <v>-</v>
      </c>
      <c r="C300" s="7">
        <v>19</v>
      </c>
      <c r="D300" s="2">
        <v>43424.79378472222</v>
      </c>
      <c r="E300" s="3" t="s">
        <v>1503</v>
      </c>
      <c r="F300" s="3">
        <v>16913</v>
      </c>
      <c r="G300" s="3" t="s">
        <v>18</v>
      </c>
      <c r="H300" s="3">
        <v>3144</v>
      </c>
      <c r="I300" s="3">
        <v>809</v>
      </c>
      <c r="J300" s="3">
        <v>8</v>
      </c>
      <c r="K300" s="3">
        <v>1</v>
      </c>
      <c r="M300" s="2">
        <v>43424.798773148148</v>
      </c>
      <c r="N300" s="2">
        <v>43424.803738425922</v>
      </c>
      <c r="O300" s="3" t="s">
        <v>36</v>
      </c>
      <c r="P300" s="3" t="s">
        <v>37</v>
      </c>
      <c r="Q300" s="3" t="s">
        <v>48</v>
      </c>
      <c r="R300" s="3" t="s">
        <v>49</v>
      </c>
      <c r="S300" s="2">
        <v>43424.800717592596</v>
      </c>
      <c r="T300" s="2">
        <v>43424.800717592596</v>
      </c>
      <c r="U300" s="2">
        <v>43424.808356481481</v>
      </c>
      <c r="V300" s="2">
        <v>43424.808356481481</v>
      </c>
      <c r="W300" s="2">
        <v>43424.800717592596</v>
      </c>
      <c r="X300" s="8">
        <f t="shared" si="119"/>
        <v>43424.800717592596</v>
      </c>
      <c r="Y300" s="9">
        <f t="shared" si="108"/>
        <v>4.9652777743176557E-3</v>
      </c>
      <c r="Z300" s="9">
        <f t="shared" si="109"/>
        <v>4.9652777743176557E-3</v>
      </c>
      <c r="AA300" s="30"/>
      <c r="AB300" s="10">
        <f t="shared" si="110"/>
        <v>0</v>
      </c>
      <c r="AC300" s="10">
        <f t="shared" si="111"/>
        <v>0</v>
      </c>
      <c r="AD300" s="30"/>
      <c r="AE300" s="30"/>
    </row>
    <row r="301" spans="1:33" s="3" customFormat="1" x14ac:dyDescent="0.4">
      <c r="A301" s="16" t="str">
        <f t="shared" si="127"/>
        <v>★</v>
      </c>
      <c r="B301" s="16" t="str">
        <f t="shared" si="128"/>
        <v>-</v>
      </c>
      <c r="C301" s="7">
        <v>19</v>
      </c>
      <c r="D301" s="2">
        <v>43424.793796296297</v>
      </c>
      <c r="E301" s="3" t="s">
        <v>1504</v>
      </c>
      <c r="F301" s="3">
        <v>16914</v>
      </c>
      <c r="G301" s="3" t="s">
        <v>18</v>
      </c>
      <c r="H301" s="3">
        <v>3651</v>
      </c>
      <c r="I301" s="3">
        <v>893</v>
      </c>
      <c r="J301" s="3">
        <v>10</v>
      </c>
      <c r="K301" s="3">
        <v>1</v>
      </c>
      <c r="M301" s="2">
        <v>43424.79855324074</v>
      </c>
      <c r="N301" s="2">
        <v>43424.80097222222</v>
      </c>
      <c r="O301" s="3" t="s">
        <v>20</v>
      </c>
      <c r="P301" s="3" t="s">
        <v>21</v>
      </c>
      <c r="Q301" s="3" t="s">
        <v>36</v>
      </c>
      <c r="R301" s="3" t="s">
        <v>37</v>
      </c>
      <c r="S301" s="2">
        <v>43424.800729166665</v>
      </c>
      <c r="T301" s="2">
        <v>43424.800729166665</v>
      </c>
      <c r="U301" s="2">
        <v>43424.809108796297</v>
      </c>
      <c r="V301" s="2">
        <v>43424.809108796297</v>
      </c>
      <c r="W301" s="2">
        <v>43424.800729166665</v>
      </c>
      <c r="X301" s="8">
        <f t="shared" si="119"/>
        <v>43424.800729166665</v>
      </c>
      <c r="Y301" s="9">
        <f t="shared" si="108"/>
        <v>2.418981479422655E-3</v>
      </c>
      <c r="Z301" s="9">
        <f t="shared" si="109"/>
        <v>2.418981479422655E-3</v>
      </c>
      <c r="AA301" s="30"/>
      <c r="AB301" s="10">
        <f t="shared" si="110"/>
        <v>0</v>
      </c>
      <c r="AC301" s="10">
        <f t="shared" si="111"/>
        <v>0</v>
      </c>
      <c r="AD301" s="30"/>
      <c r="AE301" s="30"/>
    </row>
    <row r="302" spans="1:33" s="3" customFormat="1" x14ac:dyDescent="0.4">
      <c r="A302" s="16" t="str">
        <f>IF(W302&gt;0, "★", "-")</f>
        <v>-</v>
      </c>
      <c r="B302" s="16" t="str">
        <f>IF(L302&gt;0, "☆", "-")</f>
        <v>-</v>
      </c>
      <c r="C302" s="7">
        <v>19</v>
      </c>
      <c r="D302" s="2">
        <v>43424.797523148147</v>
      </c>
      <c r="E302" s="3" t="s">
        <v>1496</v>
      </c>
      <c r="F302" s="3">
        <v>16915</v>
      </c>
      <c r="G302" s="3" t="s">
        <v>95</v>
      </c>
      <c r="H302" s="3">
        <v>0</v>
      </c>
      <c r="I302" s="3">
        <v>142</v>
      </c>
      <c r="J302" s="3">
        <v>9</v>
      </c>
      <c r="K302" s="3">
        <v>2</v>
      </c>
      <c r="M302" s="2">
        <v>43424.799849537034</v>
      </c>
      <c r="N302" s="2">
        <v>43424.803530092591</v>
      </c>
      <c r="O302" s="3" t="s">
        <v>39</v>
      </c>
      <c r="P302" s="3" t="s">
        <v>40</v>
      </c>
      <c r="Q302" s="3" t="s">
        <v>24</v>
      </c>
      <c r="R302" s="3" t="s">
        <v>25</v>
      </c>
      <c r="S302" s="2">
        <v>43424.800636574073</v>
      </c>
      <c r="T302" s="2">
        <v>43424.800636574073</v>
      </c>
      <c r="U302" s="2">
        <v>43424.807604166665</v>
      </c>
      <c r="V302" s="2">
        <v>43424.807604166665</v>
      </c>
      <c r="X302" s="8">
        <f>IF(W302&gt;0,W302,D302)</f>
        <v>43424.797523148147</v>
      </c>
      <c r="Y302" s="9">
        <f t="shared" si="108"/>
        <v>3.6805555573664606E-3</v>
      </c>
      <c r="Z302" s="9">
        <f t="shared" si="109"/>
        <v>7.3611111147329211E-3</v>
      </c>
      <c r="AA302" s="30"/>
      <c r="AB302" s="10">
        <f t="shared" si="110"/>
        <v>0</v>
      </c>
      <c r="AC302" s="10">
        <f t="shared" si="111"/>
        <v>2.3263888870133087E-3</v>
      </c>
      <c r="AD302" s="30"/>
      <c r="AE302" s="30"/>
    </row>
    <row r="303" spans="1:33" s="3" customFormat="1" x14ac:dyDescent="0.4">
      <c r="A303" s="16" t="str">
        <f t="shared" si="127"/>
        <v>-</v>
      </c>
      <c r="B303" s="16" t="str">
        <f t="shared" si="128"/>
        <v>-</v>
      </c>
      <c r="C303" s="7">
        <v>19</v>
      </c>
      <c r="D303" s="2">
        <v>43424.798842592594</v>
      </c>
      <c r="E303" s="3" t="s">
        <v>1505</v>
      </c>
      <c r="F303" s="3">
        <v>16916</v>
      </c>
      <c r="G303" s="3" t="s">
        <v>32</v>
      </c>
      <c r="H303" s="3">
        <v>5455</v>
      </c>
      <c r="I303" s="3">
        <v>388</v>
      </c>
      <c r="J303" s="3">
        <v>2</v>
      </c>
      <c r="K303" s="3">
        <v>2</v>
      </c>
      <c r="M303" s="2">
        <v>43424.804259259261</v>
      </c>
      <c r="N303" s="2">
        <v>43424.810474537036</v>
      </c>
      <c r="O303" s="3" t="s">
        <v>43</v>
      </c>
      <c r="P303" s="3" t="s">
        <v>89</v>
      </c>
      <c r="Q303" s="3" t="s">
        <v>36</v>
      </c>
      <c r="R303" s="3" t="s">
        <v>37</v>
      </c>
      <c r="S303" s="2">
        <v>43424.804259259261</v>
      </c>
      <c r="T303" s="2">
        <v>43424.804259259261</v>
      </c>
      <c r="U303" s="2">
        <v>43424.815752314818</v>
      </c>
      <c r="V303" s="2">
        <v>43424.815752314818</v>
      </c>
      <c r="X303" s="8">
        <f t="shared" si="119"/>
        <v>43424.798842592594</v>
      </c>
      <c r="Y303" s="9">
        <f t="shared" si="108"/>
        <v>6.2152777754818089E-3</v>
      </c>
      <c r="Z303" s="9">
        <f t="shared" si="109"/>
        <v>1.2430555550963618E-2</v>
      </c>
      <c r="AA303" s="30"/>
      <c r="AB303" s="10">
        <f t="shared" si="110"/>
        <v>0</v>
      </c>
      <c r="AC303" s="10">
        <f t="shared" si="111"/>
        <v>5.4166666668606922E-3</v>
      </c>
      <c r="AD303" s="30"/>
      <c r="AE303" s="30"/>
    </row>
    <row r="304" spans="1:33" s="3" customFormat="1" x14ac:dyDescent="0.4">
      <c r="A304" s="16" t="str">
        <f t="shared" si="127"/>
        <v>-</v>
      </c>
      <c r="B304" s="16" t="str">
        <f t="shared" si="128"/>
        <v>-</v>
      </c>
      <c r="C304" s="7">
        <v>19</v>
      </c>
      <c r="D304" s="2">
        <v>43424.799884259257</v>
      </c>
      <c r="E304" s="3" t="s">
        <v>1399</v>
      </c>
      <c r="F304" s="3">
        <v>16917</v>
      </c>
      <c r="G304" s="3" t="s">
        <v>32</v>
      </c>
      <c r="H304" s="3">
        <v>4077</v>
      </c>
      <c r="I304" s="3">
        <v>365</v>
      </c>
      <c r="J304" s="3">
        <v>3</v>
      </c>
      <c r="K304" s="3">
        <v>1</v>
      </c>
      <c r="M304" s="2">
        <v>43424.801076388889</v>
      </c>
      <c r="N304" s="2">
        <v>43424.805254629631</v>
      </c>
      <c r="O304" s="3" t="s">
        <v>70</v>
      </c>
      <c r="P304" s="3" t="s">
        <v>125</v>
      </c>
      <c r="Q304" s="3" t="s">
        <v>26</v>
      </c>
      <c r="R304" s="3" t="s">
        <v>27</v>
      </c>
      <c r="S304" s="2">
        <v>43424.801099537035</v>
      </c>
      <c r="T304" s="2">
        <v>43424.801099537035</v>
      </c>
      <c r="U304" s="2">
        <v>43424.805138888885</v>
      </c>
      <c r="V304" s="2">
        <v>43424.805138888885</v>
      </c>
      <c r="X304" s="8">
        <f t="shared" si="119"/>
        <v>43424.799884259257</v>
      </c>
      <c r="Y304" s="9">
        <f t="shared" si="108"/>
        <v>4.1782407424761914E-3</v>
      </c>
      <c r="Z304" s="9">
        <f t="shared" si="109"/>
        <v>4.1782407424761914E-3</v>
      </c>
      <c r="AA304" s="30"/>
      <c r="AB304" s="10">
        <f t="shared" si="110"/>
        <v>0</v>
      </c>
      <c r="AC304" s="10">
        <f t="shared" si="111"/>
        <v>1.1921296318178065E-3</v>
      </c>
      <c r="AD304" s="30"/>
      <c r="AE304" s="30"/>
    </row>
    <row r="305" spans="1:33" s="3" customFormat="1" x14ac:dyDescent="0.4">
      <c r="A305" s="16" t="str">
        <f t="shared" si="127"/>
        <v>-</v>
      </c>
      <c r="B305" s="16" t="str">
        <f t="shared" si="128"/>
        <v>-</v>
      </c>
      <c r="C305" s="7">
        <v>19</v>
      </c>
      <c r="D305" s="2">
        <v>43424.8046412037</v>
      </c>
      <c r="E305" s="3" t="s">
        <v>1506</v>
      </c>
      <c r="F305" s="3">
        <v>16918</v>
      </c>
      <c r="G305" s="3" t="s">
        <v>32</v>
      </c>
      <c r="H305" s="3">
        <v>2475</v>
      </c>
      <c r="I305" s="3">
        <v>818</v>
      </c>
      <c r="J305" s="3">
        <v>10</v>
      </c>
      <c r="K305" s="3">
        <v>2</v>
      </c>
      <c r="M305" s="2">
        <v>43424.807326388887</v>
      </c>
      <c r="N305" s="2">
        <v>43424.813206018516</v>
      </c>
      <c r="O305" s="3" t="s">
        <v>22</v>
      </c>
      <c r="P305" s="3" t="s">
        <v>23</v>
      </c>
      <c r="Q305" s="3" t="s">
        <v>71</v>
      </c>
      <c r="R305" s="3" t="s">
        <v>72</v>
      </c>
      <c r="S305" s="2">
        <v>43424.806018518517</v>
      </c>
      <c r="T305" s="2">
        <v>43424.806018518517</v>
      </c>
      <c r="U305" s="2">
        <v>43424.814849537041</v>
      </c>
      <c r="V305" s="2">
        <v>43424.814849537041</v>
      </c>
      <c r="X305" s="8">
        <f t="shared" si="119"/>
        <v>43424.8046412037</v>
      </c>
      <c r="Y305" s="9">
        <f t="shared" si="108"/>
        <v>5.8796296289074235E-3</v>
      </c>
      <c r="Z305" s="9">
        <f t="shared" si="109"/>
        <v>1.1759259257814847E-2</v>
      </c>
      <c r="AA305" s="30"/>
      <c r="AB305" s="10">
        <f t="shared" si="110"/>
        <v>1.3078703705104999E-3</v>
      </c>
      <c r="AC305" s="10">
        <f t="shared" si="111"/>
        <v>2.6851851871469989E-3</v>
      </c>
      <c r="AD305" s="30"/>
      <c r="AE305" s="30"/>
    </row>
    <row r="306" spans="1:33" s="3" customFormat="1" x14ac:dyDescent="0.4">
      <c r="A306" s="16" t="str">
        <f t="shared" si="127"/>
        <v>-</v>
      </c>
      <c r="B306" s="16" t="str">
        <f t="shared" si="128"/>
        <v>-</v>
      </c>
      <c r="C306" s="7">
        <v>19</v>
      </c>
      <c r="D306" s="2">
        <v>43424.806550925925</v>
      </c>
      <c r="E306" s="3" t="s">
        <v>1492</v>
      </c>
      <c r="F306" s="3">
        <v>16919</v>
      </c>
      <c r="G306" s="3" t="s">
        <v>65</v>
      </c>
      <c r="H306" s="3">
        <v>3732</v>
      </c>
      <c r="I306" s="3">
        <v>548</v>
      </c>
      <c r="J306" s="3">
        <v>5</v>
      </c>
      <c r="K306" s="3">
        <v>1</v>
      </c>
      <c r="M306" s="2">
        <v>43424.809050925927</v>
      </c>
      <c r="N306" s="2">
        <v>43424.814432870371</v>
      </c>
      <c r="O306" s="3" t="s">
        <v>46</v>
      </c>
      <c r="P306" s="3" t="s">
        <v>47</v>
      </c>
      <c r="Q306" s="3" t="s">
        <v>22</v>
      </c>
      <c r="R306" s="3" t="s">
        <v>23</v>
      </c>
      <c r="S306" s="2">
        <v>43424.809444444443</v>
      </c>
      <c r="T306" s="2">
        <v>43424.809444444443</v>
      </c>
      <c r="U306" s="2">
        <v>43424.815335648149</v>
      </c>
      <c r="V306" s="2">
        <v>43424.815335648149</v>
      </c>
      <c r="X306" s="8">
        <f t="shared" si="119"/>
        <v>43424.806550925925</v>
      </c>
      <c r="Y306" s="9">
        <f t="shared" si="108"/>
        <v>5.3819444437976927E-3</v>
      </c>
      <c r="Z306" s="9">
        <f t="shared" si="109"/>
        <v>5.3819444437976927E-3</v>
      </c>
      <c r="AA306" s="30"/>
      <c r="AB306" s="10">
        <f t="shared" si="110"/>
        <v>0</v>
      </c>
      <c r="AC306" s="10">
        <f t="shared" si="111"/>
        <v>2.5000000023283064E-3</v>
      </c>
      <c r="AD306" s="30"/>
      <c r="AE306" s="30"/>
    </row>
    <row r="307" spans="1:33" s="3" customFormat="1" x14ac:dyDescent="0.4">
      <c r="A307" s="16" t="str">
        <f t="shared" si="127"/>
        <v>-</v>
      </c>
      <c r="B307" s="16" t="str">
        <f t="shared" si="128"/>
        <v>-</v>
      </c>
      <c r="C307" s="7">
        <v>19</v>
      </c>
      <c r="D307" s="2">
        <v>43424.812997685185</v>
      </c>
      <c r="E307" s="3" t="s">
        <v>1507</v>
      </c>
      <c r="F307" s="3">
        <v>16920</v>
      </c>
      <c r="G307" s="3" t="s">
        <v>32</v>
      </c>
      <c r="H307" s="3">
        <v>4983</v>
      </c>
      <c r="I307" s="3">
        <v>187</v>
      </c>
      <c r="J307" s="3">
        <v>2</v>
      </c>
      <c r="K307" s="3">
        <v>1</v>
      </c>
      <c r="M307" s="2">
        <v>43424.81449074074</v>
      </c>
      <c r="N307" s="2">
        <v>43424.828321759262</v>
      </c>
      <c r="O307" s="3" t="s">
        <v>63</v>
      </c>
      <c r="P307" s="3" t="s">
        <v>64</v>
      </c>
      <c r="Q307" s="3" t="s">
        <v>68</v>
      </c>
      <c r="R307" s="3" t="s">
        <v>69</v>
      </c>
      <c r="S307" s="2">
        <v>43424.814282407409</v>
      </c>
      <c r="T307" s="2">
        <v>43424.814618055556</v>
      </c>
      <c r="U307" s="2">
        <v>43424.824444444443</v>
      </c>
      <c r="V307" s="2">
        <v>43424.831909722219</v>
      </c>
      <c r="X307" s="8">
        <f t="shared" si="119"/>
        <v>43424.812997685185</v>
      </c>
      <c r="Y307" s="9">
        <f t="shared" si="108"/>
        <v>1.3831018521159422E-2</v>
      </c>
      <c r="Z307" s="9">
        <f t="shared" si="109"/>
        <v>1.3831018521159422E-2</v>
      </c>
      <c r="AA307" s="30"/>
      <c r="AB307" s="10">
        <f t="shared" si="110"/>
        <v>2.0833333110203966E-4</v>
      </c>
      <c r="AC307" s="10">
        <f t="shared" si="111"/>
        <v>1.4930555553291924E-3</v>
      </c>
      <c r="AD307" s="30"/>
      <c r="AE307" s="30"/>
    </row>
    <row r="308" spans="1:33" s="3" customFormat="1" x14ac:dyDescent="0.4">
      <c r="A308" s="16" t="str">
        <f t="shared" si="127"/>
        <v>-</v>
      </c>
      <c r="B308" s="16" t="str">
        <f t="shared" si="128"/>
        <v>-</v>
      </c>
      <c r="C308" s="7">
        <v>19</v>
      </c>
      <c r="D308" s="2">
        <v>43424.81322916667</v>
      </c>
      <c r="E308" s="3" t="s">
        <v>1267</v>
      </c>
      <c r="F308" s="3">
        <v>16921</v>
      </c>
      <c r="G308" s="3" t="s">
        <v>32</v>
      </c>
      <c r="H308" s="3">
        <v>3217</v>
      </c>
      <c r="I308" s="3">
        <v>895</v>
      </c>
      <c r="J308" s="3">
        <v>9</v>
      </c>
      <c r="K308" s="3">
        <v>1</v>
      </c>
      <c r="M308" s="2">
        <v>43424.814375000002</v>
      </c>
      <c r="N308" s="2">
        <v>43424.81763888889</v>
      </c>
      <c r="O308" s="3" t="s">
        <v>24</v>
      </c>
      <c r="P308" s="3" t="s">
        <v>25</v>
      </c>
      <c r="Q308" s="3" t="s">
        <v>108</v>
      </c>
      <c r="R308" s="3" t="s">
        <v>19</v>
      </c>
      <c r="S308" s="2">
        <v>43424.815300925926</v>
      </c>
      <c r="T308" s="2">
        <v>43424.815300925926</v>
      </c>
      <c r="U308" s="2">
        <v>43424.821736111109</v>
      </c>
      <c r="V308" s="2">
        <v>43424.821736111109</v>
      </c>
      <c r="X308" s="8">
        <f t="shared" si="119"/>
        <v>43424.81322916667</v>
      </c>
      <c r="Y308" s="9">
        <f t="shared" si="108"/>
        <v>3.2638888878864236E-3</v>
      </c>
      <c r="Z308" s="9">
        <f t="shared" si="109"/>
        <v>3.2638888878864236E-3</v>
      </c>
      <c r="AA308" s="30"/>
      <c r="AB308" s="10">
        <f t="shared" si="110"/>
        <v>0</v>
      </c>
      <c r="AC308" s="10">
        <f t="shared" si="111"/>
        <v>1.1458333319751546E-3</v>
      </c>
      <c r="AD308" s="30"/>
      <c r="AE308" s="30"/>
    </row>
    <row r="309" spans="1:33" s="3" customFormat="1" x14ac:dyDescent="0.4">
      <c r="A309" s="16" t="str">
        <f t="shared" si="127"/>
        <v>★</v>
      </c>
      <c r="B309" s="16" t="str">
        <f t="shared" si="128"/>
        <v>-</v>
      </c>
      <c r="C309" s="7">
        <v>19</v>
      </c>
      <c r="D309" s="2">
        <v>43424.81354166667</v>
      </c>
      <c r="E309" s="3" t="s">
        <v>1508</v>
      </c>
      <c r="F309" s="3">
        <v>16922</v>
      </c>
      <c r="G309" s="3" t="s">
        <v>18</v>
      </c>
      <c r="H309" s="3">
        <v>3481</v>
      </c>
      <c r="I309" s="3">
        <v>172</v>
      </c>
      <c r="J309" s="3">
        <v>2</v>
      </c>
      <c r="K309" s="3">
        <v>1</v>
      </c>
      <c r="M309" s="2">
        <v>43424.81994212963</v>
      </c>
      <c r="N309" s="2">
        <v>43424.826620370368</v>
      </c>
      <c r="O309" s="3" t="s">
        <v>22</v>
      </c>
      <c r="P309" s="3" t="s">
        <v>23</v>
      </c>
      <c r="Q309" s="3" t="s">
        <v>43</v>
      </c>
      <c r="R309" s="3" t="s">
        <v>89</v>
      </c>
      <c r="S309" s="2">
        <v>43424.820474537039</v>
      </c>
      <c r="T309" s="2">
        <v>43424.820474537039</v>
      </c>
      <c r="U309" s="2">
        <v>43424.830578703702</v>
      </c>
      <c r="V309" s="2">
        <v>43424.830578703702</v>
      </c>
      <c r="W309" s="2">
        <v>43424.820474537039</v>
      </c>
      <c r="X309" s="8">
        <f t="shared" si="119"/>
        <v>43424.820474537039</v>
      </c>
      <c r="Y309" s="9">
        <f t="shared" si="108"/>
        <v>6.6782407375285402E-3</v>
      </c>
      <c r="Z309" s="9">
        <f t="shared" si="109"/>
        <v>6.6782407375285402E-3</v>
      </c>
      <c r="AA309" s="30"/>
      <c r="AB309" s="10">
        <f t="shared" si="110"/>
        <v>0</v>
      </c>
      <c r="AC309" s="10">
        <f t="shared" si="111"/>
        <v>0</v>
      </c>
      <c r="AD309" s="30"/>
      <c r="AE309" s="30"/>
    </row>
    <row r="310" spans="1:33" s="3" customFormat="1" x14ac:dyDescent="0.4">
      <c r="A310" s="16" t="str">
        <f t="shared" si="127"/>
        <v>-</v>
      </c>
      <c r="B310" s="16" t="str">
        <f t="shared" si="128"/>
        <v>-</v>
      </c>
      <c r="C310" s="7">
        <v>19</v>
      </c>
      <c r="D310" s="2">
        <v>43424.817662037036</v>
      </c>
      <c r="E310" s="3" t="s">
        <v>1509</v>
      </c>
      <c r="F310" s="3">
        <v>16923</v>
      </c>
      <c r="G310" s="3" t="s">
        <v>18</v>
      </c>
      <c r="H310" s="3">
        <v>3030</v>
      </c>
      <c r="I310" s="3">
        <v>981</v>
      </c>
      <c r="J310" s="3">
        <v>15</v>
      </c>
      <c r="K310" s="3">
        <v>1</v>
      </c>
      <c r="M310" s="2">
        <v>43424.819895833331</v>
      </c>
      <c r="N310" s="2">
        <v>43424.822592592594</v>
      </c>
      <c r="O310" s="3" t="s">
        <v>51</v>
      </c>
      <c r="P310" s="3" t="s">
        <v>52</v>
      </c>
      <c r="Q310" s="3" t="s">
        <v>26</v>
      </c>
      <c r="R310" s="3" t="s">
        <v>27</v>
      </c>
      <c r="S310" s="2">
        <v>43424.818842592591</v>
      </c>
      <c r="T310" s="2">
        <v>43424.819201388891</v>
      </c>
      <c r="U310" s="2">
        <v>43424.823483796295</v>
      </c>
      <c r="V310" s="2">
        <v>43424.823842592596</v>
      </c>
      <c r="X310" s="8">
        <f t="shared" si="119"/>
        <v>43424.817662037036</v>
      </c>
      <c r="Y310" s="9">
        <f t="shared" si="108"/>
        <v>2.6967592639266513E-3</v>
      </c>
      <c r="Z310" s="9">
        <f t="shared" si="109"/>
        <v>2.6967592639266513E-3</v>
      </c>
      <c r="AA310" s="30"/>
      <c r="AB310" s="10">
        <f t="shared" si="110"/>
        <v>1.0532407395658083E-3</v>
      </c>
      <c r="AC310" s="10">
        <f t="shared" si="111"/>
        <v>2.2337962946039625E-3</v>
      </c>
      <c r="AD310" s="30"/>
      <c r="AE310" s="30"/>
    </row>
    <row r="311" spans="1:33" s="3" customFormat="1" x14ac:dyDescent="0.4">
      <c r="A311" s="16" t="str">
        <f t="shared" si="127"/>
        <v>★</v>
      </c>
      <c r="B311" s="16" t="str">
        <f t="shared" si="128"/>
        <v>-</v>
      </c>
      <c r="C311" s="7">
        <v>19</v>
      </c>
      <c r="D311" s="2">
        <v>43424.818391203706</v>
      </c>
      <c r="E311" s="3" t="s">
        <v>1510</v>
      </c>
      <c r="F311" s="3">
        <v>16924</v>
      </c>
      <c r="G311" s="3" t="s">
        <v>65</v>
      </c>
      <c r="H311" s="3">
        <v>6318</v>
      </c>
      <c r="I311" s="3">
        <v>346</v>
      </c>
      <c r="J311" s="3">
        <v>15</v>
      </c>
      <c r="K311" s="3">
        <v>1</v>
      </c>
      <c r="M311" s="2">
        <v>43424.82439814815</v>
      </c>
      <c r="N311" s="2">
        <v>43424.830949074072</v>
      </c>
      <c r="O311" s="3" t="s">
        <v>26</v>
      </c>
      <c r="P311" s="3" t="s">
        <v>27</v>
      </c>
      <c r="Q311" s="3" t="s">
        <v>22</v>
      </c>
      <c r="R311" s="3" t="s">
        <v>23</v>
      </c>
      <c r="S311" s="2">
        <v>43424.825324074074</v>
      </c>
      <c r="T311" s="2">
        <v>43424.825324074074</v>
      </c>
      <c r="U311" s="2">
        <v>43424.834791666668</v>
      </c>
      <c r="V311" s="2">
        <v>43424.834791666668</v>
      </c>
      <c r="W311" s="2">
        <v>43424.825324074074</v>
      </c>
      <c r="X311" s="8">
        <f t="shared" si="119"/>
        <v>43424.825324074074</v>
      </c>
      <c r="Y311" s="9">
        <f t="shared" si="108"/>
        <v>6.5509259220561944E-3</v>
      </c>
      <c r="Z311" s="9">
        <f t="shared" si="109"/>
        <v>6.5509259220561944E-3</v>
      </c>
      <c r="AA311" s="30"/>
      <c r="AB311" s="10">
        <f t="shared" si="110"/>
        <v>0</v>
      </c>
      <c r="AC311" s="10">
        <f t="shared" si="111"/>
        <v>0</v>
      </c>
      <c r="AD311" s="30"/>
      <c r="AE311" s="30"/>
    </row>
    <row r="312" spans="1:33" s="3" customFormat="1" x14ac:dyDescent="0.4">
      <c r="A312" s="16" t="str">
        <f t="shared" si="127"/>
        <v>-</v>
      </c>
      <c r="B312" s="16" t="str">
        <f t="shared" si="128"/>
        <v>-</v>
      </c>
      <c r="C312" s="7">
        <v>19</v>
      </c>
      <c r="D312" s="2">
        <v>43424.820104166669</v>
      </c>
      <c r="E312" s="3" t="s">
        <v>1511</v>
      </c>
      <c r="F312" s="3">
        <v>16925</v>
      </c>
      <c r="G312" s="3" t="s">
        <v>95</v>
      </c>
      <c r="H312" s="3">
        <v>0</v>
      </c>
      <c r="I312" s="3">
        <v>987</v>
      </c>
      <c r="J312" s="3">
        <v>5</v>
      </c>
      <c r="K312" s="3">
        <v>1</v>
      </c>
      <c r="M312" s="2">
        <v>43424.822418981479</v>
      </c>
      <c r="N312" s="2">
        <v>43424.825567129628</v>
      </c>
      <c r="O312" s="3" t="s">
        <v>44</v>
      </c>
      <c r="P312" s="3" t="s">
        <v>45</v>
      </c>
      <c r="Q312" s="3" t="s">
        <v>108</v>
      </c>
      <c r="R312" s="3" t="s">
        <v>19</v>
      </c>
      <c r="S312" s="2">
        <v>43424.821689814817</v>
      </c>
      <c r="T312" s="2">
        <v>43424.821689814817</v>
      </c>
      <c r="U312" s="2">
        <v>43424.827835648146</v>
      </c>
      <c r="V312" s="2">
        <v>43424.827835648146</v>
      </c>
      <c r="X312" s="8">
        <f t="shared" si="119"/>
        <v>43424.820104166669</v>
      </c>
      <c r="Y312" s="9">
        <f t="shared" si="108"/>
        <v>3.1481481491937302E-3</v>
      </c>
      <c r="Z312" s="9">
        <f t="shared" si="109"/>
        <v>3.1481481491937302E-3</v>
      </c>
      <c r="AA312" s="30"/>
      <c r="AB312" s="10">
        <f t="shared" si="110"/>
        <v>7.2916666249511763E-4</v>
      </c>
      <c r="AC312" s="10">
        <f t="shared" si="111"/>
        <v>2.3148148102336563E-3</v>
      </c>
      <c r="AD312" s="30"/>
      <c r="AE312" s="30"/>
    </row>
    <row r="313" spans="1:33" s="3" customFormat="1" x14ac:dyDescent="0.4">
      <c r="A313" s="16" t="str">
        <f t="shared" si="127"/>
        <v>-</v>
      </c>
      <c r="B313" s="16" t="str">
        <f t="shared" si="128"/>
        <v>-</v>
      </c>
      <c r="C313" s="7">
        <v>19</v>
      </c>
      <c r="D313" s="2">
        <v>43424.820451388892</v>
      </c>
      <c r="E313" s="3" t="s">
        <v>1404</v>
      </c>
      <c r="F313" s="3">
        <v>16926</v>
      </c>
      <c r="G313" s="3" t="s">
        <v>97</v>
      </c>
      <c r="H313" s="3">
        <v>6781</v>
      </c>
      <c r="I313" s="3">
        <v>399</v>
      </c>
      <c r="J313" s="3">
        <v>10</v>
      </c>
      <c r="K313" s="3">
        <v>2</v>
      </c>
      <c r="M313" s="2">
        <v>43424.823599537034</v>
      </c>
      <c r="N313" s="2">
        <v>43424.827592592592</v>
      </c>
      <c r="O313" s="3" t="s">
        <v>63</v>
      </c>
      <c r="P313" s="3" t="s">
        <v>64</v>
      </c>
      <c r="Q313" s="3" t="s">
        <v>24</v>
      </c>
      <c r="R313" s="3" t="s">
        <v>25</v>
      </c>
      <c r="S313" s="2">
        <v>43424.821689814817</v>
      </c>
      <c r="T313" s="2">
        <v>43424.821689814817</v>
      </c>
      <c r="U313" s="2">
        <v>43424.829212962963</v>
      </c>
      <c r="V313" s="2">
        <v>43424.829212962963</v>
      </c>
      <c r="X313" s="8">
        <f t="shared" si="119"/>
        <v>43424.820451388892</v>
      </c>
      <c r="Y313" s="9">
        <f t="shared" si="108"/>
        <v>3.9930555576574989E-3</v>
      </c>
      <c r="Z313" s="9">
        <f t="shared" si="109"/>
        <v>7.9861111153149977E-3</v>
      </c>
      <c r="AA313" s="30"/>
      <c r="AB313" s="10">
        <f t="shared" si="110"/>
        <v>1.9097222175332718E-3</v>
      </c>
      <c r="AC313" s="10">
        <f t="shared" si="111"/>
        <v>3.1481481419177726E-3</v>
      </c>
      <c r="AD313" s="30"/>
      <c r="AE313" s="30"/>
    </row>
    <row r="314" spans="1:33" s="3" customFormat="1" x14ac:dyDescent="0.4">
      <c r="A314" s="16" t="str">
        <f t="shared" si="127"/>
        <v>-</v>
      </c>
      <c r="B314" s="16" t="str">
        <f t="shared" si="128"/>
        <v>-</v>
      </c>
      <c r="C314" s="7">
        <v>19</v>
      </c>
      <c r="D314" s="2">
        <v>43424.823263888888</v>
      </c>
      <c r="E314" s="3" t="s">
        <v>1512</v>
      </c>
      <c r="F314" s="3">
        <v>16927</v>
      </c>
      <c r="G314" s="3" t="s">
        <v>32</v>
      </c>
      <c r="H314" s="3">
        <v>1218</v>
      </c>
      <c r="I314" s="3">
        <v>371</v>
      </c>
      <c r="J314" s="3">
        <v>6</v>
      </c>
      <c r="K314" s="3">
        <v>1</v>
      </c>
      <c r="M314" s="2">
        <v>43424.824247685188</v>
      </c>
      <c r="N314" s="2">
        <v>43424.827013888891</v>
      </c>
      <c r="O314" s="3" t="s">
        <v>44</v>
      </c>
      <c r="P314" s="3" t="s">
        <v>45</v>
      </c>
      <c r="Q314" s="3" t="s">
        <v>108</v>
      </c>
      <c r="R314" s="3" t="s">
        <v>19</v>
      </c>
      <c r="S314" s="2">
        <v>43424.824305555558</v>
      </c>
      <c r="T314" s="2">
        <v>43424.824305555558</v>
      </c>
      <c r="U314" s="2">
        <v>43424.830451388887</v>
      </c>
      <c r="V314" s="2">
        <v>43424.830451388887</v>
      </c>
      <c r="X314" s="8">
        <f t="shared" si="119"/>
        <v>43424.823263888888</v>
      </c>
      <c r="Y314" s="9">
        <f t="shared" si="108"/>
        <v>2.7662037027766928E-3</v>
      </c>
      <c r="Z314" s="9">
        <f t="shared" si="109"/>
        <v>2.7662037027766928E-3</v>
      </c>
      <c r="AA314" s="30"/>
      <c r="AB314" s="10">
        <f t="shared" si="110"/>
        <v>0</v>
      </c>
      <c r="AC314" s="10">
        <f t="shared" si="111"/>
        <v>9.8379630071576685E-4</v>
      </c>
      <c r="AD314" s="30"/>
      <c r="AE314" s="30"/>
    </row>
    <row r="315" spans="1:33" s="3" customFormat="1" x14ac:dyDescent="0.4">
      <c r="A315" s="16" t="str">
        <f t="shared" si="127"/>
        <v>-</v>
      </c>
      <c r="B315" s="16" t="str">
        <f t="shared" si="128"/>
        <v>-</v>
      </c>
      <c r="C315" s="7">
        <v>19</v>
      </c>
      <c r="D315" s="2">
        <v>43424.823993055557</v>
      </c>
      <c r="E315" s="3" t="s">
        <v>1291</v>
      </c>
      <c r="F315" s="3">
        <v>16928</v>
      </c>
      <c r="G315" s="3" t="s">
        <v>65</v>
      </c>
      <c r="H315" s="3">
        <v>5719</v>
      </c>
      <c r="I315" s="3">
        <v>10</v>
      </c>
      <c r="J315" s="3">
        <v>1</v>
      </c>
      <c r="K315" s="3">
        <v>1</v>
      </c>
      <c r="M315" s="2">
        <v>43424.825682870367</v>
      </c>
      <c r="N315" s="2">
        <v>43424.833622685182</v>
      </c>
      <c r="O315" s="3" t="s">
        <v>59</v>
      </c>
      <c r="P315" s="3" t="s">
        <v>60</v>
      </c>
      <c r="Q315" s="3" t="s">
        <v>63</v>
      </c>
      <c r="R315" s="3" t="s">
        <v>64</v>
      </c>
      <c r="S315" s="2">
        <v>43424.82503472222</v>
      </c>
      <c r="T315" s="2">
        <v>43424.82503472222</v>
      </c>
      <c r="U315" s="2">
        <v>43424.836215277777</v>
      </c>
      <c r="V315" s="2">
        <v>43424.836215277777</v>
      </c>
      <c r="X315" s="8">
        <f t="shared" si="119"/>
        <v>43424.823993055557</v>
      </c>
      <c r="Y315" s="9">
        <f t="shared" si="108"/>
        <v>7.9398148154723458E-3</v>
      </c>
      <c r="Z315" s="9">
        <f t="shared" si="109"/>
        <v>7.9398148154723458E-3</v>
      </c>
      <c r="AA315" s="30"/>
      <c r="AB315" s="10">
        <f t="shared" si="110"/>
        <v>6.4814814686542377E-4</v>
      </c>
      <c r="AC315" s="10">
        <f t="shared" si="111"/>
        <v>1.6898148096515797E-3</v>
      </c>
      <c r="AD315" s="30"/>
      <c r="AE315" s="30"/>
    </row>
    <row r="316" spans="1:33" s="3" customFormat="1" x14ac:dyDescent="0.4">
      <c r="A316" s="16" t="str">
        <f t="shared" si="127"/>
        <v>-</v>
      </c>
      <c r="B316" s="16" t="str">
        <f t="shared" si="128"/>
        <v>-</v>
      </c>
      <c r="C316" s="7">
        <v>19</v>
      </c>
      <c r="D316" s="2">
        <v>43424.826365740744</v>
      </c>
      <c r="E316" s="3" t="s">
        <v>1287</v>
      </c>
      <c r="F316" s="3">
        <v>16930</v>
      </c>
      <c r="G316" s="3" t="s">
        <v>32</v>
      </c>
      <c r="H316" s="3">
        <v>5659</v>
      </c>
      <c r="I316" s="3">
        <v>461</v>
      </c>
      <c r="J316" s="3">
        <v>9</v>
      </c>
      <c r="K316" s="3">
        <v>1</v>
      </c>
      <c r="M316" s="2">
        <v>43424.828182870369</v>
      </c>
      <c r="N316" s="2">
        <v>43424.834710648145</v>
      </c>
      <c r="O316" s="3" t="s">
        <v>71</v>
      </c>
      <c r="P316" s="3" t="s">
        <v>72</v>
      </c>
      <c r="Q316" s="3" t="s">
        <v>88</v>
      </c>
      <c r="R316" s="3" t="s">
        <v>35</v>
      </c>
      <c r="S316" s="2">
        <v>43424.828564814816</v>
      </c>
      <c r="T316" s="2">
        <v>43424.828564814816</v>
      </c>
      <c r="U316" s="2">
        <v>43424.832546296297</v>
      </c>
      <c r="V316" s="2">
        <v>43424.832546296297</v>
      </c>
      <c r="X316" s="8">
        <f t="shared" si="119"/>
        <v>43424.826365740744</v>
      </c>
      <c r="Y316" s="9">
        <f t="shared" si="108"/>
        <v>6.5277777757728472E-3</v>
      </c>
      <c r="Z316" s="9">
        <f t="shared" si="109"/>
        <v>6.5277777757728472E-3</v>
      </c>
      <c r="AA316" s="30"/>
      <c r="AB316" s="10">
        <f t="shared" si="110"/>
        <v>0</v>
      </c>
      <c r="AC316" s="10">
        <f t="shared" si="111"/>
        <v>1.8171296251239255E-3</v>
      </c>
      <c r="AD316" s="30"/>
      <c r="AE316" s="30"/>
    </row>
    <row r="317" spans="1:33" s="3" customFormat="1" x14ac:dyDescent="0.4">
      <c r="A317" s="16" t="str">
        <f t="shared" si="127"/>
        <v>-</v>
      </c>
      <c r="B317" s="16" t="str">
        <f t="shared" si="128"/>
        <v>-</v>
      </c>
      <c r="C317" s="7">
        <v>19</v>
      </c>
      <c r="D317" s="2">
        <v>43424.826979166668</v>
      </c>
      <c r="E317" s="3" t="s">
        <v>1514</v>
      </c>
      <c r="F317" s="3">
        <v>16931</v>
      </c>
      <c r="G317" s="3" t="s">
        <v>95</v>
      </c>
      <c r="H317" s="3">
        <v>0</v>
      </c>
      <c r="I317" s="3">
        <v>134</v>
      </c>
      <c r="J317" s="3">
        <v>13</v>
      </c>
      <c r="K317" s="3">
        <v>1</v>
      </c>
      <c r="M317" s="2">
        <v>43424.831111111111</v>
      </c>
      <c r="N317" s="2">
        <v>43424.833645833336</v>
      </c>
      <c r="O317" s="3" t="s">
        <v>51</v>
      </c>
      <c r="P317" s="3" t="s">
        <v>52</v>
      </c>
      <c r="Q317" s="3" t="s">
        <v>26</v>
      </c>
      <c r="R317" s="3" t="s">
        <v>27</v>
      </c>
      <c r="S317" s="2">
        <v>43424.828344907408</v>
      </c>
      <c r="T317" s="2">
        <v>43424.828344907408</v>
      </c>
      <c r="U317" s="2">
        <v>43424.832986111112</v>
      </c>
      <c r="V317" s="2">
        <v>43424.832986111112</v>
      </c>
      <c r="X317" s="8">
        <f t="shared" si="119"/>
        <v>43424.826979166668</v>
      </c>
      <c r="Y317" s="9">
        <f t="shared" si="108"/>
        <v>2.534722225391306E-3</v>
      </c>
      <c r="Z317" s="9">
        <f t="shared" si="109"/>
        <v>2.534722225391306E-3</v>
      </c>
      <c r="AA317" s="30"/>
      <c r="AB317" s="10">
        <f t="shared" si="110"/>
        <v>2.7662037027766928E-3</v>
      </c>
      <c r="AC317" s="10">
        <f t="shared" si="111"/>
        <v>4.1319444426335394E-3</v>
      </c>
      <c r="AD317" s="30"/>
      <c r="AE317" s="30"/>
    </row>
    <row r="318" spans="1:33" s="3" customFormat="1" x14ac:dyDescent="0.4">
      <c r="A318" s="16" t="str">
        <f>IF(W318&gt;0, "★", "-")</f>
        <v>-</v>
      </c>
      <c r="B318" s="16" t="str">
        <f>IF(L318&gt;0, "☆", "-")</f>
        <v>-</v>
      </c>
      <c r="C318" s="7">
        <v>19</v>
      </c>
      <c r="D318" s="2">
        <v>43424.827326388891</v>
      </c>
      <c r="E318" s="3" t="s">
        <v>1515</v>
      </c>
      <c r="F318" s="3">
        <v>16933</v>
      </c>
      <c r="G318" s="3" t="s">
        <v>32</v>
      </c>
      <c r="H318" s="3">
        <v>2902</v>
      </c>
      <c r="I318" s="3">
        <v>242</v>
      </c>
      <c r="J318" s="3">
        <v>7</v>
      </c>
      <c r="K318" s="3">
        <v>2</v>
      </c>
      <c r="M318" s="2">
        <v>43424.829016203701</v>
      </c>
      <c r="N318" s="2">
        <v>43424.833124999997</v>
      </c>
      <c r="O318" s="3" t="s">
        <v>30</v>
      </c>
      <c r="P318" s="3" t="s">
        <v>31</v>
      </c>
      <c r="Q318" s="3" t="s">
        <v>46</v>
      </c>
      <c r="R318" s="3" t="s">
        <v>47</v>
      </c>
      <c r="S318" s="2">
        <v>43424.828356481485</v>
      </c>
      <c r="T318" s="2">
        <v>43424.828356481485</v>
      </c>
      <c r="U318" s="2">
        <v>43424.836481481485</v>
      </c>
      <c r="V318" s="2">
        <v>43424.836481481485</v>
      </c>
      <c r="X318" s="8">
        <f>IF(W318&gt;0,W318,D318)</f>
        <v>43424.827326388891</v>
      </c>
      <c r="Y318" s="9">
        <f t="shared" si="108"/>
        <v>4.1087962963501923E-3</v>
      </c>
      <c r="Z318" s="9">
        <f t="shared" si="109"/>
        <v>8.2175925927003846E-3</v>
      </c>
      <c r="AA318" s="30"/>
      <c r="AB318" s="10">
        <f t="shared" si="110"/>
        <v>6.5972221636911854E-4</v>
      </c>
      <c r="AC318" s="10">
        <f t="shared" si="111"/>
        <v>1.6898148096515797E-3</v>
      </c>
      <c r="AD318" s="30"/>
      <c r="AE318" s="30"/>
      <c r="AG318" s="7"/>
    </row>
    <row r="319" spans="1:33" s="3" customFormat="1" x14ac:dyDescent="0.4">
      <c r="A319" s="16" t="str">
        <f t="shared" ref="A319:A366" si="136">IF(W319&gt;0, "★", "-")</f>
        <v>-</v>
      </c>
      <c r="B319" s="16" t="str">
        <f t="shared" ref="B319:B366" si="137">IF(L319&gt;0, "☆", "-")</f>
        <v>-</v>
      </c>
      <c r="C319" s="7">
        <v>19</v>
      </c>
      <c r="D319" s="2">
        <v>43424.828460648147</v>
      </c>
      <c r="E319" s="3" t="s">
        <v>1513</v>
      </c>
      <c r="F319" s="3">
        <v>16936</v>
      </c>
      <c r="G319" s="3" t="s">
        <v>18</v>
      </c>
      <c r="H319" s="3">
        <v>6813</v>
      </c>
      <c r="I319" s="3">
        <v>493</v>
      </c>
      <c r="J319" s="3">
        <v>8</v>
      </c>
      <c r="K319" s="3">
        <v>1</v>
      </c>
      <c r="M319" s="2">
        <v>43424.830717592595</v>
      </c>
      <c r="N319" s="2">
        <v>43424.836712962962</v>
      </c>
      <c r="O319" s="3" t="s">
        <v>108</v>
      </c>
      <c r="P319" s="3" t="s">
        <v>19</v>
      </c>
      <c r="Q319" s="3" t="s">
        <v>43</v>
      </c>
      <c r="R319" s="3" t="s">
        <v>89</v>
      </c>
      <c r="S319" s="2">
        <v>43424.829629629632</v>
      </c>
      <c r="T319" s="2">
        <v>43424.829629629632</v>
      </c>
      <c r="U319" s="2">
        <v>43424.836018518516</v>
      </c>
      <c r="V319" s="2">
        <v>43424.836018518516</v>
      </c>
      <c r="X319" s="8">
        <f t="shared" ref="X319:X366" si="138">IF(W319&gt;0,W319,D319)</f>
        <v>43424.828460648147</v>
      </c>
      <c r="Y319" s="9">
        <f t="shared" si="108"/>
        <v>5.9953703676001169E-3</v>
      </c>
      <c r="Z319" s="9">
        <f t="shared" si="109"/>
        <v>5.9953703676001169E-3</v>
      </c>
      <c r="AA319" s="30"/>
      <c r="AB319" s="10">
        <f t="shared" si="110"/>
        <v>1.0879629626288079E-3</v>
      </c>
      <c r="AC319" s="10">
        <f t="shared" si="111"/>
        <v>2.2569444481632672E-3</v>
      </c>
      <c r="AD319" s="30"/>
      <c r="AE319" s="30"/>
    </row>
    <row r="320" spans="1:33" s="3" customFormat="1" x14ac:dyDescent="0.4">
      <c r="A320" s="16" t="str">
        <f t="shared" si="136"/>
        <v>-</v>
      </c>
      <c r="B320" s="16" t="str">
        <f t="shared" si="137"/>
        <v>-</v>
      </c>
      <c r="C320" s="7">
        <v>19</v>
      </c>
      <c r="D320" s="2">
        <v>43424.828738425924</v>
      </c>
      <c r="E320" s="3" t="s">
        <v>1517</v>
      </c>
      <c r="F320" s="3">
        <v>16937</v>
      </c>
      <c r="G320" s="3" t="s">
        <v>95</v>
      </c>
      <c r="H320" s="3">
        <v>0</v>
      </c>
      <c r="I320" s="3">
        <v>185</v>
      </c>
      <c r="J320" s="3">
        <v>6</v>
      </c>
      <c r="K320" s="3">
        <v>2</v>
      </c>
      <c r="M320" s="2">
        <v>43424.832141203704</v>
      </c>
      <c r="N320" s="2">
        <v>43424.835844907408</v>
      </c>
      <c r="O320" s="3" t="s">
        <v>108</v>
      </c>
      <c r="P320" s="3" t="s">
        <v>19</v>
      </c>
      <c r="Q320" s="3" t="s">
        <v>28</v>
      </c>
      <c r="R320" s="3" t="s">
        <v>29</v>
      </c>
      <c r="S320" s="2">
        <v>43424.831250000003</v>
      </c>
      <c r="T320" s="2">
        <v>43424.831250000003</v>
      </c>
      <c r="U320" s="2">
        <v>43424.838425925926</v>
      </c>
      <c r="V320" s="2">
        <v>43424.838425925926</v>
      </c>
      <c r="X320" s="8">
        <f t="shared" si="138"/>
        <v>43424.828738425924</v>
      </c>
      <c r="Y320" s="9">
        <f t="shared" ref="Y320:Y366" si="139">N320-M320</f>
        <v>3.7037037036498077E-3</v>
      </c>
      <c r="Z320" s="9">
        <f t="shared" ref="Z320:Z366" si="140">Y320*K320</f>
        <v>7.4074074072996154E-3</v>
      </c>
      <c r="AA320" s="30"/>
      <c r="AB320" s="10">
        <f t="shared" si="110"/>
        <v>8.9120370103046298E-4</v>
      </c>
      <c r="AC320" s="10">
        <f t="shared" si="111"/>
        <v>3.4027777801384218E-3</v>
      </c>
      <c r="AD320" s="30"/>
      <c r="AE320" s="30"/>
    </row>
    <row r="321" spans="1:33" s="3" customFormat="1" x14ac:dyDescent="0.4">
      <c r="A321" s="16" t="str">
        <f t="shared" ref="A321:A360" si="141">IF(W321&gt;0, "★", "-")</f>
        <v>-</v>
      </c>
      <c r="B321" s="16" t="str">
        <f t="shared" ref="B321:B360" si="142">IF(L321&gt;0, "☆", "-")</f>
        <v>-</v>
      </c>
      <c r="C321" s="7">
        <v>19</v>
      </c>
      <c r="D321" s="2">
        <v>43424.830659722225</v>
      </c>
      <c r="E321" s="3" t="s">
        <v>1518</v>
      </c>
      <c r="F321" s="3">
        <v>16940</v>
      </c>
      <c r="G321" s="3" t="s">
        <v>95</v>
      </c>
      <c r="H321" s="3">
        <v>0</v>
      </c>
      <c r="I321" s="3">
        <v>58</v>
      </c>
      <c r="J321" s="3">
        <v>10</v>
      </c>
      <c r="K321" s="3">
        <v>1</v>
      </c>
      <c r="M321" s="2">
        <v>43424.831979166665</v>
      </c>
      <c r="N321" s="2">
        <v>43424.837939814817</v>
      </c>
      <c r="O321" s="3" t="s">
        <v>44</v>
      </c>
      <c r="P321" s="3" t="s">
        <v>45</v>
      </c>
      <c r="Q321" s="3" t="s">
        <v>26</v>
      </c>
      <c r="R321" s="3" t="s">
        <v>27</v>
      </c>
      <c r="S321" s="2">
        <v>43424.832592592589</v>
      </c>
      <c r="T321" s="2">
        <v>43424.832592592589</v>
      </c>
      <c r="U321" s="2">
        <v>43424.838923611111</v>
      </c>
      <c r="V321" s="2">
        <v>43424.838923611111</v>
      </c>
      <c r="X321" s="8">
        <f t="shared" ref="X321:X360" si="143">IF(W321&gt;0,W321,D321)</f>
        <v>43424.830659722225</v>
      </c>
      <c r="Y321" s="9">
        <f t="shared" si="139"/>
        <v>5.9606481518130749E-3</v>
      </c>
      <c r="Z321" s="9">
        <f t="shared" si="140"/>
        <v>5.9606481518130749E-3</v>
      </c>
      <c r="AA321" s="10"/>
      <c r="AB321" s="10">
        <f t="shared" ref="AB321:AB366" si="144">IF(IF(A321="☆",L321-S321,M321-S321)&lt;0,0,IF(A321="☆",L321-S321,M321-S321))</f>
        <v>0</v>
      </c>
      <c r="AC321" s="10">
        <f t="shared" ref="AC321:AC366" si="145">IF(IF(B321="☆",(IF(L321&gt;S321,L321-X321,S321-X321)),M321-X321)&lt;0,0,IF(B321="☆",(IF(L321&gt;S321,L321-X321,S321-X321)),M321-X321))</f>
        <v>1.3194444400141947E-3</v>
      </c>
      <c r="AD321" s="30"/>
      <c r="AE321" s="30"/>
    </row>
    <row r="322" spans="1:33" s="3" customFormat="1" x14ac:dyDescent="0.4">
      <c r="A322" s="16" t="str">
        <f t="shared" si="141"/>
        <v>-</v>
      </c>
      <c r="B322" s="16" t="str">
        <f t="shared" si="142"/>
        <v>-</v>
      </c>
      <c r="C322" s="7">
        <v>19</v>
      </c>
      <c r="D322" s="2">
        <v>43424.831388888888</v>
      </c>
      <c r="E322" s="3" t="s">
        <v>1495</v>
      </c>
      <c r="F322" s="3">
        <v>16946</v>
      </c>
      <c r="G322" s="3" t="s">
        <v>95</v>
      </c>
      <c r="H322" s="3">
        <v>0</v>
      </c>
      <c r="I322" s="3">
        <v>886</v>
      </c>
      <c r="J322" s="3">
        <v>4</v>
      </c>
      <c r="K322" s="3">
        <v>2</v>
      </c>
      <c r="M322" s="2">
        <v>43424.8356712963</v>
      </c>
      <c r="N322" s="2">
        <v>43424.84039351852</v>
      </c>
      <c r="O322" s="3" t="s">
        <v>20</v>
      </c>
      <c r="P322" s="3" t="s">
        <v>21</v>
      </c>
      <c r="Q322" s="3" t="s">
        <v>68</v>
      </c>
      <c r="R322" s="3" t="s">
        <v>69</v>
      </c>
      <c r="S322" s="2">
        <v>43424.836388888885</v>
      </c>
      <c r="T322" s="2">
        <v>43424.836388888885</v>
      </c>
      <c r="U322" s="2">
        <v>43424.844224537039</v>
      </c>
      <c r="V322" s="2">
        <v>43424.844224537039</v>
      </c>
      <c r="X322" s="8">
        <f t="shared" si="143"/>
        <v>43424.831388888888</v>
      </c>
      <c r="Y322" s="9">
        <f t="shared" si="139"/>
        <v>4.7222222201526165E-3</v>
      </c>
      <c r="Z322" s="9">
        <f t="shared" si="140"/>
        <v>9.444444440305233E-3</v>
      </c>
      <c r="AA322" s="30"/>
      <c r="AB322" s="10">
        <f t="shared" si="144"/>
        <v>0</v>
      </c>
      <c r="AC322" s="10">
        <f t="shared" si="145"/>
        <v>4.28240741166519E-3</v>
      </c>
      <c r="AD322" s="30"/>
      <c r="AE322" s="30"/>
    </row>
    <row r="323" spans="1:33" s="3" customFormat="1" x14ac:dyDescent="0.4">
      <c r="A323" s="16" t="str">
        <f t="shared" si="141"/>
        <v>-</v>
      </c>
      <c r="B323" s="16" t="str">
        <f t="shared" si="142"/>
        <v>-</v>
      </c>
      <c r="C323" s="7">
        <v>19</v>
      </c>
      <c r="D323" s="2">
        <v>43424.831631944442</v>
      </c>
      <c r="E323" s="3" t="s">
        <v>1516</v>
      </c>
      <c r="F323" s="3">
        <v>16947</v>
      </c>
      <c r="G323" s="3" t="s">
        <v>32</v>
      </c>
      <c r="H323" s="3">
        <v>4033</v>
      </c>
      <c r="I323" s="3">
        <v>631</v>
      </c>
      <c r="J323" s="3">
        <v>1</v>
      </c>
      <c r="K323" s="3">
        <v>4</v>
      </c>
      <c r="M323" s="2">
        <v>43424.83834490741</v>
      </c>
      <c r="N323" s="2">
        <v>43424.844560185185</v>
      </c>
      <c r="O323" s="3" t="s">
        <v>73</v>
      </c>
      <c r="P323" s="3" t="s">
        <v>74</v>
      </c>
      <c r="Q323" s="3" t="s">
        <v>63</v>
      </c>
      <c r="R323" s="3" t="s">
        <v>64</v>
      </c>
      <c r="S323" s="2">
        <v>43424.837569444448</v>
      </c>
      <c r="T323" s="2">
        <v>43424.837569444448</v>
      </c>
      <c r="U323" s="2">
        <v>43424.844953703701</v>
      </c>
      <c r="V323" s="2">
        <v>43424.844953703701</v>
      </c>
      <c r="X323" s="8">
        <f t="shared" si="143"/>
        <v>43424.831631944442</v>
      </c>
      <c r="Y323" s="9">
        <f t="shared" si="139"/>
        <v>6.2152777754818089E-3</v>
      </c>
      <c r="Z323" s="9">
        <f t="shared" si="140"/>
        <v>2.4861111101927236E-2</v>
      </c>
      <c r="AA323" s="30"/>
      <c r="AB323" s="10">
        <f t="shared" si="144"/>
        <v>7.7546296233776957E-4</v>
      </c>
      <c r="AC323" s="10">
        <f t="shared" si="145"/>
        <v>6.7129629678674974E-3</v>
      </c>
      <c r="AD323" s="30"/>
      <c r="AE323" s="30"/>
    </row>
    <row r="324" spans="1:33" s="3" customFormat="1" x14ac:dyDescent="0.4">
      <c r="A324" s="16" t="str">
        <f t="shared" si="141"/>
        <v>-</v>
      </c>
      <c r="B324" s="16" t="str">
        <f t="shared" si="142"/>
        <v>-</v>
      </c>
      <c r="C324" s="7">
        <v>19</v>
      </c>
      <c r="D324" s="2">
        <v>43424.831909722219</v>
      </c>
      <c r="E324" s="3" t="s">
        <v>1131</v>
      </c>
      <c r="F324" s="3">
        <v>16948</v>
      </c>
      <c r="G324" s="3" t="s">
        <v>18</v>
      </c>
      <c r="H324" s="3">
        <v>2740</v>
      </c>
      <c r="I324" s="3">
        <v>444</v>
      </c>
      <c r="J324" s="3">
        <v>11</v>
      </c>
      <c r="K324" s="3">
        <v>1</v>
      </c>
      <c r="M324" s="2">
        <v>43424.834004629629</v>
      </c>
      <c r="N324" s="2">
        <v>43424.836898148147</v>
      </c>
      <c r="O324" s="3" t="s">
        <v>88</v>
      </c>
      <c r="P324" s="3" t="s">
        <v>35</v>
      </c>
      <c r="Q324" s="3" t="s">
        <v>71</v>
      </c>
      <c r="R324" s="3" t="s">
        <v>72</v>
      </c>
      <c r="S324" s="2">
        <v>43424.832951388889</v>
      </c>
      <c r="T324" s="2">
        <v>43424.832951388889</v>
      </c>
      <c r="U324" s="2">
        <v>43424.836215277777</v>
      </c>
      <c r="V324" s="2">
        <v>43424.836215277777</v>
      </c>
      <c r="X324" s="8">
        <f t="shared" si="143"/>
        <v>43424.831909722219</v>
      </c>
      <c r="Y324" s="9">
        <f t="shared" si="139"/>
        <v>2.8935185182490386E-3</v>
      </c>
      <c r="Z324" s="9">
        <f t="shared" si="140"/>
        <v>2.8935185182490386E-3</v>
      </c>
      <c r="AA324" s="30"/>
      <c r="AB324" s="10">
        <f t="shared" si="144"/>
        <v>1.0532407395658083E-3</v>
      </c>
      <c r="AC324" s="10">
        <f t="shared" si="145"/>
        <v>2.0949074096279219E-3</v>
      </c>
      <c r="AD324" s="30"/>
      <c r="AE324" s="30"/>
    </row>
    <row r="325" spans="1:33" s="3" customFormat="1" x14ac:dyDescent="0.4">
      <c r="A325" s="16" t="str">
        <f t="shared" si="141"/>
        <v>-</v>
      </c>
      <c r="B325" s="16" t="str">
        <f t="shared" si="142"/>
        <v>-</v>
      </c>
      <c r="C325" s="7">
        <v>19</v>
      </c>
      <c r="D325" s="2">
        <v>43424.831909722219</v>
      </c>
      <c r="E325" s="3" t="s">
        <v>1130</v>
      </c>
      <c r="F325" s="3">
        <v>16949</v>
      </c>
      <c r="G325" s="3" t="s">
        <v>18</v>
      </c>
      <c r="H325" s="3">
        <v>2741</v>
      </c>
      <c r="I325" s="3">
        <v>519</v>
      </c>
      <c r="J325" s="3">
        <v>2</v>
      </c>
      <c r="K325" s="3">
        <v>1</v>
      </c>
      <c r="M325" s="2">
        <v>43424.835138888891</v>
      </c>
      <c r="N325" s="2">
        <v>43424.838310185187</v>
      </c>
      <c r="O325" s="3" t="s">
        <v>88</v>
      </c>
      <c r="P325" s="3" t="s">
        <v>35</v>
      </c>
      <c r="Q325" s="3" t="s">
        <v>71</v>
      </c>
      <c r="R325" s="3" t="s">
        <v>72</v>
      </c>
      <c r="S325" s="2">
        <v>43424.832951388889</v>
      </c>
      <c r="T325" s="2">
        <v>43424.832951388889</v>
      </c>
      <c r="U325" s="2">
        <v>43424.836215277777</v>
      </c>
      <c r="V325" s="2">
        <v>43424.836215277777</v>
      </c>
      <c r="X325" s="8">
        <f t="shared" si="143"/>
        <v>43424.831909722219</v>
      </c>
      <c r="Y325" s="9">
        <f t="shared" si="139"/>
        <v>3.1712962954770774E-3</v>
      </c>
      <c r="Z325" s="9">
        <f t="shared" si="140"/>
        <v>3.1712962954770774E-3</v>
      </c>
      <c r="AA325" s="30"/>
      <c r="AB325" s="10">
        <f t="shared" si="144"/>
        <v>2.1875000020372681E-3</v>
      </c>
      <c r="AC325" s="10">
        <f t="shared" si="145"/>
        <v>3.2291666720993817E-3</v>
      </c>
      <c r="AD325" s="30"/>
      <c r="AE325" s="30"/>
      <c r="AG325" s="7"/>
    </row>
    <row r="326" spans="1:33" s="3" customFormat="1" x14ac:dyDescent="0.4">
      <c r="A326" s="16" t="str">
        <f t="shared" si="141"/>
        <v>-</v>
      </c>
      <c r="B326" s="16" t="str">
        <f t="shared" si="142"/>
        <v>-</v>
      </c>
      <c r="C326" s="7">
        <v>19</v>
      </c>
      <c r="D326" s="2">
        <v>43424.832881944443</v>
      </c>
      <c r="E326" s="3" t="s">
        <v>1496</v>
      </c>
      <c r="F326" s="3">
        <v>16950</v>
      </c>
      <c r="G326" s="3" t="s">
        <v>95</v>
      </c>
      <c r="H326" s="3">
        <v>0</v>
      </c>
      <c r="I326" s="3">
        <v>368</v>
      </c>
      <c r="J326" s="3">
        <v>3</v>
      </c>
      <c r="K326" s="3">
        <v>2</v>
      </c>
      <c r="M326" s="2">
        <v>43424.834652777776</v>
      </c>
      <c r="N326" s="2">
        <v>43424.839953703704</v>
      </c>
      <c r="O326" s="3" t="s">
        <v>24</v>
      </c>
      <c r="P326" s="3" t="s">
        <v>25</v>
      </c>
      <c r="Q326" s="3" t="s">
        <v>108</v>
      </c>
      <c r="R326" s="3" t="s">
        <v>19</v>
      </c>
      <c r="S326" s="2">
        <v>43424.835196759261</v>
      </c>
      <c r="T326" s="2">
        <v>43424.835196759261</v>
      </c>
      <c r="U326" s="2">
        <v>43424.842326388891</v>
      </c>
      <c r="V326" s="2">
        <v>43424.842326388891</v>
      </c>
      <c r="X326" s="8">
        <f t="shared" si="143"/>
        <v>43424.832881944443</v>
      </c>
      <c r="Y326" s="9">
        <f t="shared" si="139"/>
        <v>5.3009259281679988E-3</v>
      </c>
      <c r="Z326" s="9">
        <f t="shared" si="140"/>
        <v>1.0601851856335998E-2</v>
      </c>
      <c r="AA326" s="30"/>
      <c r="AB326" s="10">
        <f t="shared" si="144"/>
        <v>0</v>
      </c>
      <c r="AC326" s="10">
        <f t="shared" si="145"/>
        <v>1.7708333325572312E-3</v>
      </c>
      <c r="AD326" s="30"/>
      <c r="AE326" s="30"/>
      <c r="AG326" s="7"/>
    </row>
    <row r="327" spans="1:33" s="3" customFormat="1" hidden="1" x14ac:dyDescent="0.4">
      <c r="A327" s="16" t="str">
        <f t="shared" ref="A327:A335" si="146">IF(W327&gt;0, "★", "-")</f>
        <v>-</v>
      </c>
      <c r="B327" s="16" t="str">
        <f t="shared" ref="B327:B335" si="147">IF(L327&gt;0, "☆", "-")</f>
        <v>☆</v>
      </c>
      <c r="C327" s="7">
        <v>19</v>
      </c>
      <c r="D327" s="2">
        <v>43424.825428240743</v>
      </c>
      <c r="E327" s="3" t="s">
        <v>1513</v>
      </c>
      <c r="F327" s="3">
        <v>16929</v>
      </c>
      <c r="G327" s="3" t="s">
        <v>18</v>
      </c>
      <c r="H327" s="3">
        <v>6813</v>
      </c>
      <c r="I327" s="3">
        <v>839</v>
      </c>
      <c r="J327" s="3">
        <v>5</v>
      </c>
      <c r="K327" s="3">
        <v>1</v>
      </c>
      <c r="L327" s="2">
        <v>43424.825740740744</v>
      </c>
      <c r="O327" s="3" t="s">
        <v>108</v>
      </c>
      <c r="P327" s="3" t="s">
        <v>19</v>
      </c>
      <c r="Q327" s="3" t="s">
        <v>43</v>
      </c>
      <c r="R327" s="3" t="s">
        <v>89</v>
      </c>
      <c r="S327" s="2">
        <v>43424.826469907406</v>
      </c>
      <c r="U327" s="2">
        <v>43424.832858796297</v>
      </c>
      <c r="X327" s="8">
        <f t="shared" ref="X327:X335" si="148">IF(W327&gt;0,W327,D327)</f>
        <v>43424.825428240743</v>
      </c>
      <c r="Y327" s="9">
        <f t="shared" ref="Y327:Y335" si="149">N327-M327</f>
        <v>0</v>
      </c>
      <c r="Z327" s="9">
        <f t="shared" ref="Z327:Z335" si="150">Y327*K327</f>
        <v>0</v>
      </c>
      <c r="AA327" s="30"/>
      <c r="AB327" s="10">
        <f t="shared" ref="AB327:AB335" si="151">IF(IF(A327="☆",L327-S327,M327-S327)&lt;0,0,IF(A327="☆",L327-S327,M327-S327))</f>
        <v>0</v>
      </c>
      <c r="AC327" s="10">
        <f>IF(IF(B327="☆",(IF(L327&gt;S327,L327-X327,S327-X327)),M327-X327)&lt;0,0,IF(B327="☆",(IF(L327&gt;S327,L327-X327,S327-X327)),M327-X327))</f>
        <v>1.0416666627861559E-3</v>
      </c>
      <c r="AD327" s="30"/>
      <c r="AE327" s="30"/>
    </row>
    <row r="328" spans="1:33" s="3" customFormat="1" hidden="1" x14ac:dyDescent="0.4">
      <c r="A328" s="16" t="str">
        <f t="shared" si="146"/>
        <v>-</v>
      </c>
      <c r="B328" s="16" t="str">
        <f t="shared" si="147"/>
        <v>☆</v>
      </c>
      <c r="C328" s="7">
        <v>19</v>
      </c>
      <c r="D328" s="2">
        <v>43424.827106481483</v>
      </c>
      <c r="E328" s="3" t="s">
        <v>1131</v>
      </c>
      <c r="F328" s="3">
        <v>16932</v>
      </c>
      <c r="G328" s="3" t="s">
        <v>18</v>
      </c>
      <c r="H328" s="3">
        <v>2740</v>
      </c>
      <c r="I328" s="3">
        <v>417</v>
      </c>
      <c r="J328" s="3">
        <v>5</v>
      </c>
      <c r="K328" s="3">
        <v>1</v>
      </c>
      <c r="L328" s="2">
        <v>43424.827256944445</v>
      </c>
      <c r="O328" s="3" t="s">
        <v>88</v>
      </c>
      <c r="P328" s="3" t="s">
        <v>35</v>
      </c>
      <c r="Q328" s="3" t="s">
        <v>71</v>
      </c>
      <c r="R328" s="3" t="s">
        <v>72</v>
      </c>
      <c r="S328" s="2">
        <v>43424.830069444448</v>
      </c>
      <c r="U328" s="2">
        <v>43424.833333333336</v>
      </c>
      <c r="X328" s="8">
        <f t="shared" si="148"/>
        <v>43424.827106481483</v>
      </c>
      <c r="Y328" s="9">
        <f t="shared" si="149"/>
        <v>0</v>
      </c>
      <c r="Z328" s="9">
        <f t="shared" si="150"/>
        <v>0</v>
      </c>
      <c r="AA328" s="30"/>
      <c r="AB328" s="10">
        <f t="shared" si="151"/>
        <v>0</v>
      </c>
      <c r="AC328" s="10"/>
      <c r="AD328" s="30"/>
      <c r="AE328" s="30"/>
      <c r="AG328" s="7" t="s">
        <v>92</v>
      </c>
    </row>
    <row r="329" spans="1:33" s="3" customFormat="1" hidden="1" x14ac:dyDescent="0.4">
      <c r="A329" s="16" t="str">
        <f t="shared" si="146"/>
        <v>-</v>
      </c>
      <c r="B329" s="16" t="str">
        <f t="shared" si="147"/>
        <v>☆</v>
      </c>
      <c r="C329" s="7">
        <v>19</v>
      </c>
      <c r="D329" s="2">
        <v>43424.830081018517</v>
      </c>
      <c r="E329" s="3" t="s">
        <v>1131</v>
      </c>
      <c r="F329" s="3">
        <v>16938</v>
      </c>
      <c r="G329" s="3" t="s">
        <v>18</v>
      </c>
      <c r="H329" s="3">
        <v>2740</v>
      </c>
      <c r="I329" s="3">
        <v>28</v>
      </c>
      <c r="J329" s="3">
        <v>11</v>
      </c>
      <c r="K329" s="3">
        <v>1</v>
      </c>
      <c r="L329" s="2">
        <v>43424.830254629633</v>
      </c>
      <c r="O329" s="3" t="s">
        <v>88</v>
      </c>
      <c r="P329" s="3" t="s">
        <v>35</v>
      </c>
      <c r="Q329" s="3" t="s">
        <v>71</v>
      </c>
      <c r="R329" s="3" t="s">
        <v>72</v>
      </c>
      <c r="S329" s="2">
        <v>43424.831319444442</v>
      </c>
      <c r="U329" s="2">
        <v>43424.834583333337</v>
      </c>
      <c r="X329" s="8">
        <f t="shared" si="148"/>
        <v>43424.830081018517</v>
      </c>
      <c r="Y329" s="9">
        <f t="shared" si="149"/>
        <v>0</v>
      </c>
      <c r="Z329" s="9">
        <f t="shared" si="150"/>
        <v>0</v>
      </c>
      <c r="AA329" s="30"/>
      <c r="AB329" s="10">
        <f t="shared" si="151"/>
        <v>0</v>
      </c>
      <c r="AC329" s="10"/>
      <c r="AD329" s="30"/>
      <c r="AE329" s="30"/>
      <c r="AG329" s="7" t="s">
        <v>92</v>
      </c>
    </row>
    <row r="330" spans="1:33" s="3" customFormat="1" hidden="1" x14ac:dyDescent="0.4">
      <c r="A330" s="16" t="str">
        <f t="shared" si="146"/>
        <v>-</v>
      </c>
      <c r="B330" s="16" t="str">
        <f t="shared" si="147"/>
        <v>☆</v>
      </c>
      <c r="C330" s="7">
        <v>19</v>
      </c>
      <c r="D330" s="2">
        <v>43424.830127314817</v>
      </c>
      <c r="E330" s="3" t="s">
        <v>1130</v>
      </c>
      <c r="F330" s="3">
        <v>16939</v>
      </c>
      <c r="G330" s="3" t="s">
        <v>18</v>
      </c>
      <c r="H330" s="3">
        <v>2741</v>
      </c>
      <c r="I330" s="3">
        <v>938</v>
      </c>
      <c r="J330" s="3">
        <v>9</v>
      </c>
      <c r="K330" s="3">
        <v>1</v>
      </c>
      <c r="L330" s="2">
        <v>43424.830243055556</v>
      </c>
      <c r="O330" s="3" t="s">
        <v>88</v>
      </c>
      <c r="P330" s="3" t="s">
        <v>35</v>
      </c>
      <c r="Q330" s="3" t="s">
        <v>71</v>
      </c>
      <c r="R330" s="3" t="s">
        <v>72</v>
      </c>
      <c r="S330" s="2">
        <v>43424.832048611112</v>
      </c>
      <c r="U330" s="2">
        <v>43424.835312499999</v>
      </c>
      <c r="X330" s="8">
        <f t="shared" si="148"/>
        <v>43424.830127314817</v>
      </c>
      <c r="Y330" s="9">
        <f t="shared" si="149"/>
        <v>0</v>
      </c>
      <c r="Z330" s="9">
        <f t="shared" si="150"/>
        <v>0</v>
      </c>
      <c r="AA330" s="30"/>
      <c r="AB330" s="10">
        <f t="shared" si="151"/>
        <v>0</v>
      </c>
      <c r="AC330" s="10"/>
      <c r="AD330" s="30"/>
      <c r="AE330" s="30"/>
      <c r="AG330" s="7" t="s">
        <v>92</v>
      </c>
    </row>
    <row r="331" spans="1:33" s="3" customFormat="1" hidden="1" x14ac:dyDescent="0.4">
      <c r="A331" s="16" t="str">
        <f t="shared" si="146"/>
        <v>-</v>
      </c>
      <c r="B331" s="16" t="str">
        <f t="shared" si="147"/>
        <v>☆</v>
      </c>
      <c r="C331" s="7">
        <v>19</v>
      </c>
      <c r="D331" s="2">
        <v>43424.830833333333</v>
      </c>
      <c r="E331" s="3" t="s">
        <v>1131</v>
      </c>
      <c r="F331" s="3">
        <v>16941</v>
      </c>
      <c r="G331" s="3" t="s">
        <v>18</v>
      </c>
      <c r="H331" s="3">
        <v>2740</v>
      </c>
      <c r="I331" s="3">
        <v>916</v>
      </c>
      <c r="J331" s="3">
        <v>5</v>
      </c>
      <c r="K331" s="3">
        <v>1</v>
      </c>
      <c r="L331" s="2">
        <v>43424.830972222226</v>
      </c>
      <c r="O331" s="3" t="s">
        <v>88</v>
      </c>
      <c r="P331" s="3" t="s">
        <v>35</v>
      </c>
      <c r="Q331" s="3" t="s">
        <v>71</v>
      </c>
      <c r="R331" s="3" t="s">
        <v>72</v>
      </c>
      <c r="S331" s="2">
        <v>43424.831863425927</v>
      </c>
      <c r="U331" s="2">
        <v>43424.835127314815</v>
      </c>
      <c r="X331" s="8">
        <f t="shared" si="148"/>
        <v>43424.830833333333</v>
      </c>
      <c r="Y331" s="9">
        <f t="shared" si="149"/>
        <v>0</v>
      </c>
      <c r="Z331" s="9">
        <f t="shared" si="150"/>
        <v>0</v>
      </c>
      <c r="AA331" s="10"/>
      <c r="AB331" s="10">
        <f t="shared" si="151"/>
        <v>0</v>
      </c>
      <c r="AC331" s="10"/>
      <c r="AD331" s="30"/>
      <c r="AE331" s="30"/>
      <c r="AG331" s="7" t="s">
        <v>92</v>
      </c>
    </row>
    <row r="332" spans="1:33" s="3" customFormat="1" hidden="1" x14ac:dyDescent="0.4">
      <c r="A332" s="16" t="str">
        <f t="shared" si="146"/>
        <v>-</v>
      </c>
      <c r="B332" s="16" t="str">
        <f t="shared" si="147"/>
        <v>☆</v>
      </c>
      <c r="C332" s="7">
        <v>19</v>
      </c>
      <c r="D332" s="2">
        <v>43424.830833333333</v>
      </c>
      <c r="E332" s="3" t="s">
        <v>1130</v>
      </c>
      <c r="F332" s="3">
        <v>16942</v>
      </c>
      <c r="G332" s="3" t="s">
        <v>18</v>
      </c>
      <c r="H332" s="3">
        <v>2741</v>
      </c>
      <c r="I332" s="3">
        <v>923</v>
      </c>
      <c r="J332" s="3">
        <v>2</v>
      </c>
      <c r="K332" s="3">
        <v>1</v>
      </c>
      <c r="L332" s="2">
        <v>43424.830972222226</v>
      </c>
      <c r="O332" s="3" t="s">
        <v>88</v>
      </c>
      <c r="P332" s="3" t="s">
        <v>35</v>
      </c>
      <c r="Q332" s="3" t="s">
        <v>71</v>
      </c>
      <c r="R332" s="3" t="s">
        <v>72</v>
      </c>
      <c r="S332" s="2">
        <v>43424.83222222222</v>
      </c>
      <c r="U332" s="2">
        <v>43424.835486111115</v>
      </c>
      <c r="X332" s="8">
        <f t="shared" si="148"/>
        <v>43424.830833333333</v>
      </c>
      <c r="Y332" s="9">
        <f t="shared" si="149"/>
        <v>0</v>
      </c>
      <c r="Z332" s="9">
        <f t="shared" si="150"/>
        <v>0</v>
      </c>
      <c r="AA332" s="10"/>
      <c r="AB332" s="10">
        <f t="shared" si="151"/>
        <v>0</v>
      </c>
      <c r="AC332" s="10"/>
      <c r="AD332" s="30"/>
      <c r="AE332" s="30"/>
      <c r="AG332" s="7" t="s">
        <v>92</v>
      </c>
    </row>
    <row r="333" spans="1:33" s="3" customFormat="1" hidden="1" x14ac:dyDescent="0.4">
      <c r="A333" s="16" t="str">
        <f t="shared" si="146"/>
        <v>-</v>
      </c>
      <c r="B333" s="16" t="str">
        <f t="shared" si="147"/>
        <v>☆</v>
      </c>
      <c r="C333" s="7">
        <v>19</v>
      </c>
      <c r="D333" s="2">
        <v>43424.831319444442</v>
      </c>
      <c r="E333" s="3" t="s">
        <v>1131</v>
      </c>
      <c r="F333" s="3">
        <v>16944</v>
      </c>
      <c r="G333" s="3" t="s">
        <v>18</v>
      </c>
      <c r="H333" s="3">
        <v>2740</v>
      </c>
      <c r="I333" s="3">
        <v>281</v>
      </c>
      <c r="J333" s="3">
        <v>5</v>
      </c>
      <c r="K333" s="3">
        <v>1</v>
      </c>
      <c r="L333" s="2">
        <v>43424.831446759257</v>
      </c>
      <c r="O333" s="3" t="s">
        <v>88</v>
      </c>
      <c r="P333" s="3" t="s">
        <v>35</v>
      </c>
      <c r="Q333" s="3" t="s">
        <v>71</v>
      </c>
      <c r="R333" s="3" t="s">
        <v>72</v>
      </c>
      <c r="S333" s="2">
        <v>43424.832361111112</v>
      </c>
      <c r="U333" s="2">
        <v>43424.835625</v>
      </c>
      <c r="X333" s="8">
        <f t="shared" si="148"/>
        <v>43424.831319444442</v>
      </c>
      <c r="Y333" s="9">
        <f t="shared" si="149"/>
        <v>0</v>
      </c>
      <c r="Z333" s="9">
        <f t="shared" si="150"/>
        <v>0</v>
      </c>
      <c r="AA333" s="10"/>
      <c r="AB333" s="10">
        <f t="shared" si="151"/>
        <v>0</v>
      </c>
      <c r="AC333" s="10"/>
      <c r="AD333" s="30"/>
      <c r="AE333" s="30"/>
      <c r="AG333" s="7" t="s">
        <v>92</v>
      </c>
    </row>
    <row r="334" spans="1:33" s="5" customFormat="1" hidden="1" x14ac:dyDescent="0.4">
      <c r="A334" s="17" t="str">
        <f t="shared" si="146"/>
        <v>-</v>
      </c>
      <c r="B334" s="17" t="str">
        <f t="shared" si="147"/>
        <v>☆</v>
      </c>
      <c r="C334" s="12">
        <v>19</v>
      </c>
      <c r="D334" s="4">
        <v>43424.831319444442</v>
      </c>
      <c r="E334" s="5" t="s">
        <v>1130</v>
      </c>
      <c r="F334" s="5">
        <v>16945</v>
      </c>
      <c r="G334" s="5" t="s">
        <v>18</v>
      </c>
      <c r="H334" s="5">
        <v>2741</v>
      </c>
      <c r="I334" s="5">
        <v>75</v>
      </c>
      <c r="J334" s="5">
        <v>11</v>
      </c>
      <c r="K334" s="5">
        <v>1</v>
      </c>
      <c r="L334" s="4">
        <v>43424.831469907411</v>
      </c>
      <c r="O334" s="5" t="s">
        <v>88</v>
      </c>
      <c r="P334" s="5" t="s">
        <v>35</v>
      </c>
      <c r="Q334" s="5" t="s">
        <v>71</v>
      </c>
      <c r="R334" s="5" t="s">
        <v>72</v>
      </c>
      <c r="S334" s="4">
        <v>43424.832361111112</v>
      </c>
      <c r="U334" s="4">
        <v>43424.835625</v>
      </c>
      <c r="X334" s="13">
        <f t="shared" si="148"/>
        <v>43424.831319444442</v>
      </c>
      <c r="Y334" s="18">
        <f t="shared" si="149"/>
        <v>0</v>
      </c>
      <c r="Z334" s="18">
        <f t="shared" si="150"/>
        <v>0</v>
      </c>
      <c r="AA334" s="19"/>
      <c r="AB334" s="19">
        <f t="shared" si="151"/>
        <v>0</v>
      </c>
      <c r="AC334" s="19">
        <f>IF(IF(B334="☆",(IF(L334&gt;S334,L334-X334,S334-X334)),M334-X334)&lt;0,0,IF(B334="☆",(IF(L334&gt;S334,L334-X334,S334-X334)),M334-X334))</f>
        <v>1.0416666700621136E-3</v>
      </c>
      <c r="AD334" s="31"/>
      <c r="AE334" s="31"/>
      <c r="AG334" s="7" t="s">
        <v>92</v>
      </c>
    </row>
    <row r="335" spans="1:33" s="21" customFormat="1" x14ac:dyDescent="0.4">
      <c r="A335" s="20" t="str">
        <f t="shared" si="146"/>
        <v>★</v>
      </c>
      <c r="B335" s="20" t="str">
        <f t="shared" si="147"/>
        <v>-</v>
      </c>
      <c r="C335" s="23">
        <v>20</v>
      </c>
      <c r="D335" s="22">
        <v>43424.827986111108</v>
      </c>
      <c r="E335" s="21" t="s">
        <v>1284</v>
      </c>
      <c r="F335" s="21">
        <v>16935</v>
      </c>
      <c r="G335" s="21" t="s">
        <v>18</v>
      </c>
      <c r="H335" s="21">
        <v>6493</v>
      </c>
      <c r="I335" s="21">
        <v>905</v>
      </c>
      <c r="J335" s="21">
        <v>15</v>
      </c>
      <c r="K335" s="21">
        <v>1</v>
      </c>
      <c r="M335" s="22">
        <v>43424.831817129627</v>
      </c>
      <c r="N335" s="22">
        <v>43424.840115740742</v>
      </c>
      <c r="O335" s="21" t="s">
        <v>22</v>
      </c>
      <c r="P335" s="21" t="s">
        <v>23</v>
      </c>
      <c r="Q335" s="21" t="s">
        <v>26</v>
      </c>
      <c r="R335" s="21" t="s">
        <v>27</v>
      </c>
      <c r="S335" s="22">
        <v>43424.834907407407</v>
      </c>
      <c r="T335" s="22">
        <v>43424.834907407407</v>
      </c>
      <c r="U335" s="22">
        <v>43424.844872685186</v>
      </c>
      <c r="V335" s="22">
        <v>43424.844872685186</v>
      </c>
      <c r="W335" s="22">
        <v>43424.834907407407</v>
      </c>
      <c r="X335" s="24">
        <f t="shared" si="148"/>
        <v>43424.834907407407</v>
      </c>
      <c r="Y335" s="25">
        <f t="shared" si="149"/>
        <v>8.298611115606036E-3</v>
      </c>
      <c r="Z335" s="25">
        <f t="shared" si="150"/>
        <v>8.298611115606036E-3</v>
      </c>
      <c r="AA335" s="32">
        <f>SUM(Z335:Z372)</f>
        <v>0.22387731484923279</v>
      </c>
      <c r="AB335" s="26">
        <f t="shared" si="151"/>
        <v>0</v>
      </c>
      <c r="AC335" s="26">
        <f>IF(IF(B335="☆",(IF(L335&gt;S335,L335-X335,S335-X335)),M335-X335)&lt;0,0,IF(B335="☆",(IF(L335&gt;S335,L335-X335,S335-X335)),M335-X335))</f>
        <v>0</v>
      </c>
      <c r="AD335" s="32">
        <f>AVERAGE(AC335:AC372)</f>
        <v>2.4931181178544648E-3</v>
      </c>
      <c r="AE335" s="32">
        <f>MEDIAN(AC335:AC372)</f>
        <v>2.488425925548654E-3</v>
      </c>
    </row>
    <row r="336" spans="1:33" s="3" customFormat="1" x14ac:dyDescent="0.4">
      <c r="A336" s="16" t="str">
        <f t="shared" si="141"/>
        <v>-</v>
      </c>
      <c r="B336" s="16" t="str">
        <f t="shared" si="142"/>
        <v>-</v>
      </c>
      <c r="C336" s="7">
        <v>20</v>
      </c>
      <c r="D336" s="2">
        <v>43424.838217592594</v>
      </c>
      <c r="E336" s="3" t="s">
        <v>1520</v>
      </c>
      <c r="F336" s="3">
        <v>16952</v>
      </c>
      <c r="G336" s="3" t="s">
        <v>18</v>
      </c>
      <c r="H336" s="3">
        <v>3457</v>
      </c>
      <c r="I336" s="3">
        <v>22</v>
      </c>
      <c r="J336" s="3">
        <v>9</v>
      </c>
      <c r="K336" s="3">
        <v>1</v>
      </c>
      <c r="M336" s="2">
        <v>43424.842222222222</v>
      </c>
      <c r="N336" s="2">
        <v>43424.844710648147</v>
      </c>
      <c r="O336" s="3" t="s">
        <v>20</v>
      </c>
      <c r="P336" s="3" t="s">
        <v>21</v>
      </c>
      <c r="Q336" s="3" t="s">
        <v>70</v>
      </c>
      <c r="R336" s="3" t="s">
        <v>125</v>
      </c>
      <c r="S336" s="2">
        <v>43424.843657407408</v>
      </c>
      <c r="T336" s="2">
        <v>43424.843657407408</v>
      </c>
      <c r="U336" s="2">
        <v>43424.849490740744</v>
      </c>
      <c r="V336" s="2">
        <v>43424.849490740744</v>
      </c>
      <c r="X336" s="8">
        <f t="shared" si="143"/>
        <v>43424.838217592594</v>
      </c>
      <c r="Y336" s="9">
        <f t="shared" si="139"/>
        <v>2.488425925548654E-3</v>
      </c>
      <c r="Z336" s="9">
        <f t="shared" si="140"/>
        <v>2.488425925548654E-3</v>
      </c>
      <c r="AA336" s="30"/>
      <c r="AB336" s="10">
        <f t="shared" si="144"/>
        <v>0</v>
      </c>
      <c r="AC336" s="10">
        <f t="shared" si="145"/>
        <v>4.0046296271611936E-3</v>
      </c>
      <c r="AD336" s="30"/>
      <c r="AE336" s="30"/>
      <c r="AG336" s="7"/>
    </row>
    <row r="337" spans="1:33" s="3" customFormat="1" x14ac:dyDescent="0.4">
      <c r="A337" s="16" t="str">
        <f t="shared" si="141"/>
        <v>-</v>
      </c>
      <c r="B337" s="16" t="str">
        <f t="shared" si="142"/>
        <v>-</v>
      </c>
      <c r="C337" s="7">
        <v>20</v>
      </c>
      <c r="D337" s="2">
        <v>43424.839502314811</v>
      </c>
      <c r="E337" s="3" t="s">
        <v>1353</v>
      </c>
      <c r="F337" s="3">
        <v>16954</v>
      </c>
      <c r="G337" s="3" t="s">
        <v>18</v>
      </c>
      <c r="H337" s="3">
        <v>2823</v>
      </c>
      <c r="I337" s="3">
        <v>347</v>
      </c>
      <c r="J337" s="3">
        <v>6</v>
      </c>
      <c r="K337" s="3">
        <v>1</v>
      </c>
      <c r="M337" s="2">
        <v>43424.842673611114</v>
      </c>
      <c r="N337" s="2">
        <v>43424.844907407409</v>
      </c>
      <c r="O337" s="3" t="s">
        <v>20</v>
      </c>
      <c r="P337" s="3" t="s">
        <v>21</v>
      </c>
      <c r="Q337" s="3" t="s">
        <v>36</v>
      </c>
      <c r="R337" s="3" t="s">
        <v>37</v>
      </c>
      <c r="S337" s="2">
        <v>43424.843333333331</v>
      </c>
      <c r="T337" s="2">
        <v>43424.843333333331</v>
      </c>
      <c r="U337" s="2">
        <v>43424.851712962962</v>
      </c>
      <c r="V337" s="2">
        <v>43424.851712962962</v>
      </c>
      <c r="X337" s="8">
        <f t="shared" si="143"/>
        <v>43424.839502314811</v>
      </c>
      <c r="Y337" s="9">
        <f t="shared" si="139"/>
        <v>2.2337962946039625E-3</v>
      </c>
      <c r="Z337" s="9">
        <f t="shared" si="140"/>
        <v>2.2337962946039625E-3</v>
      </c>
      <c r="AA337" s="30"/>
      <c r="AB337" s="10">
        <f t="shared" si="144"/>
        <v>0</v>
      </c>
      <c r="AC337" s="10">
        <f t="shared" si="145"/>
        <v>3.171296302753035E-3</v>
      </c>
      <c r="AD337" s="30"/>
      <c r="AE337" s="30"/>
    </row>
    <row r="338" spans="1:33" s="3" customFormat="1" x14ac:dyDescent="0.4">
      <c r="A338" s="16" t="str">
        <f t="shared" si="141"/>
        <v>★</v>
      </c>
      <c r="B338" s="16" t="str">
        <f t="shared" si="142"/>
        <v>-</v>
      </c>
      <c r="C338" s="7">
        <v>20</v>
      </c>
      <c r="D338" s="2">
        <v>43424.840636574074</v>
      </c>
      <c r="E338" s="3" t="s">
        <v>1489</v>
      </c>
      <c r="F338" s="3">
        <v>16955</v>
      </c>
      <c r="G338" s="3" t="s">
        <v>32</v>
      </c>
      <c r="H338" s="3">
        <v>6647</v>
      </c>
      <c r="I338" s="3">
        <v>831</v>
      </c>
      <c r="J338" s="3">
        <v>3</v>
      </c>
      <c r="K338" s="3">
        <v>2</v>
      </c>
      <c r="M338" s="2">
        <v>43424.849502314813</v>
      </c>
      <c r="N338" s="2">
        <v>43424.854618055557</v>
      </c>
      <c r="O338" s="3" t="s">
        <v>108</v>
      </c>
      <c r="P338" s="3" t="s">
        <v>19</v>
      </c>
      <c r="Q338" s="3" t="s">
        <v>63</v>
      </c>
      <c r="R338" s="3" t="s">
        <v>64</v>
      </c>
      <c r="S338" s="2">
        <v>43424.847569444442</v>
      </c>
      <c r="T338" s="2">
        <v>43424.847569444442</v>
      </c>
      <c r="U338" s="2">
        <v>43424.854004629633</v>
      </c>
      <c r="V338" s="2">
        <v>43424.854004629633</v>
      </c>
      <c r="W338" s="2">
        <v>43424.847569444442</v>
      </c>
      <c r="X338" s="8">
        <f t="shared" si="143"/>
        <v>43424.847569444442</v>
      </c>
      <c r="Y338" s="9">
        <f t="shared" si="139"/>
        <v>5.1157407433493063E-3</v>
      </c>
      <c r="Z338" s="9">
        <f t="shared" si="140"/>
        <v>1.0231481486698613E-2</v>
      </c>
      <c r="AA338" s="30"/>
      <c r="AB338" s="10">
        <f t="shared" si="144"/>
        <v>1.9328703710925765E-3</v>
      </c>
      <c r="AC338" s="10">
        <f t="shared" si="145"/>
        <v>1.9328703710925765E-3</v>
      </c>
      <c r="AD338" s="30"/>
      <c r="AE338" s="30"/>
      <c r="AG338" s="7"/>
    </row>
    <row r="339" spans="1:33" s="3" customFormat="1" x14ac:dyDescent="0.4">
      <c r="A339" s="16" t="str">
        <f t="shared" si="141"/>
        <v>-</v>
      </c>
      <c r="B339" s="16" t="str">
        <f t="shared" si="142"/>
        <v>-</v>
      </c>
      <c r="C339" s="7">
        <v>20</v>
      </c>
      <c r="D339" s="2">
        <v>43424.840949074074</v>
      </c>
      <c r="E339" s="3" t="s">
        <v>1521</v>
      </c>
      <c r="F339" s="3">
        <v>16956</v>
      </c>
      <c r="G339" s="3" t="s">
        <v>18</v>
      </c>
      <c r="H339" s="3">
        <v>1312</v>
      </c>
      <c r="I339" s="3">
        <v>96</v>
      </c>
      <c r="J339" s="3">
        <v>7</v>
      </c>
      <c r="K339" s="3">
        <v>1</v>
      </c>
      <c r="M339" s="2">
        <v>43424.844641203701</v>
      </c>
      <c r="N339" s="2">
        <v>43424.849189814813</v>
      </c>
      <c r="O339" s="3" t="s">
        <v>20</v>
      </c>
      <c r="P339" s="3" t="s">
        <v>21</v>
      </c>
      <c r="Q339" s="3" t="s">
        <v>108</v>
      </c>
      <c r="R339" s="3" t="s">
        <v>19</v>
      </c>
      <c r="S339" s="2">
        <v>43424.844826388886</v>
      </c>
      <c r="T339" s="2">
        <v>43424.844826388886</v>
      </c>
      <c r="U339" s="2">
        <v>43424.851805555554</v>
      </c>
      <c r="V339" s="2">
        <v>43424.857604166667</v>
      </c>
      <c r="X339" s="8">
        <f t="shared" si="143"/>
        <v>43424.840949074074</v>
      </c>
      <c r="Y339" s="9">
        <f t="shared" si="139"/>
        <v>4.5486111121135764E-3</v>
      </c>
      <c r="Z339" s="9">
        <f t="shared" si="140"/>
        <v>4.5486111121135764E-3</v>
      </c>
      <c r="AA339" s="30"/>
      <c r="AB339" s="10">
        <f t="shared" si="144"/>
        <v>0</v>
      </c>
      <c r="AC339" s="10">
        <f t="shared" si="145"/>
        <v>3.6921296268701553E-3</v>
      </c>
      <c r="AD339" s="30"/>
      <c r="AE339" s="30"/>
      <c r="AG339" s="7"/>
    </row>
    <row r="340" spans="1:33" s="3" customFormat="1" x14ac:dyDescent="0.4">
      <c r="A340" s="16" t="str">
        <f t="shared" si="141"/>
        <v>-</v>
      </c>
      <c r="B340" s="16" t="str">
        <f t="shared" si="142"/>
        <v>-</v>
      </c>
      <c r="C340" s="7">
        <v>20</v>
      </c>
      <c r="D340" s="2">
        <v>43424.84207175926</v>
      </c>
      <c r="E340" s="3" t="s">
        <v>1302</v>
      </c>
      <c r="F340" s="3">
        <v>16957</v>
      </c>
      <c r="G340" s="3" t="s">
        <v>32</v>
      </c>
      <c r="H340" s="3">
        <v>3598</v>
      </c>
      <c r="I340" s="3">
        <v>72</v>
      </c>
      <c r="J340" s="3">
        <v>4</v>
      </c>
      <c r="K340" s="3">
        <v>1</v>
      </c>
      <c r="M340" s="2">
        <v>43424.844259259262</v>
      </c>
      <c r="N340" s="2">
        <v>43424.852233796293</v>
      </c>
      <c r="O340" s="3" t="s">
        <v>68</v>
      </c>
      <c r="P340" s="3" t="s">
        <v>69</v>
      </c>
      <c r="Q340" s="3" t="s">
        <v>22</v>
      </c>
      <c r="R340" s="3" t="s">
        <v>23</v>
      </c>
      <c r="S340" s="2">
        <v>43424.843912037039</v>
      </c>
      <c r="T340" s="2">
        <v>43424.843912037039</v>
      </c>
      <c r="U340" s="2">
        <v>43424.855740740742</v>
      </c>
      <c r="V340" s="2">
        <v>43424.855740740742</v>
      </c>
      <c r="X340" s="8">
        <f t="shared" si="143"/>
        <v>43424.84207175926</v>
      </c>
      <c r="Y340" s="9">
        <f t="shared" si="139"/>
        <v>7.9745370312593877E-3</v>
      </c>
      <c r="Z340" s="9">
        <f t="shared" si="140"/>
        <v>7.9745370312593877E-3</v>
      </c>
      <c r="AA340" s="30"/>
      <c r="AB340" s="10">
        <f t="shared" si="144"/>
        <v>3.4722222335403785E-4</v>
      </c>
      <c r="AC340" s="10">
        <f t="shared" si="145"/>
        <v>2.1875000020372681E-3</v>
      </c>
      <c r="AD340" s="30"/>
      <c r="AE340" s="30"/>
      <c r="AG340" s="7"/>
    </row>
    <row r="341" spans="1:33" s="3" customFormat="1" x14ac:dyDescent="0.4">
      <c r="A341" s="16" t="str">
        <f t="shared" si="141"/>
        <v>-</v>
      </c>
      <c r="B341" s="16" t="str">
        <f t="shared" si="142"/>
        <v>-</v>
      </c>
      <c r="C341" s="7">
        <v>20</v>
      </c>
      <c r="D341" s="2">
        <v>43424.843449074076</v>
      </c>
      <c r="E341" s="3" t="s">
        <v>1276</v>
      </c>
      <c r="F341" s="3">
        <v>16958</v>
      </c>
      <c r="G341" s="3" t="s">
        <v>32</v>
      </c>
      <c r="H341" s="3">
        <v>1756</v>
      </c>
      <c r="I341" s="3">
        <v>427</v>
      </c>
      <c r="J341" s="3">
        <v>10</v>
      </c>
      <c r="K341" s="3">
        <v>1</v>
      </c>
      <c r="M341" s="2">
        <v>43424.845543981479</v>
      </c>
      <c r="N341" s="2">
        <v>43424.849212962959</v>
      </c>
      <c r="O341" s="3" t="s">
        <v>55</v>
      </c>
      <c r="P341" s="3" t="s">
        <v>56</v>
      </c>
      <c r="Q341" s="3" t="s">
        <v>53</v>
      </c>
      <c r="R341" s="3" t="s">
        <v>54</v>
      </c>
      <c r="S341" s="2">
        <v>43424.845763888887</v>
      </c>
      <c r="T341" s="2">
        <v>43424.845763888887</v>
      </c>
      <c r="U341" s="2">
        <v>43424.849687499998</v>
      </c>
      <c r="V341" s="2">
        <v>43424.849687499998</v>
      </c>
      <c r="X341" s="8">
        <f t="shared" si="143"/>
        <v>43424.843449074076</v>
      </c>
      <c r="Y341" s="9">
        <f t="shared" si="139"/>
        <v>3.6689814805868082E-3</v>
      </c>
      <c r="Z341" s="9">
        <f t="shared" si="140"/>
        <v>3.6689814805868082E-3</v>
      </c>
      <c r="AA341" s="30"/>
      <c r="AB341" s="10">
        <f t="shared" si="144"/>
        <v>0</v>
      </c>
      <c r="AC341" s="10">
        <f t="shared" si="145"/>
        <v>2.0949074023519643E-3</v>
      </c>
      <c r="AD341" s="30"/>
      <c r="AE341" s="30"/>
      <c r="AG341" s="7"/>
    </row>
    <row r="342" spans="1:33" s="3" customFormat="1" x14ac:dyDescent="0.4">
      <c r="A342" s="16" t="str">
        <f t="shared" si="141"/>
        <v>★</v>
      </c>
      <c r="B342" s="16" t="str">
        <f t="shared" si="142"/>
        <v>-</v>
      </c>
      <c r="C342" s="7">
        <v>20</v>
      </c>
      <c r="D342" s="2">
        <v>43424.843692129631</v>
      </c>
      <c r="E342" s="3" t="s">
        <v>1338</v>
      </c>
      <c r="F342" s="3">
        <v>16960</v>
      </c>
      <c r="G342" s="3" t="s">
        <v>32</v>
      </c>
      <c r="H342" s="3">
        <v>3025</v>
      </c>
      <c r="I342" s="3">
        <v>288</v>
      </c>
      <c r="J342" s="3">
        <v>7</v>
      </c>
      <c r="K342" s="3">
        <v>1</v>
      </c>
      <c r="M342" s="2">
        <v>43424.844826388886</v>
      </c>
      <c r="N342" s="2">
        <v>43424.855092592596</v>
      </c>
      <c r="O342" s="3" t="s">
        <v>20</v>
      </c>
      <c r="P342" s="3" t="s">
        <v>21</v>
      </c>
      <c r="Q342" s="3" t="s">
        <v>68</v>
      </c>
      <c r="R342" s="3" t="s">
        <v>69</v>
      </c>
      <c r="S342" s="2">
        <v>43424.850624999999</v>
      </c>
      <c r="T342" s="2">
        <v>43424.850624999999</v>
      </c>
      <c r="U342" s="2">
        <v>43424.864490740743</v>
      </c>
      <c r="V342" s="2">
        <v>43424.864490740743</v>
      </c>
      <c r="W342" s="2">
        <v>43424.850624999999</v>
      </c>
      <c r="X342" s="8">
        <f t="shared" si="143"/>
        <v>43424.850624999999</v>
      </c>
      <c r="Y342" s="9">
        <f t="shared" si="139"/>
        <v>1.0266203709761612E-2</v>
      </c>
      <c r="Z342" s="9">
        <f t="shared" si="140"/>
        <v>1.0266203709761612E-2</v>
      </c>
      <c r="AA342" s="30"/>
      <c r="AB342" s="10">
        <f t="shared" si="144"/>
        <v>0</v>
      </c>
      <c r="AC342" s="10">
        <f t="shared" si="145"/>
        <v>0</v>
      </c>
      <c r="AD342" s="30"/>
      <c r="AE342" s="30"/>
      <c r="AG342" s="7"/>
    </row>
    <row r="343" spans="1:33" s="3" customFormat="1" x14ac:dyDescent="0.4">
      <c r="A343" s="16" t="str">
        <f t="shared" si="141"/>
        <v>-</v>
      </c>
      <c r="B343" s="16" t="str">
        <f t="shared" si="142"/>
        <v>-</v>
      </c>
      <c r="C343" s="7">
        <v>20</v>
      </c>
      <c r="D343" s="2">
        <v>43424.845127314817</v>
      </c>
      <c r="E343" s="3" t="s">
        <v>1262</v>
      </c>
      <c r="F343" s="3">
        <v>16961</v>
      </c>
      <c r="G343" s="3" t="s">
        <v>32</v>
      </c>
      <c r="H343" s="3">
        <v>3713</v>
      </c>
      <c r="I343" s="3">
        <v>772</v>
      </c>
      <c r="J343" s="3">
        <v>5</v>
      </c>
      <c r="K343" s="3">
        <v>1</v>
      </c>
      <c r="M343" s="2">
        <v>43424.848506944443</v>
      </c>
      <c r="N343" s="2">
        <v>43424.85596064815</v>
      </c>
      <c r="O343" s="3" t="s">
        <v>38</v>
      </c>
      <c r="P343" s="3" t="s">
        <v>126</v>
      </c>
      <c r="Q343" s="3" t="s">
        <v>22</v>
      </c>
      <c r="R343" s="3" t="s">
        <v>23</v>
      </c>
      <c r="S343" s="2">
        <v>43424.847696759258</v>
      </c>
      <c r="T343" s="2">
        <v>43424.847696759258</v>
      </c>
      <c r="U343" s="2">
        <v>43424.859710648147</v>
      </c>
      <c r="V343" s="2">
        <v>43424.859710648147</v>
      </c>
      <c r="X343" s="8">
        <f t="shared" si="143"/>
        <v>43424.845127314817</v>
      </c>
      <c r="Y343" s="9">
        <f t="shared" si="139"/>
        <v>7.4537037071422674E-3</v>
      </c>
      <c r="Z343" s="9">
        <f t="shared" si="140"/>
        <v>7.4537037071422674E-3</v>
      </c>
      <c r="AA343" s="30"/>
      <c r="AB343" s="10">
        <f t="shared" si="144"/>
        <v>8.1018518540076911E-4</v>
      </c>
      <c r="AC343" s="10">
        <f t="shared" si="145"/>
        <v>3.379629626579117E-3</v>
      </c>
      <c r="AD343" s="30"/>
      <c r="AE343" s="30"/>
      <c r="AG343" s="7"/>
    </row>
    <row r="344" spans="1:33" s="3" customFormat="1" x14ac:dyDescent="0.4">
      <c r="A344" s="16" t="str">
        <f t="shared" si="141"/>
        <v>-</v>
      </c>
      <c r="B344" s="16" t="str">
        <f t="shared" si="142"/>
        <v>-</v>
      </c>
      <c r="C344" s="7">
        <v>20</v>
      </c>
      <c r="D344" s="2">
        <v>43424.845462962963</v>
      </c>
      <c r="E344" s="3" t="s">
        <v>1522</v>
      </c>
      <c r="F344" s="3">
        <v>16962</v>
      </c>
      <c r="G344" s="3" t="s">
        <v>32</v>
      </c>
      <c r="H344" s="3">
        <v>5672</v>
      </c>
      <c r="I344" s="3">
        <v>529</v>
      </c>
      <c r="J344" s="3">
        <v>9</v>
      </c>
      <c r="K344" s="3">
        <v>1</v>
      </c>
      <c r="M344" s="2">
        <v>43424.84747685185</v>
      </c>
      <c r="N344" s="2">
        <v>43424.852048611108</v>
      </c>
      <c r="O344" s="3" t="s">
        <v>30</v>
      </c>
      <c r="P344" s="3" t="s">
        <v>31</v>
      </c>
      <c r="Q344" s="3" t="s">
        <v>33</v>
      </c>
      <c r="R344" s="3" t="s">
        <v>34</v>
      </c>
      <c r="S344" s="2">
        <v>43424.848495370374</v>
      </c>
      <c r="T344" s="2">
        <v>43424.848495370374</v>
      </c>
      <c r="U344" s="2">
        <v>43424.85601851852</v>
      </c>
      <c r="V344" s="2">
        <v>43424.85601851852</v>
      </c>
      <c r="X344" s="8">
        <f t="shared" si="143"/>
        <v>43424.845462962963</v>
      </c>
      <c r="Y344" s="9">
        <f t="shared" si="139"/>
        <v>4.5717592583969235E-3</v>
      </c>
      <c r="Z344" s="9">
        <f t="shared" si="140"/>
        <v>4.5717592583969235E-3</v>
      </c>
      <c r="AA344" s="30"/>
      <c r="AB344" s="10">
        <f t="shared" si="144"/>
        <v>0</v>
      </c>
      <c r="AC344" s="10">
        <f t="shared" si="145"/>
        <v>2.0138888867222704E-3</v>
      </c>
      <c r="AD344" s="30"/>
      <c r="AE344" s="30"/>
      <c r="AG344" s="7"/>
    </row>
    <row r="345" spans="1:33" s="3" customFormat="1" x14ac:dyDescent="0.4">
      <c r="A345" s="16" t="str">
        <f t="shared" si="141"/>
        <v>-</v>
      </c>
      <c r="B345" s="16" t="str">
        <f t="shared" si="142"/>
        <v>-</v>
      </c>
      <c r="C345" s="7">
        <v>20</v>
      </c>
      <c r="D345" s="2">
        <v>43424.84579861111</v>
      </c>
      <c r="E345" s="3" t="s">
        <v>1505</v>
      </c>
      <c r="F345" s="3">
        <v>16963</v>
      </c>
      <c r="G345" s="3" t="s">
        <v>32</v>
      </c>
      <c r="H345" s="3">
        <v>5455</v>
      </c>
      <c r="I345" s="3">
        <v>202</v>
      </c>
      <c r="J345" s="3">
        <v>11</v>
      </c>
      <c r="K345" s="3">
        <v>2</v>
      </c>
      <c r="M345" s="2">
        <v>43424.846932870372</v>
      </c>
      <c r="N345" s="2">
        <v>43424.850856481484</v>
      </c>
      <c r="O345" s="3" t="s">
        <v>46</v>
      </c>
      <c r="P345" s="3" t="s">
        <v>47</v>
      </c>
      <c r="Q345" s="3" t="s">
        <v>43</v>
      </c>
      <c r="R345" s="3" t="s">
        <v>89</v>
      </c>
      <c r="S345" s="2">
        <v>43424.847777777781</v>
      </c>
      <c r="T345" s="2">
        <v>43424.847777777781</v>
      </c>
      <c r="U345" s="2">
        <v>43424.856469907405</v>
      </c>
      <c r="V345" s="2">
        <v>43424.856469907405</v>
      </c>
      <c r="X345" s="8">
        <f t="shared" si="143"/>
        <v>43424.84579861111</v>
      </c>
      <c r="Y345" s="9">
        <f t="shared" si="139"/>
        <v>3.9236111115314998E-3</v>
      </c>
      <c r="Z345" s="9">
        <f t="shared" si="140"/>
        <v>7.8472222230629995E-3</v>
      </c>
      <c r="AA345" s="30"/>
      <c r="AB345" s="10">
        <f t="shared" si="144"/>
        <v>0</v>
      </c>
      <c r="AC345" s="10">
        <f t="shared" si="145"/>
        <v>1.1342592624714598E-3</v>
      </c>
      <c r="AD345" s="30"/>
      <c r="AE345" s="30"/>
      <c r="AG345" s="7"/>
    </row>
    <row r="346" spans="1:33" s="3" customFormat="1" x14ac:dyDescent="0.4">
      <c r="A346" s="16" t="str">
        <f t="shared" si="141"/>
        <v>-</v>
      </c>
      <c r="B346" s="16" t="str">
        <f t="shared" si="142"/>
        <v>-</v>
      </c>
      <c r="C346" s="7">
        <v>20</v>
      </c>
      <c r="D346" s="2">
        <v>43424.846180555556</v>
      </c>
      <c r="E346" s="3" t="s">
        <v>1523</v>
      </c>
      <c r="F346" s="3">
        <v>16964</v>
      </c>
      <c r="G346" s="3" t="s">
        <v>95</v>
      </c>
      <c r="H346" s="3">
        <v>0</v>
      </c>
      <c r="I346" s="3">
        <v>557</v>
      </c>
      <c r="J346" s="3">
        <v>13</v>
      </c>
      <c r="K346" s="3">
        <v>1</v>
      </c>
      <c r="M346" s="2">
        <v>43424.848240740743</v>
      </c>
      <c r="N346" s="2">
        <v>43424.852418981478</v>
      </c>
      <c r="O346" s="3" t="s">
        <v>108</v>
      </c>
      <c r="P346" s="3" t="s">
        <v>19</v>
      </c>
      <c r="Q346" s="3" t="s">
        <v>20</v>
      </c>
      <c r="R346" s="3" t="s">
        <v>21</v>
      </c>
      <c r="S346" s="2">
        <v>43424.847222222219</v>
      </c>
      <c r="T346" s="2">
        <v>43424.847222222219</v>
      </c>
      <c r="U346" s="2">
        <v>43424.853275462963</v>
      </c>
      <c r="V346" s="2">
        <v>43424.853275462963</v>
      </c>
      <c r="X346" s="8">
        <f t="shared" si="143"/>
        <v>43424.846180555556</v>
      </c>
      <c r="Y346" s="9">
        <f t="shared" si="139"/>
        <v>4.1782407352002338E-3</v>
      </c>
      <c r="Z346" s="9">
        <f t="shared" si="140"/>
        <v>4.1782407352002338E-3</v>
      </c>
      <c r="AA346" s="30"/>
      <c r="AB346" s="10">
        <f t="shared" si="144"/>
        <v>1.0185185237787664E-3</v>
      </c>
      <c r="AC346" s="10">
        <f t="shared" si="145"/>
        <v>2.0601851865649223E-3</v>
      </c>
      <c r="AD346" s="30"/>
      <c r="AE346" s="30"/>
      <c r="AG346" s="7"/>
    </row>
    <row r="347" spans="1:33" s="3" customFormat="1" x14ac:dyDescent="0.4">
      <c r="A347" s="16" t="str">
        <f t="shared" si="141"/>
        <v>-</v>
      </c>
      <c r="B347" s="16" t="str">
        <f t="shared" si="142"/>
        <v>-</v>
      </c>
      <c r="C347" s="7">
        <v>20</v>
      </c>
      <c r="D347" s="2">
        <v>43424.847175925926</v>
      </c>
      <c r="E347" s="3" t="s">
        <v>1524</v>
      </c>
      <c r="F347" s="3">
        <v>16965</v>
      </c>
      <c r="G347" s="3" t="s">
        <v>32</v>
      </c>
      <c r="H347" s="3">
        <v>6817</v>
      </c>
      <c r="I347" s="3">
        <v>836</v>
      </c>
      <c r="J347" s="3">
        <v>2</v>
      </c>
      <c r="K347" s="3">
        <v>3</v>
      </c>
      <c r="M347" s="2">
        <v>43424.849664351852</v>
      </c>
      <c r="N347" s="2">
        <v>43424.853993055556</v>
      </c>
      <c r="O347" s="3" t="s">
        <v>30</v>
      </c>
      <c r="P347" s="3" t="s">
        <v>31</v>
      </c>
      <c r="Q347" s="3" t="s">
        <v>66</v>
      </c>
      <c r="R347" s="3" t="s">
        <v>67</v>
      </c>
      <c r="S347" s="2">
        <v>43424.850104166668</v>
      </c>
      <c r="T347" s="2">
        <v>43424.850104166668</v>
      </c>
      <c r="U347" s="2">
        <v>43424.856215277781</v>
      </c>
      <c r="V347" s="2">
        <v>43424.856215277781</v>
      </c>
      <c r="X347" s="8">
        <f t="shared" si="143"/>
        <v>43424.847175925926</v>
      </c>
      <c r="Y347" s="9">
        <f t="shared" si="139"/>
        <v>4.3287037042318843E-3</v>
      </c>
      <c r="Z347" s="9">
        <f t="shared" si="140"/>
        <v>1.2986111112695653E-2</v>
      </c>
      <c r="AA347" s="30"/>
      <c r="AB347" s="10">
        <f t="shared" si="144"/>
        <v>0</v>
      </c>
      <c r="AC347" s="10">
        <f t="shared" si="145"/>
        <v>2.488425925548654E-3</v>
      </c>
      <c r="AD347" s="30"/>
      <c r="AE347" s="30"/>
      <c r="AG347" s="7"/>
    </row>
    <row r="348" spans="1:33" s="3" customFormat="1" x14ac:dyDescent="0.4">
      <c r="A348" s="16" t="str">
        <f t="shared" si="141"/>
        <v>-</v>
      </c>
      <c r="B348" s="16" t="str">
        <f t="shared" si="142"/>
        <v>-</v>
      </c>
      <c r="C348" s="7">
        <v>20</v>
      </c>
      <c r="D348" s="2">
        <v>43424.848344907405</v>
      </c>
      <c r="E348" s="3" t="s">
        <v>1525</v>
      </c>
      <c r="F348" s="3">
        <v>16966</v>
      </c>
      <c r="G348" s="3" t="s">
        <v>18</v>
      </c>
      <c r="H348" s="3">
        <v>2339</v>
      </c>
      <c r="I348" s="3">
        <v>541</v>
      </c>
      <c r="J348" s="3">
        <v>1</v>
      </c>
      <c r="K348" s="3">
        <v>1</v>
      </c>
      <c r="M348" s="2">
        <v>43424.851064814815</v>
      </c>
      <c r="N348" s="2">
        <v>43424.854328703703</v>
      </c>
      <c r="O348" s="3" t="s">
        <v>22</v>
      </c>
      <c r="P348" s="3" t="s">
        <v>23</v>
      </c>
      <c r="Q348" s="3" t="s">
        <v>36</v>
      </c>
      <c r="R348" s="3" t="s">
        <v>37</v>
      </c>
      <c r="S348" s="2">
        <v>43424.851493055554</v>
      </c>
      <c r="T348" s="2">
        <v>43424.851493055554</v>
      </c>
      <c r="U348" s="2">
        <v>43424.858472222222</v>
      </c>
      <c r="V348" s="2">
        <v>43424.858472222222</v>
      </c>
      <c r="X348" s="8">
        <f t="shared" si="143"/>
        <v>43424.848344907405</v>
      </c>
      <c r="Y348" s="9">
        <f t="shared" si="139"/>
        <v>3.2638888878864236E-3</v>
      </c>
      <c r="Z348" s="9">
        <f t="shared" si="140"/>
        <v>3.2638888878864236E-3</v>
      </c>
      <c r="AA348" s="30"/>
      <c r="AB348" s="10">
        <f t="shared" si="144"/>
        <v>0</v>
      </c>
      <c r="AC348" s="10">
        <f t="shared" si="145"/>
        <v>2.7199074102099985E-3</v>
      </c>
      <c r="AD348" s="30"/>
      <c r="AE348" s="30"/>
      <c r="AG348" s="7"/>
    </row>
    <row r="349" spans="1:33" s="3" customFormat="1" x14ac:dyDescent="0.4">
      <c r="A349" s="16" t="str">
        <f t="shared" si="141"/>
        <v>-</v>
      </c>
      <c r="B349" s="16" t="str">
        <f t="shared" si="142"/>
        <v>-</v>
      </c>
      <c r="C349" s="7">
        <v>20</v>
      </c>
      <c r="D349" s="2">
        <v>43424.849826388891</v>
      </c>
      <c r="E349" s="3" t="s">
        <v>1526</v>
      </c>
      <c r="F349" s="3">
        <v>16967</v>
      </c>
      <c r="G349" s="3" t="s">
        <v>96</v>
      </c>
      <c r="H349" s="3">
        <v>0</v>
      </c>
      <c r="I349" s="3">
        <v>934</v>
      </c>
      <c r="J349" s="3">
        <v>8</v>
      </c>
      <c r="K349" s="3">
        <v>4</v>
      </c>
      <c r="M349" s="2">
        <v>43424.854074074072</v>
      </c>
      <c r="N349" s="2">
        <v>43424.858854166669</v>
      </c>
      <c r="O349" s="3" t="s">
        <v>36</v>
      </c>
      <c r="P349" s="3" t="s">
        <v>37</v>
      </c>
      <c r="Q349" s="3" t="s">
        <v>61</v>
      </c>
      <c r="R349" s="3" t="s">
        <v>62</v>
      </c>
      <c r="S349" s="2">
        <v>43424.854143518518</v>
      </c>
      <c r="T349" s="2">
        <v>43424.854143518518</v>
      </c>
      <c r="U349" s="2">
        <v>43424.861284722225</v>
      </c>
      <c r="V349" s="2">
        <v>43424.861284722225</v>
      </c>
      <c r="X349" s="8">
        <f t="shared" si="143"/>
        <v>43424.849826388891</v>
      </c>
      <c r="Y349" s="9">
        <f t="shared" si="139"/>
        <v>4.7800925967749208E-3</v>
      </c>
      <c r="Z349" s="9">
        <f t="shared" si="140"/>
        <v>1.9120370387099683E-2</v>
      </c>
      <c r="AA349" s="30"/>
      <c r="AB349" s="10">
        <f t="shared" si="144"/>
        <v>0</v>
      </c>
      <c r="AC349" s="10">
        <f t="shared" si="145"/>
        <v>4.2476851813262329E-3</v>
      </c>
      <c r="AD349" s="30"/>
      <c r="AE349" s="30"/>
      <c r="AG349" s="7"/>
    </row>
    <row r="350" spans="1:33" s="3" customFormat="1" x14ac:dyDescent="0.4">
      <c r="A350" s="16" t="str">
        <f t="shared" si="141"/>
        <v>-</v>
      </c>
      <c r="B350" s="16" t="str">
        <f t="shared" si="142"/>
        <v>-</v>
      </c>
      <c r="C350" s="7">
        <v>20</v>
      </c>
      <c r="D350" s="2">
        <v>43424.84983796296</v>
      </c>
      <c r="E350" s="3" t="s">
        <v>1527</v>
      </c>
      <c r="F350" s="3">
        <v>16968</v>
      </c>
      <c r="G350" s="3" t="s">
        <v>96</v>
      </c>
      <c r="H350" s="3">
        <v>0</v>
      </c>
      <c r="I350" s="3">
        <v>233</v>
      </c>
      <c r="J350" s="3">
        <v>6</v>
      </c>
      <c r="K350" s="3">
        <v>1</v>
      </c>
      <c r="M350" s="2">
        <v>43424.851030092592</v>
      </c>
      <c r="N350" s="2">
        <v>43424.855196759258</v>
      </c>
      <c r="O350" s="3" t="s">
        <v>30</v>
      </c>
      <c r="P350" s="3" t="s">
        <v>31</v>
      </c>
      <c r="Q350" s="3" t="s">
        <v>108</v>
      </c>
      <c r="R350" s="3" t="s">
        <v>19</v>
      </c>
      <c r="S350" s="2">
        <v>43424.851770833331</v>
      </c>
      <c r="T350" s="2">
        <v>43424.851770833331</v>
      </c>
      <c r="U350" s="2">
        <v>43424.858634259261</v>
      </c>
      <c r="V350" s="2">
        <v>43424.858634259261</v>
      </c>
      <c r="X350" s="8">
        <f t="shared" si="143"/>
        <v>43424.84983796296</v>
      </c>
      <c r="Y350" s="9">
        <f t="shared" si="139"/>
        <v>4.166666665696539E-3</v>
      </c>
      <c r="Z350" s="9">
        <f t="shared" si="140"/>
        <v>4.166666665696539E-3</v>
      </c>
      <c r="AA350" s="30"/>
      <c r="AB350" s="10">
        <f t="shared" si="144"/>
        <v>0</v>
      </c>
      <c r="AC350" s="10">
        <f t="shared" si="145"/>
        <v>1.1921296318178065E-3</v>
      </c>
      <c r="AD350" s="30"/>
      <c r="AE350" s="30"/>
      <c r="AG350" s="7"/>
    </row>
    <row r="351" spans="1:33" s="3" customFormat="1" x14ac:dyDescent="0.4">
      <c r="A351" s="16" t="str">
        <f t="shared" si="141"/>
        <v>-</v>
      </c>
      <c r="B351" s="16" t="str">
        <f t="shared" si="142"/>
        <v>-</v>
      </c>
      <c r="C351" s="7">
        <v>20</v>
      </c>
      <c r="D351" s="2">
        <v>43424.85019675926</v>
      </c>
      <c r="E351" s="3" t="s">
        <v>1404</v>
      </c>
      <c r="F351" s="3">
        <v>16969</v>
      </c>
      <c r="G351" s="3" t="s">
        <v>97</v>
      </c>
      <c r="H351" s="3">
        <v>6781</v>
      </c>
      <c r="I351" s="3">
        <v>117</v>
      </c>
      <c r="J351" s="3">
        <v>15</v>
      </c>
      <c r="K351" s="3">
        <v>2</v>
      </c>
      <c r="M351" s="2">
        <v>43424.853136574071</v>
      </c>
      <c r="N351" s="2">
        <v>43424.857453703706</v>
      </c>
      <c r="O351" s="3" t="s">
        <v>24</v>
      </c>
      <c r="P351" s="3" t="s">
        <v>25</v>
      </c>
      <c r="Q351" s="3" t="s">
        <v>108</v>
      </c>
      <c r="R351" s="3" t="s">
        <v>19</v>
      </c>
      <c r="S351" s="2">
        <v>43424.855092592596</v>
      </c>
      <c r="T351" s="2">
        <v>43424.855092592596</v>
      </c>
      <c r="U351" s="2">
        <v>43424.862222222226</v>
      </c>
      <c r="V351" s="2">
        <v>43424.862222222226</v>
      </c>
      <c r="X351" s="8">
        <f t="shared" si="143"/>
        <v>43424.85019675926</v>
      </c>
      <c r="Y351" s="9">
        <f t="shared" si="139"/>
        <v>4.3171296347281896E-3</v>
      </c>
      <c r="Z351" s="9">
        <f t="shared" si="140"/>
        <v>8.6342592694563791E-3</v>
      </c>
      <c r="AA351" s="30"/>
      <c r="AB351" s="10">
        <f t="shared" si="144"/>
        <v>0</v>
      </c>
      <c r="AC351" s="10">
        <f t="shared" si="145"/>
        <v>2.9398148108157329E-3</v>
      </c>
      <c r="AD351" s="30"/>
      <c r="AE351" s="30"/>
      <c r="AG351" s="7"/>
    </row>
    <row r="352" spans="1:33" s="3" customFormat="1" x14ac:dyDescent="0.4">
      <c r="A352" s="16" t="str">
        <f t="shared" si="141"/>
        <v>-</v>
      </c>
      <c r="B352" s="16" t="str">
        <f t="shared" si="142"/>
        <v>-</v>
      </c>
      <c r="C352" s="7">
        <v>20</v>
      </c>
      <c r="D352" s="2">
        <v>43424.851157407407</v>
      </c>
      <c r="E352" s="3" t="s">
        <v>1528</v>
      </c>
      <c r="F352" s="3">
        <v>16970</v>
      </c>
      <c r="G352" s="3" t="s">
        <v>18</v>
      </c>
      <c r="H352" s="3">
        <v>3689</v>
      </c>
      <c r="I352" s="3">
        <v>950</v>
      </c>
      <c r="J352" s="3">
        <v>3</v>
      </c>
      <c r="K352" s="3">
        <v>4</v>
      </c>
      <c r="M352" s="2">
        <v>43424.854826388888</v>
      </c>
      <c r="N352" s="2">
        <v>43424.859837962962</v>
      </c>
      <c r="O352" s="3" t="s">
        <v>63</v>
      </c>
      <c r="P352" s="3" t="s">
        <v>64</v>
      </c>
      <c r="Q352" s="3" t="s">
        <v>108</v>
      </c>
      <c r="R352" s="3" t="s">
        <v>19</v>
      </c>
      <c r="S352" s="2">
        <v>43424.854780092595</v>
      </c>
      <c r="T352" s="2">
        <v>43424.854780092595</v>
      </c>
      <c r="U352" s="2">
        <v>43424.861354166664</v>
      </c>
      <c r="V352" s="2">
        <v>43424.861354166664</v>
      </c>
      <c r="X352" s="8">
        <f t="shared" si="143"/>
        <v>43424.851157407407</v>
      </c>
      <c r="Y352" s="9">
        <f t="shared" si="139"/>
        <v>5.0115740741603076E-3</v>
      </c>
      <c r="Z352" s="9">
        <f t="shared" si="140"/>
        <v>2.0046296296641231E-2</v>
      </c>
      <c r="AA352" s="30"/>
      <c r="AB352" s="10">
        <f t="shared" si="144"/>
        <v>4.6296292566694319E-5</v>
      </c>
      <c r="AC352" s="10">
        <f t="shared" si="145"/>
        <v>3.6689814805868082E-3</v>
      </c>
      <c r="AD352" s="30"/>
      <c r="AE352" s="30"/>
    </row>
    <row r="353" spans="1:33" s="3" customFormat="1" x14ac:dyDescent="0.4">
      <c r="A353" s="16" t="str">
        <f t="shared" si="141"/>
        <v>-</v>
      </c>
      <c r="B353" s="16" t="str">
        <f t="shared" si="142"/>
        <v>-</v>
      </c>
      <c r="C353" s="7">
        <v>20</v>
      </c>
      <c r="D353" s="2">
        <v>43424.853726851848</v>
      </c>
      <c r="E353" s="3" t="s">
        <v>1407</v>
      </c>
      <c r="F353" s="3">
        <v>16971</v>
      </c>
      <c r="G353" s="3" t="s">
        <v>18</v>
      </c>
      <c r="H353" s="3">
        <v>5428</v>
      </c>
      <c r="I353" s="3">
        <v>129</v>
      </c>
      <c r="J353" s="3">
        <v>11</v>
      </c>
      <c r="K353" s="3">
        <v>1</v>
      </c>
      <c r="M353" s="2">
        <v>43424.857430555552</v>
      </c>
      <c r="N353" s="2">
        <v>43424.864525462966</v>
      </c>
      <c r="O353" s="3" t="s">
        <v>39</v>
      </c>
      <c r="P353" s="3" t="s">
        <v>40</v>
      </c>
      <c r="Q353" s="3" t="s">
        <v>61</v>
      </c>
      <c r="R353" s="3" t="s">
        <v>62</v>
      </c>
      <c r="S353" s="2">
        <v>43424.856493055559</v>
      </c>
      <c r="T353" s="2">
        <v>43424.856493055559</v>
      </c>
      <c r="U353" s="2">
        <v>43424.867592592593</v>
      </c>
      <c r="V353" s="2">
        <v>43424.867592592593</v>
      </c>
      <c r="X353" s="8">
        <f t="shared" si="143"/>
        <v>43424.853726851848</v>
      </c>
      <c r="Y353" s="9">
        <f t="shared" si="139"/>
        <v>7.0949074142845348E-3</v>
      </c>
      <c r="Z353" s="9">
        <f t="shared" si="140"/>
        <v>7.0949074142845348E-3</v>
      </c>
      <c r="AA353" s="30"/>
      <c r="AB353" s="10">
        <f t="shared" si="144"/>
        <v>9.374999935971573E-4</v>
      </c>
      <c r="AC353" s="10">
        <f t="shared" si="145"/>
        <v>3.7037037036498077E-3</v>
      </c>
      <c r="AD353" s="30"/>
      <c r="AE353" s="30"/>
      <c r="AG353" s="7"/>
    </row>
    <row r="354" spans="1:33" s="3" customFormat="1" x14ac:dyDescent="0.4">
      <c r="A354" s="16" t="str">
        <f t="shared" si="141"/>
        <v>-</v>
      </c>
      <c r="B354" s="16" t="str">
        <f t="shared" si="142"/>
        <v>-</v>
      </c>
      <c r="C354" s="7">
        <v>20</v>
      </c>
      <c r="D354" s="2">
        <v>43424.854270833333</v>
      </c>
      <c r="E354" s="3" t="s">
        <v>1411</v>
      </c>
      <c r="F354" s="3">
        <v>16972</v>
      </c>
      <c r="G354" s="3" t="s">
        <v>32</v>
      </c>
      <c r="H354" s="3">
        <v>6707</v>
      </c>
      <c r="I354" s="3">
        <v>89</v>
      </c>
      <c r="J354" s="3">
        <v>13</v>
      </c>
      <c r="K354" s="3">
        <v>1</v>
      </c>
      <c r="M354" s="2">
        <v>43424.857604166667</v>
      </c>
      <c r="N354" s="2">
        <v>43424.863796296297</v>
      </c>
      <c r="O354" s="3" t="s">
        <v>30</v>
      </c>
      <c r="P354" s="3" t="s">
        <v>31</v>
      </c>
      <c r="Q354" s="3" t="s">
        <v>63</v>
      </c>
      <c r="R354" s="3" t="s">
        <v>64</v>
      </c>
      <c r="S354" s="2">
        <v>43424.858020833337</v>
      </c>
      <c r="T354" s="2">
        <v>43424.858020833337</v>
      </c>
      <c r="U354" s="2">
        <v>43424.865659722222</v>
      </c>
      <c r="V354" s="2">
        <v>43424.865659722222</v>
      </c>
      <c r="X354" s="8">
        <f t="shared" si="143"/>
        <v>43424.854270833333</v>
      </c>
      <c r="Y354" s="9">
        <f t="shared" si="139"/>
        <v>6.1921296291984618E-3</v>
      </c>
      <c r="Z354" s="9">
        <f t="shared" si="140"/>
        <v>6.1921296291984618E-3</v>
      </c>
      <c r="AA354" s="30"/>
      <c r="AB354" s="10">
        <f t="shared" si="144"/>
        <v>0</v>
      </c>
      <c r="AC354" s="10">
        <f t="shared" si="145"/>
        <v>3.3333333340124227E-3</v>
      </c>
      <c r="AD354" s="30"/>
      <c r="AE354" s="30"/>
      <c r="AG354" s="7"/>
    </row>
    <row r="355" spans="1:33" s="3" customFormat="1" x14ac:dyDescent="0.4">
      <c r="A355" s="16" t="str">
        <f t="shared" si="141"/>
        <v>-</v>
      </c>
      <c r="B355" s="16" t="str">
        <f t="shared" si="142"/>
        <v>-</v>
      </c>
      <c r="C355" s="7">
        <v>20</v>
      </c>
      <c r="D355" s="2">
        <v>43424.854270833333</v>
      </c>
      <c r="E355" s="3" t="s">
        <v>1165</v>
      </c>
      <c r="F355" s="3">
        <v>16973</v>
      </c>
      <c r="G355" s="3" t="s">
        <v>32</v>
      </c>
      <c r="H355" s="3">
        <v>3945</v>
      </c>
      <c r="I355" s="3">
        <v>217</v>
      </c>
      <c r="J355" s="3">
        <v>2</v>
      </c>
      <c r="K355" s="3">
        <v>1</v>
      </c>
      <c r="M355" s="2">
        <v>43424.860243055555</v>
      </c>
      <c r="N355" s="2">
        <v>43424.865520833337</v>
      </c>
      <c r="O355" s="3" t="s">
        <v>108</v>
      </c>
      <c r="P355" s="3" t="s">
        <v>19</v>
      </c>
      <c r="Q355" s="3" t="s">
        <v>61</v>
      </c>
      <c r="R355" s="3" t="s">
        <v>62</v>
      </c>
      <c r="S355" s="2">
        <v>43424.85733796296</v>
      </c>
      <c r="T355" s="2">
        <v>43424.85733796296</v>
      </c>
      <c r="U355" s="2">
        <v>43424.863935185182</v>
      </c>
      <c r="V355" s="2">
        <v>43424.863935185182</v>
      </c>
      <c r="X355" s="8">
        <f t="shared" si="143"/>
        <v>43424.854270833333</v>
      </c>
      <c r="Y355" s="9">
        <f t="shared" si="139"/>
        <v>5.2777777818846516E-3</v>
      </c>
      <c r="Z355" s="9">
        <f t="shared" si="140"/>
        <v>5.2777777818846516E-3</v>
      </c>
      <c r="AA355" s="30"/>
      <c r="AB355" s="10">
        <f t="shared" si="144"/>
        <v>2.905092595028691E-3</v>
      </c>
      <c r="AC355" s="10">
        <f t="shared" si="145"/>
        <v>5.9722222213167697E-3</v>
      </c>
      <c r="AD355" s="30"/>
      <c r="AE355" s="30"/>
    </row>
    <row r="356" spans="1:33" s="3" customFormat="1" x14ac:dyDescent="0.4">
      <c r="A356" s="16" t="str">
        <f t="shared" si="141"/>
        <v>-</v>
      </c>
      <c r="B356" s="16" t="str">
        <f t="shared" si="142"/>
        <v>-</v>
      </c>
      <c r="C356" s="7">
        <v>20</v>
      </c>
      <c r="D356" s="2">
        <v>43424.854733796295</v>
      </c>
      <c r="E356" s="3" t="s">
        <v>1406</v>
      </c>
      <c r="F356" s="3">
        <v>16974</v>
      </c>
      <c r="G356" s="3" t="s">
        <v>32</v>
      </c>
      <c r="H356" s="3">
        <v>4734</v>
      </c>
      <c r="I356" s="3">
        <v>769</v>
      </c>
      <c r="J356" s="3">
        <v>6</v>
      </c>
      <c r="K356" s="3">
        <v>1</v>
      </c>
      <c r="M356" s="2">
        <v>43424.859467592592</v>
      </c>
      <c r="N356" s="2">
        <v>43424.865983796299</v>
      </c>
      <c r="O356" s="3" t="s">
        <v>26</v>
      </c>
      <c r="P356" s="3" t="s">
        <v>27</v>
      </c>
      <c r="Q356" s="3" t="s">
        <v>61</v>
      </c>
      <c r="R356" s="3" t="s">
        <v>62</v>
      </c>
      <c r="S356" s="2">
        <v>43424.859988425924</v>
      </c>
      <c r="T356" s="2">
        <v>43424.859988425924</v>
      </c>
      <c r="U356" s="2">
        <v>43424.868773148148</v>
      </c>
      <c r="V356" s="2">
        <v>43424.868773148148</v>
      </c>
      <c r="X356" s="8">
        <f t="shared" si="143"/>
        <v>43424.854733796295</v>
      </c>
      <c r="Y356" s="9">
        <f t="shared" si="139"/>
        <v>6.5162037062691525E-3</v>
      </c>
      <c r="Z356" s="9">
        <f t="shared" si="140"/>
        <v>6.5162037062691525E-3</v>
      </c>
      <c r="AA356" s="30"/>
      <c r="AB356" s="10">
        <f t="shared" si="144"/>
        <v>0</v>
      </c>
      <c r="AC356" s="10">
        <f t="shared" si="145"/>
        <v>4.7337962969322689E-3</v>
      </c>
      <c r="AD356" s="30"/>
      <c r="AE356" s="30"/>
    </row>
    <row r="357" spans="1:33" s="3" customFormat="1" x14ac:dyDescent="0.4">
      <c r="A357" s="16" t="str">
        <f t="shared" si="141"/>
        <v>-</v>
      </c>
      <c r="B357" s="16" t="str">
        <f t="shared" si="142"/>
        <v>-</v>
      </c>
      <c r="C357" s="7">
        <v>20</v>
      </c>
      <c r="D357" s="2">
        <v>43424.858946759261</v>
      </c>
      <c r="E357" s="3" t="s">
        <v>1368</v>
      </c>
      <c r="F357" s="3">
        <v>16975</v>
      </c>
      <c r="G357" s="3" t="s">
        <v>32</v>
      </c>
      <c r="H357" s="3">
        <v>3445</v>
      </c>
      <c r="I357" s="3">
        <v>635</v>
      </c>
      <c r="J357" s="3">
        <v>7</v>
      </c>
      <c r="K357" s="3">
        <v>1</v>
      </c>
      <c r="M357" s="2">
        <v>43424.862245370372</v>
      </c>
      <c r="N357" s="2">
        <v>43424.868645833332</v>
      </c>
      <c r="O357" s="3" t="s">
        <v>88</v>
      </c>
      <c r="P357" s="3" t="s">
        <v>35</v>
      </c>
      <c r="Q357" s="3" t="s">
        <v>22</v>
      </c>
      <c r="R357" s="3" t="s">
        <v>23</v>
      </c>
      <c r="S357" s="2">
        <v>43424.860520833332</v>
      </c>
      <c r="T357" s="2">
        <v>43424.860520833332</v>
      </c>
      <c r="U357" s="2">
        <v>43424.870347222219</v>
      </c>
      <c r="V357" s="2">
        <v>43424.870347222219</v>
      </c>
      <c r="X357" s="8">
        <f t="shared" si="143"/>
        <v>43424.858946759261</v>
      </c>
      <c r="Y357" s="9">
        <f t="shared" si="139"/>
        <v>6.4004629603005014E-3</v>
      </c>
      <c r="Z357" s="9">
        <f t="shared" si="140"/>
        <v>6.4004629603005014E-3</v>
      </c>
      <c r="AA357" s="30"/>
      <c r="AB357" s="10">
        <f t="shared" si="144"/>
        <v>1.7245370399905369E-3</v>
      </c>
      <c r="AC357" s="10">
        <f t="shared" si="145"/>
        <v>3.2986111109494232E-3</v>
      </c>
      <c r="AD357" s="30"/>
      <c r="AE357" s="30"/>
      <c r="AG357" s="7"/>
    </row>
    <row r="358" spans="1:33" s="3" customFormat="1" x14ac:dyDescent="0.4">
      <c r="A358" s="16" t="str">
        <f t="shared" si="141"/>
        <v>-</v>
      </c>
      <c r="B358" s="16" t="str">
        <f t="shared" si="142"/>
        <v>-</v>
      </c>
      <c r="C358" s="7">
        <v>20</v>
      </c>
      <c r="D358" s="2">
        <v>43424.859224537038</v>
      </c>
      <c r="E358" s="3" t="s">
        <v>1529</v>
      </c>
      <c r="F358" s="3">
        <v>16976</v>
      </c>
      <c r="G358" s="3" t="s">
        <v>96</v>
      </c>
      <c r="H358" s="3">
        <v>0</v>
      </c>
      <c r="I358" s="3">
        <v>160</v>
      </c>
      <c r="J358" s="3">
        <v>1</v>
      </c>
      <c r="K358" s="3">
        <v>1</v>
      </c>
      <c r="M358" s="2">
        <v>43424.862210648149</v>
      </c>
      <c r="N358" s="2">
        <v>43424.867442129631</v>
      </c>
      <c r="O358" s="3" t="s">
        <v>38</v>
      </c>
      <c r="P358" s="3" t="s">
        <v>126</v>
      </c>
      <c r="Q358" s="3" t="s">
        <v>108</v>
      </c>
      <c r="R358" s="3" t="s">
        <v>19</v>
      </c>
      <c r="S358" s="2">
        <v>43424.860266203701</v>
      </c>
      <c r="T358" s="2">
        <v>43424.860266203701</v>
      </c>
      <c r="U358" s="2">
        <v>43424.867766203701</v>
      </c>
      <c r="V358" s="2">
        <v>43424.867766203701</v>
      </c>
      <c r="X358" s="8">
        <f t="shared" si="143"/>
        <v>43424.859224537038</v>
      </c>
      <c r="Y358" s="9">
        <f t="shared" si="139"/>
        <v>5.2314814820419997E-3</v>
      </c>
      <c r="Z358" s="9">
        <f t="shared" si="140"/>
        <v>5.2314814820419997E-3</v>
      </c>
      <c r="AA358" s="30"/>
      <c r="AB358" s="10">
        <f t="shared" si="144"/>
        <v>1.9444444478722289E-3</v>
      </c>
      <c r="AC358" s="10">
        <f t="shared" si="145"/>
        <v>2.9861111106583849E-3</v>
      </c>
      <c r="AD358" s="30"/>
      <c r="AE358" s="30"/>
    </row>
    <row r="359" spans="1:33" s="3" customFormat="1" x14ac:dyDescent="0.4">
      <c r="A359" s="16" t="str">
        <f t="shared" si="141"/>
        <v>-</v>
      </c>
      <c r="B359" s="16" t="str">
        <f t="shared" si="142"/>
        <v>-</v>
      </c>
      <c r="C359" s="7">
        <v>20</v>
      </c>
      <c r="D359" s="2">
        <v>43424.860972222225</v>
      </c>
      <c r="E359" s="3" t="s">
        <v>1302</v>
      </c>
      <c r="F359" s="3">
        <v>16977</v>
      </c>
      <c r="G359" s="3" t="s">
        <v>32</v>
      </c>
      <c r="H359" s="3">
        <v>3598</v>
      </c>
      <c r="I359" s="3">
        <v>766</v>
      </c>
      <c r="J359" s="3">
        <v>9</v>
      </c>
      <c r="K359" s="3">
        <v>1</v>
      </c>
      <c r="M359" s="2">
        <v>43424.863969907405</v>
      </c>
      <c r="N359" s="2">
        <v>43424.871064814812</v>
      </c>
      <c r="O359" s="3" t="s">
        <v>22</v>
      </c>
      <c r="P359" s="3" t="s">
        <v>23</v>
      </c>
      <c r="Q359" s="3" t="s">
        <v>26</v>
      </c>
      <c r="R359" s="3" t="s">
        <v>27</v>
      </c>
      <c r="S359" s="2">
        <v>43424.862430555557</v>
      </c>
      <c r="T359" s="2">
        <v>43424.862430555557</v>
      </c>
      <c r="U359" s="2">
        <v>43424.872395833336</v>
      </c>
      <c r="V359" s="2">
        <v>43424.872395833336</v>
      </c>
      <c r="X359" s="8">
        <f t="shared" si="143"/>
        <v>43424.860972222225</v>
      </c>
      <c r="Y359" s="9">
        <f t="shared" si="139"/>
        <v>7.0949074070085771E-3</v>
      </c>
      <c r="Z359" s="9">
        <f t="shared" si="140"/>
        <v>7.0949074070085771E-3</v>
      </c>
      <c r="AA359" s="30"/>
      <c r="AB359" s="10">
        <f t="shared" si="144"/>
        <v>1.5393518478958867E-3</v>
      </c>
      <c r="AC359" s="10">
        <f t="shared" si="145"/>
        <v>2.9976851801620796E-3</v>
      </c>
      <c r="AD359" s="30"/>
      <c r="AE359" s="30"/>
    </row>
    <row r="360" spans="1:33" s="3" customFormat="1" x14ac:dyDescent="0.4">
      <c r="A360" s="16" t="str">
        <f t="shared" si="141"/>
        <v>-</v>
      </c>
      <c r="B360" s="16" t="str">
        <f t="shared" si="142"/>
        <v>-</v>
      </c>
      <c r="C360" s="7">
        <v>20</v>
      </c>
      <c r="D360" s="2">
        <v>43424.866793981484</v>
      </c>
      <c r="E360" s="3" t="s">
        <v>1530</v>
      </c>
      <c r="F360" s="3">
        <v>16978</v>
      </c>
      <c r="G360" s="3" t="s">
        <v>32</v>
      </c>
      <c r="H360" s="3">
        <v>4852</v>
      </c>
      <c r="I360" s="3">
        <v>467</v>
      </c>
      <c r="J360" s="3">
        <v>5</v>
      </c>
      <c r="K360" s="3">
        <v>1</v>
      </c>
      <c r="M360" s="2">
        <v>43424.868483796294</v>
      </c>
      <c r="N360" s="2">
        <v>43424.870370370372</v>
      </c>
      <c r="O360" s="3" t="s">
        <v>20</v>
      </c>
      <c r="P360" s="3" t="s">
        <v>21</v>
      </c>
      <c r="Q360" s="3" t="s">
        <v>66</v>
      </c>
      <c r="R360" s="3" t="s">
        <v>67</v>
      </c>
      <c r="S360" s="2">
        <v>43424.868171296293</v>
      </c>
      <c r="T360" s="2">
        <v>43424.868171296293</v>
      </c>
      <c r="U360" s="2">
        <v>43424.87300925926</v>
      </c>
      <c r="V360" s="2">
        <v>43424.87300925926</v>
      </c>
      <c r="X360" s="8">
        <f t="shared" si="143"/>
        <v>43424.866793981484</v>
      </c>
      <c r="Y360" s="9">
        <f t="shared" si="139"/>
        <v>1.8865740785258822E-3</v>
      </c>
      <c r="Z360" s="9">
        <f t="shared" si="140"/>
        <v>1.8865740785258822E-3</v>
      </c>
      <c r="AA360" s="30"/>
      <c r="AB360" s="10">
        <f t="shared" si="144"/>
        <v>3.125000002910383E-4</v>
      </c>
      <c r="AC360" s="10">
        <f t="shared" si="145"/>
        <v>1.6898148096515797E-3</v>
      </c>
      <c r="AD360" s="30"/>
      <c r="AE360" s="30"/>
    </row>
    <row r="361" spans="1:33" s="3" customFormat="1" x14ac:dyDescent="0.4">
      <c r="A361" s="16" t="str">
        <f t="shared" si="136"/>
        <v>-</v>
      </c>
      <c r="B361" s="16" t="str">
        <f t="shared" si="137"/>
        <v>-</v>
      </c>
      <c r="C361" s="7">
        <v>20</v>
      </c>
      <c r="D361" s="2">
        <v>43424.868495370371</v>
      </c>
      <c r="E361" s="3" t="s">
        <v>1240</v>
      </c>
      <c r="F361" s="3">
        <v>16979</v>
      </c>
      <c r="G361" s="3" t="s">
        <v>32</v>
      </c>
      <c r="H361" s="3">
        <v>5351</v>
      </c>
      <c r="I361" s="3">
        <v>489</v>
      </c>
      <c r="J361" s="3">
        <v>11</v>
      </c>
      <c r="K361" s="3">
        <v>1</v>
      </c>
      <c r="M361" s="2">
        <v>43424.871400462966</v>
      </c>
      <c r="N361" s="2">
        <v>43424.875844907408</v>
      </c>
      <c r="O361" s="3" t="s">
        <v>63</v>
      </c>
      <c r="P361" s="3" t="s">
        <v>64</v>
      </c>
      <c r="Q361" s="3" t="s">
        <v>26</v>
      </c>
      <c r="R361" s="3" t="s">
        <v>27</v>
      </c>
      <c r="S361" s="2">
        <v>43424.869571759256</v>
      </c>
      <c r="T361" s="2">
        <v>43424.869571759256</v>
      </c>
      <c r="U361" s="2">
        <v>43424.87736111111</v>
      </c>
      <c r="V361" s="2">
        <v>43424.87736111111</v>
      </c>
      <c r="X361" s="8">
        <f t="shared" si="138"/>
        <v>43424.868495370371</v>
      </c>
      <c r="Y361" s="9">
        <f t="shared" si="139"/>
        <v>4.4444444429245777E-3</v>
      </c>
      <c r="Z361" s="9">
        <f t="shared" si="140"/>
        <v>4.4444444429245777E-3</v>
      </c>
      <c r="AA361" s="30"/>
      <c r="AB361" s="10">
        <f t="shared" si="144"/>
        <v>1.8287037091795355E-3</v>
      </c>
      <c r="AC361" s="10">
        <f t="shared" si="145"/>
        <v>2.905092595028691E-3</v>
      </c>
      <c r="AD361" s="30"/>
      <c r="AE361" s="30"/>
    </row>
    <row r="362" spans="1:33" s="3" customFormat="1" x14ac:dyDescent="0.4">
      <c r="A362" s="16" t="str">
        <f t="shared" si="136"/>
        <v>-</v>
      </c>
      <c r="B362" s="16" t="str">
        <f t="shared" si="137"/>
        <v>-</v>
      </c>
      <c r="C362" s="7">
        <v>20</v>
      </c>
      <c r="D362" s="2">
        <v>43424.868958333333</v>
      </c>
      <c r="E362" s="3" t="s">
        <v>1531</v>
      </c>
      <c r="F362" s="3">
        <v>16980</v>
      </c>
      <c r="G362" s="3" t="s">
        <v>18</v>
      </c>
      <c r="H362" s="3">
        <v>1761</v>
      </c>
      <c r="I362" s="3">
        <v>193</v>
      </c>
      <c r="J362" s="3">
        <v>2</v>
      </c>
      <c r="K362" s="3">
        <v>2</v>
      </c>
      <c r="M362" s="2">
        <v>43424.870648148149</v>
      </c>
      <c r="N362" s="2">
        <v>43424.875474537039</v>
      </c>
      <c r="O362" s="3" t="s">
        <v>28</v>
      </c>
      <c r="P362" s="3" t="s">
        <v>29</v>
      </c>
      <c r="Q362" s="3" t="s">
        <v>108</v>
      </c>
      <c r="R362" s="3" t="s">
        <v>19</v>
      </c>
      <c r="S362" s="2">
        <v>43424.87</v>
      </c>
      <c r="T362" s="2">
        <v>43424.87</v>
      </c>
      <c r="U362" s="2">
        <v>43424.876331018517</v>
      </c>
      <c r="V362" s="2">
        <v>43424.876331018517</v>
      </c>
      <c r="X362" s="8">
        <f t="shared" si="138"/>
        <v>43424.868958333333</v>
      </c>
      <c r="Y362" s="9">
        <f t="shared" si="139"/>
        <v>4.8263888893416151E-3</v>
      </c>
      <c r="Z362" s="9">
        <f t="shared" si="140"/>
        <v>9.6527777786832303E-3</v>
      </c>
      <c r="AA362" s="30"/>
      <c r="AB362" s="10">
        <f t="shared" si="144"/>
        <v>6.4814814686542377E-4</v>
      </c>
      <c r="AC362" s="10">
        <f t="shared" si="145"/>
        <v>1.6898148169275373E-3</v>
      </c>
      <c r="AD362" s="30"/>
      <c r="AE362" s="30"/>
    </row>
    <row r="363" spans="1:33" s="3" customFormat="1" x14ac:dyDescent="0.4">
      <c r="A363" s="16" t="str">
        <f t="shared" si="136"/>
        <v>-</v>
      </c>
      <c r="B363" s="16" t="str">
        <f t="shared" si="137"/>
        <v>-</v>
      </c>
      <c r="C363" s="7">
        <v>20</v>
      </c>
      <c r="D363" s="2">
        <v>43424.870428240742</v>
      </c>
      <c r="E363" s="3" t="s">
        <v>1290</v>
      </c>
      <c r="F363" s="3">
        <v>16981</v>
      </c>
      <c r="G363" s="3" t="s">
        <v>32</v>
      </c>
      <c r="H363" s="3">
        <v>5215</v>
      </c>
      <c r="I363" s="3">
        <v>189</v>
      </c>
      <c r="J363" s="3">
        <v>6</v>
      </c>
      <c r="K363" s="3">
        <v>1</v>
      </c>
      <c r="M363" s="2">
        <v>43424.872164351851</v>
      </c>
      <c r="N363" s="2">
        <v>43424.876018518517</v>
      </c>
      <c r="O363" s="3" t="s">
        <v>63</v>
      </c>
      <c r="P363" s="3" t="s">
        <v>64</v>
      </c>
      <c r="Q363" s="3" t="s">
        <v>108</v>
      </c>
      <c r="R363" s="3" t="s">
        <v>19</v>
      </c>
      <c r="S363" s="2">
        <v>43424.871539351851</v>
      </c>
      <c r="T363" s="2">
        <v>43424.871539351851</v>
      </c>
      <c r="U363" s="2">
        <v>43424.876030092593</v>
      </c>
      <c r="V363" s="2">
        <v>43424.876030092593</v>
      </c>
      <c r="X363" s="8">
        <f t="shared" si="138"/>
        <v>43424.870428240742</v>
      </c>
      <c r="Y363" s="9">
        <f t="shared" si="139"/>
        <v>3.8541666654055007E-3</v>
      </c>
      <c r="Z363" s="9">
        <f t="shared" si="140"/>
        <v>3.8541666654055007E-3</v>
      </c>
      <c r="AA363" s="30"/>
      <c r="AB363" s="10">
        <f t="shared" si="144"/>
        <v>6.2500000058207661E-4</v>
      </c>
      <c r="AC363" s="10">
        <f t="shared" si="145"/>
        <v>1.7361111094942316E-3</v>
      </c>
      <c r="AD363" s="30"/>
      <c r="AE363" s="30"/>
    </row>
    <row r="364" spans="1:33" s="3" customFormat="1" x14ac:dyDescent="0.4">
      <c r="A364" s="16" t="str">
        <f t="shared" si="136"/>
        <v>-</v>
      </c>
      <c r="B364" s="16" t="str">
        <f t="shared" si="137"/>
        <v>-</v>
      </c>
      <c r="C364" s="7">
        <v>20</v>
      </c>
      <c r="D364" s="2">
        <v>43424.870451388888</v>
      </c>
      <c r="E364" s="3" t="s">
        <v>1532</v>
      </c>
      <c r="F364" s="3">
        <v>16982</v>
      </c>
      <c r="G364" s="3" t="s">
        <v>95</v>
      </c>
      <c r="H364" s="3">
        <v>0</v>
      </c>
      <c r="I364" s="3">
        <v>617</v>
      </c>
      <c r="J364" s="3">
        <v>15</v>
      </c>
      <c r="K364" s="3">
        <v>1</v>
      </c>
      <c r="M364" s="2">
        <v>43424.871921296297</v>
      </c>
      <c r="N364" s="2">
        <v>43424.875625000001</v>
      </c>
      <c r="O364" s="3" t="s">
        <v>44</v>
      </c>
      <c r="P364" s="3" t="s">
        <v>45</v>
      </c>
      <c r="Q364" s="3" t="s">
        <v>108</v>
      </c>
      <c r="R364" s="3" t="s">
        <v>19</v>
      </c>
      <c r="S364" s="2">
        <v>43424.872430555559</v>
      </c>
      <c r="T364" s="2">
        <v>43424.872430555559</v>
      </c>
      <c r="U364" s="2">
        <v>43424.878576388888</v>
      </c>
      <c r="V364" s="2">
        <v>43424.878576388888</v>
      </c>
      <c r="X364" s="8">
        <f t="shared" si="138"/>
        <v>43424.870451388888</v>
      </c>
      <c r="Y364" s="9">
        <f t="shared" si="139"/>
        <v>3.7037037036498077E-3</v>
      </c>
      <c r="Z364" s="9">
        <f t="shared" si="140"/>
        <v>3.7037037036498077E-3</v>
      </c>
      <c r="AA364" s="30"/>
      <c r="AB364" s="10">
        <f t="shared" si="144"/>
        <v>0</v>
      </c>
      <c r="AC364" s="10">
        <f t="shared" si="145"/>
        <v>1.4699074090458453E-3</v>
      </c>
      <c r="AD364" s="30"/>
      <c r="AE364" s="30"/>
    </row>
    <row r="365" spans="1:33" s="3" customFormat="1" x14ac:dyDescent="0.4">
      <c r="A365" s="16" t="str">
        <f t="shared" si="136"/>
        <v>-</v>
      </c>
      <c r="B365" s="16" t="str">
        <f t="shared" si="137"/>
        <v>-</v>
      </c>
      <c r="C365" s="7">
        <v>20</v>
      </c>
      <c r="D365" s="2">
        <v>43424.87096064815</v>
      </c>
      <c r="E365" s="3" t="s">
        <v>1533</v>
      </c>
      <c r="F365" s="3">
        <v>16983</v>
      </c>
      <c r="G365" s="3" t="s">
        <v>95</v>
      </c>
      <c r="H365" s="3">
        <v>0</v>
      </c>
      <c r="I365" s="3">
        <v>987</v>
      </c>
      <c r="J365" s="3">
        <v>3</v>
      </c>
      <c r="K365" s="3">
        <v>2</v>
      </c>
      <c r="M365" s="2">
        <v>43424.872800925928</v>
      </c>
      <c r="N365" s="2">
        <v>43424.877199074072</v>
      </c>
      <c r="O365" s="3" t="s">
        <v>44</v>
      </c>
      <c r="P365" s="3" t="s">
        <v>45</v>
      </c>
      <c r="Q365" s="3" t="s">
        <v>108</v>
      </c>
      <c r="R365" s="3" t="s">
        <v>19</v>
      </c>
      <c r="S365" s="2">
        <v>43424.873391203706</v>
      </c>
      <c r="T365" s="2">
        <v>43424.873391203706</v>
      </c>
      <c r="U365" s="2">
        <v>43424.880231481482</v>
      </c>
      <c r="V365" s="2">
        <v>43424.880231481482</v>
      </c>
      <c r="X365" s="8">
        <f t="shared" si="138"/>
        <v>43424.87096064815</v>
      </c>
      <c r="Y365" s="9">
        <f t="shared" si="139"/>
        <v>4.3981481430819258E-3</v>
      </c>
      <c r="Z365" s="9">
        <f t="shared" si="140"/>
        <v>8.7962962861638516E-3</v>
      </c>
      <c r="AA365" s="30"/>
      <c r="AB365" s="10">
        <f t="shared" si="144"/>
        <v>0</v>
      </c>
      <c r="AC365" s="10">
        <f t="shared" si="145"/>
        <v>1.8402777786832303E-3</v>
      </c>
      <c r="AD365" s="30"/>
      <c r="AE365" s="30"/>
    </row>
    <row r="366" spans="1:33" s="3" customFormat="1" x14ac:dyDescent="0.4">
      <c r="A366" s="16" t="str">
        <f t="shared" si="136"/>
        <v>-</v>
      </c>
      <c r="B366" s="16" t="str">
        <f t="shared" si="137"/>
        <v>-</v>
      </c>
      <c r="C366" s="7">
        <v>20</v>
      </c>
      <c r="D366" s="2">
        <v>43424.872847222221</v>
      </c>
      <c r="E366" s="3" t="s">
        <v>1368</v>
      </c>
      <c r="F366" s="3">
        <v>16985</v>
      </c>
      <c r="G366" s="3" t="s">
        <v>18</v>
      </c>
      <c r="H366" s="3">
        <v>3445</v>
      </c>
      <c r="I366" s="3">
        <v>607</v>
      </c>
      <c r="J366" s="3">
        <v>7</v>
      </c>
      <c r="K366" s="3">
        <v>1</v>
      </c>
      <c r="M366" s="2">
        <v>43424.876018518517</v>
      </c>
      <c r="N366" s="2">
        <v>43424.88177083333</v>
      </c>
      <c r="O366" s="3" t="s">
        <v>22</v>
      </c>
      <c r="P366" s="3" t="s">
        <v>23</v>
      </c>
      <c r="Q366" s="3" t="s">
        <v>108</v>
      </c>
      <c r="R366" s="3" t="s">
        <v>19</v>
      </c>
      <c r="S366" s="2">
        <v>43424.874837962961</v>
      </c>
      <c r="T366" s="2">
        <v>43424.874837962961</v>
      </c>
      <c r="U366" s="2">
        <v>43424.881504629629</v>
      </c>
      <c r="V366" s="2">
        <v>43424.881504629629</v>
      </c>
      <c r="X366" s="8">
        <f t="shared" si="138"/>
        <v>43424.872847222221</v>
      </c>
      <c r="Y366" s="9">
        <f t="shared" si="139"/>
        <v>5.7523148134350777E-3</v>
      </c>
      <c r="Z366" s="9">
        <f t="shared" si="140"/>
        <v>5.7523148134350777E-3</v>
      </c>
      <c r="AA366" s="30"/>
      <c r="AB366" s="10">
        <f t="shared" si="144"/>
        <v>1.1805555550381541E-3</v>
      </c>
      <c r="AC366" s="10">
        <f t="shared" si="145"/>
        <v>3.1712962954770774E-3</v>
      </c>
      <c r="AD366" s="30"/>
      <c r="AE366" s="30"/>
    </row>
    <row r="367" spans="1:33" s="3" customFormat="1" hidden="1" x14ac:dyDescent="0.4">
      <c r="A367" s="16" t="str">
        <f t="shared" ref="A367:A372" si="152">IF(W367&gt;0, "★", "-")</f>
        <v>★</v>
      </c>
      <c r="B367" s="16" t="str">
        <f t="shared" ref="B367:B372" si="153">IF(L367&gt;0, "☆", "-")</f>
        <v>☆</v>
      </c>
      <c r="C367" s="7">
        <v>20</v>
      </c>
      <c r="D367" s="2">
        <v>43424.827962962961</v>
      </c>
      <c r="E367" s="3" t="s">
        <v>1516</v>
      </c>
      <c r="F367" s="3">
        <v>16934</v>
      </c>
      <c r="G367" s="3" t="s">
        <v>32</v>
      </c>
      <c r="H367" s="3">
        <v>4033</v>
      </c>
      <c r="I367" s="3">
        <v>142</v>
      </c>
      <c r="J367" s="3">
        <v>4</v>
      </c>
      <c r="K367" s="3">
        <v>4</v>
      </c>
      <c r="L367" s="2">
        <v>43424.8280787037</v>
      </c>
      <c r="O367" s="3" t="s">
        <v>73</v>
      </c>
      <c r="P367" s="3" t="s">
        <v>74</v>
      </c>
      <c r="Q367" s="3" t="s">
        <v>63</v>
      </c>
      <c r="R367" s="3" t="s">
        <v>64</v>
      </c>
      <c r="S367" s="2">
        <v>43424.83489583333</v>
      </c>
      <c r="U367" s="2">
        <v>43424.842280092591</v>
      </c>
      <c r="W367" s="2">
        <v>43424.83489583333</v>
      </c>
      <c r="X367" s="8">
        <f t="shared" ref="X367:X372" si="154">IF(W367&gt;0,W367,D367)</f>
        <v>43424.83489583333</v>
      </c>
      <c r="Y367" s="9">
        <f t="shared" ref="Y367:Y372" si="155">N367-M367</f>
        <v>0</v>
      </c>
      <c r="Z367" s="9">
        <f t="shared" ref="Z367:Z372" si="156">Y367*K367</f>
        <v>0</v>
      </c>
      <c r="AA367" s="30"/>
      <c r="AB367" s="10">
        <f t="shared" ref="AB367:AB372" si="157">IF(IF(A367="☆",L367-S367,M367-S367)&lt;0,0,IF(A367="☆",L367-S367,M367-S367))</f>
        <v>0</v>
      </c>
      <c r="AC367" s="10">
        <f>IF(IF(B367="☆",(IF(L367&gt;S367,L367-X367,S367-X367)),M367-X367)&lt;0,0,IF(B367="☆",(IF(L367&gt;S367,L367-X367,S367-X367)),M367-X367))</f>
        <v>0</v>
      </c>
      <c r="AD367" s="30"/>
      <c r="AE367" s="30"/>
      <c r="AG367" s="7" t="s">
        <v>1543</v>
      </c>
    </row>
    <row r="368" spans="1:33" s="7" customFormat="1" hidden="1" x14ac:dyDescent="0.4">
      <c r="A368" s="16" t="str">
        <f t="shared" si="152"/>
        <v>★</v>
      </c>
      <c r="B368" s="16" t="str">
        <f t="shared" si="153"/>
        <v>☆</v>
      </c>
      <c r="C368" s="7">
        <v>20</v>
      </c>
      <c r="D368" s="2">
        <v>43424.831006944441</v>
      </c>
      <c r="E368" s="3" t="s">
        <v>1519</v>
      </c>
      <c r="F368" s="3">
        <v>16943</v>
      </c>
      <c r="G368" s="3" t="s">
        <v>32</v>
      </c>
      <c r="H368" s="3">
        <v>4033</v>
      </c>
      <c r="I368" s="3">
        <v>737</v>
      </c>
      <c r="J368" s="3">
        <v>4</v>
      </c>
      <c r="K368" s="3">
        <v>4</v>
      </c>
      <c r="L368" s="2">
        <v>43424.831111111111</v>
      </c>
      <c r="M368" s="3"/>
      <c r="N368" s="3"/>
      <c r="O368" s="3" t="s">
        <v>73</v>
      </c>
      <c r="P368" s="3" t="s">
        <v>74</v>
      </c>
      <c r="Q368" s="3" t="s">
        <v>63</v>
      </c>
      <c r="R368" s="3" t="s">
        <v>64</v>
      </c>
      <c r="S368" s="2">
        <v>43424.837939814817</v>
      </c>
      <c r="T368" s="3"/>
      <c r="U368" s="2">
        <v>43424.845324074071</v>
      </c>
      <c r="V368" s="3"/>
      <c r="W368" s="2">
        <v>43424.837939814817</v>
      </c>
      <c r="X368" s="8">
        <f t="shared" si="154"/>
        <v>43424.837939814817</v>
      </c>
      <c r="Y368" s="9">
        <f t="shared" si="155"/>
        <v>0</v>
      </c>
      <c r="Z368" s="9">
        <f t="shared" si="156"/>
        <v>0</v>
      </c>
      <c r="AA368" s="10"/>
      <c r="AB368" s="10">
        <f t="shared" si="157"/>
        <v>0</v>
      </c>
      <c r="AC368" s="10"/>
      <c r="AD368" s="10"/>
      <c r="AE368" s="10"/>
      <c r="AG368" s="7" t="s">
        <v>745</v>
      </c>
    </row>
    <row r="369" spans="1:33" s="3" customFormat="1" hidden="1" x14ac:dyDescent="0.4">
      <c r="A369" s="16" t="str">
        <f t="shared" si="152"/>
        <v>★</v>
      </c>
      <c r="B369" s="16" t="str">
        <f t="shared" si="153"/>
        <v>☆</v>
      </c>
      <c r="C369" s="7">
        <v>20</v>
      </c>
      <c r="D369" s="2">
        <v>43424.83625</v>
      </c>
      <c r="E369" s="3" t="s">
        <v>1338</v>
      </c>
      <c r="F369" s="3">
        <v>16951</v>
      </c>
      <c r="G369" s="3" t="s">
        <v>32</v>
      </c>
      <c r="H369" s="3">
        <v>3025</v>
      </c>
      <c r="I369" s="3">
        <v>491</v>
      </c>
      <c r="J369" s="3">
        <v>7</v>
      </c>
      <c r="K369" s="3">
        <v>1</v>
      </c>
      <c r="L369" s="2">
        <v>43424.843333333331</v>
      </c>
      <c r="O369" s="3" t="s">
        <v>44</v>
      </c>
      <c r="P369" s="3" t="s">
        <v>45</v>
      </c>
      <c r="Q369" s="3" t="s">
        <v>20</v>
      </c>
      <c r="R369" s="3" t="s">
        <v>21</v>
      </c>
      <c r="S369" s="2">
        <v>43424.843182870369</v>
      </c>
      <c r="U369" s="2">
        <v>43424.844826388886</v>
      </c>
      <c r="W369" s="2">
        <v>43424.843182870369</v>
      </c>
      <c r="X369" s="8">
        <f t="shared" si="154"/>
        <v>43424.843182870369</v>
      </c>
      <c r="Y369" s="9">
        <f t="shared" si="155"/>
        <v>0</v>
      </c>
      <c r="Z369" s="9">
        <f t="shared" si="156"/>
        <v>0</v>
      </c>
      <c r="AA369" s="30"/>
      <c r="AB369" s="10">
        <f t="shared" si="157"/>
        <v>0</v>
      </c>
      <c r="AC369" s="10">
        <f>IF(IF(B369="☆",(IF(L369&gt;S369,L369-X369,S369-X369)),M369-X369)&lt;0,0,IF(B369="☆",(IF(L369&gt;S369,L369-X369,S369-X369)),M369-X369))</f>
        <v>1.5046296175569296E-4</v>
      </c>
      <c r="AD369" s="30"/>
      <c r="AE369" s="30"/>
    </row>
    <row r="370" spans="1:33" s="3" customFormat="1" hidden="1" x14ac:dyDescent="0.4">
      <c r="A370" s="16" t="str">
        <f t="shared" si="152"/>
        <v>-</v>
      </c>
      <c r="B370" s="16" t="str">
        <f t="shared" si="153"/>
        <v>☆</v>
      </c>
      <c r="C370" s="7">
        <v>20</v>
      </c>
      <c r="D370" s="2">
        <v>43424.838634259257</v>
      </c>
      <c r="E370" s="3" t="s">
        <v>1521</v>
      </c>
      <c r="F370" s="3">
        <v>16953</v>
      </c>
      <c r="G370" s="3" t="s">
        <v>32</v>
      </c>
      <c r="H370" s="3">
        <v>1312</v>
      </c>
      <c r="I370" s="3">
        <v>704</v>
      </c>
      <c r="J370" s="3">
        <v>13</v>
      </c>
      <c r="K370" s="3">
        <v>1</v>
      </c>
      <c r="L370" s="2">
        <v>43424.840150462966</v>
      </c>
      <c r="O370" s="3" t="s">
        <v>108</v>
      </c>
      <c r="P370" s="3" t="s">
        <v>19</v>
      </c>
      <c r="Q370" s="3" t="s">
        <v>20</v>
      </c>
      <c r="R370" s="3" t="s">
        <v>21</v>
      </c>
      <c r="S370" s="2">
        <v>43424.839675925927</v>
      </c>
      <c r="U370" s="2">
        <v>43424.845729166664</v>
      </c>
      <c r="X370" s="8">
        <f t="shared" si="154"/>
        <v>43424.838634259257</v>
      </c>
      <c r="Y370" s="9">
        <f t="shared" si="155"/>
        <v>0</v>
      </c>
      <c r="Z370" s="9">
        <f t="shared" si="156"/>
        <v>0</v>
      </c>
      <c r="AA370" s="30"/>
      <c r="AB370" s="10">
        <f t="shared" si="157"/>
        <v>0</v>
      </c>
      <c r="AC370" s="10">
        <f>IF(IF(B370="☆",(IF(L370&gt;S370,L370-X370,S370-X370)),M370-X370)&lt;0,0,IF(B370="☆",(IF(L370&gt;S370,L370-X370,S370-X370)),M370-X370))</f>
        <v>1.5162037088884972E-3</v>
      </c>
      <c r="AD370" s="30"/>
      <c r="AE370" s="30"/>
      <c r="AG370" s="7"/>
    </row>
    <row r="371" spans="1:33" s="3" customFormat="1" hidden="1" x14ac:dyDescent="0.4">
      <c r="A371" s="16" t="str">
        <f t="shared" si="152"/>
        <v>-</v>
      </c>
      <c r="B371" s="16" t="str">
        <f t="shared" si="153"/>
        <v>☆</v>
      </c>
      <c r="C371" s="7">
        <v>20</v>
      </c>
      <c r="D371" s="2">
        <v>43424.843495370369</v>
      </c>
      <c r="E371" s="3" t="s">
        <v>1292</v>
      </c>
      <c r="F371" s="3">
        <v>16959</v>
      </c>
      <c r="G371" s="3" t="s">
        <v>18</v>
      </c>
      <c r="H371" s="3">
        <v>3930</v>
      </c>
      <c r="I371" s="3">
        <v>93</v>
      </c>
      <c r="J371" s="3">
        <v>5</v>
      </c>
      <c r="K371" s="3">
        <v>1</v>
      </c>
      <c r="L371" s="2">
        <v>43424.843773148146</v>
      </c>
      <c r="O371" s="3" t="s">
        <v>39</v>
      </c>
      <c r="P371" s="3" t="s">
        <v>40</v>
      </c>
      <c r="Q371" s="3" t="s">
        <v>36</v>
      </c>
      <c r="R371" s="3" t="s">
        <v>37</v>
      </c>
      <c r="S371" s="2">
        <v>43424.847962962966</v>
      </c>
      <c r="U371" s="2">
        <v>43424.8591087963</v>
      </c>
      <c r="X371" s="8">
        <f t="shared" si="154"/>
        <v>43424.843495370369</v>
      </c>
      <c r="Y371" s="9">
        <f t="shared" si="155"/>
        <v>0</v>
      </c>
      <c r="Z371" s="9">
        <f t="shared" si="156"/>
        <v>0</v>
      </c>
      <c r="AA371" s="30"/>
      <c r="AB371" s="10">
        <f t="shared" si="157"/>
        <v>0</v>
      </c>
      <c r="AC371" s="10">
        <f>IF(IF(B371="☆",(IF(L371&gt;S371,L371-X371,S371-X371)),M371-X371)&lt;0,0,IF(B371="☆",(IF(L371&gt;S371,L371-X371,S371-X371)),M371-X371))</f>
        <v>4.4675925964838825E-3</v>
      </c>
      <c r="AD371" s="30"/>
      <c r="AE371" s="30"/>
    </row>
    <row r="372" spans="1:33" s="5" customFormat="1" hidden="1" x14ac:dyDescent="0.4">
      <c r="A372" s="17" t="str">
        <f t="shared" si="152"/>
        <v>-</v>
      </c>
      <c r="B372" s="17" t="str">
        <f t="shared" si="153"/>
        <v>☆</v>
      </c>
      <c r="C372" s="12">
        <v>20</v>
      </c>
      <c r="D372" s="4">
        <v>43424.871215277781</v>
      </c>
      <c r="E372" s="5" t="s">
        <v>1368</v>
      </c>
      <c r="F372" s="5">
        <v>16984</v>
      </c>
      <c r="G372" s="5" t="s">
        <v>18</v>
      </c>
      <c r="H372" s="5">
        <v>3445</v>
      </c>
      <c r="I372" s="5">
        <v>59</v>
      </c>
      <c r="J372" s="5">
        <v>7</v>
      </c>
      <c r="K372" s="5">
        <v>1</v>
      </c>
      <c r="L372" s="4">
        <v>43424.871365740742</v>
      </c>
      <c r="O372" s="5" t="s">
        <v>22</v>
      </c>
      <c r="P372" s="5" t="s">
        <v>23</v>
      </c>
      <c r="Q372" s="5" t="s">
        <v>108</v>
      </c>
      <c r="R372" s="5" t="s">
        <v>19</v>
      </c>
      <c r="S372" s="4">
        <v>43424.872870370367</v>
      </c>
      <c r="U372" s="4">
        <v>43424.879537037035</v>
      </c>
      <c r="X372" s="13">
        <f t="shared" si="154"/>
        <v>43424.871215277781</v>
      </c>
      <c r="Y372" s="18">
        <f t="shared" si="155"/>
        <v>0</v>
      </c>
      <c r="Z372" s="18">
        <f t="shared" si="156"/>
        <v>0</v>
      </c>
      <c r="AA372" s="31"/>
      <c r="AB372" s="19">
        <f t="shared" si="157"/>
        <v>0</v>
      </c>
      <c r="AC372" s="19">
        <f>IF(IF(B372="☆",(IF(L372&gt;S372,L372-X372,S372-X372)),M372-X372)&lt;0,0,IF(B372="☆",(IF(L372&gt;S372,L372-X372,S372-X372)),M372-X372))</f>
        <v>1.6550925865885802E-3</v>
      </c>
      <c r="AD372" s="31"/>
      <c r="AE372" s="31"/>
    </row>
    <row r="374" spans="1:33" x14ac:dyDescent="0.4">
      <c r="H374">
        <f>SUMPRODUCT(1/COUNTIF(H2:H372,H2:H372))-1</f>
        <v>135.0000000000002</v>
      </c>
    </row>
    <row r="377" spans="1:33" x14ac:dyDescent="0.4">
      <c r="H377">
        <v>218</v>
      </c>
    </row>
    <row r="378" spans="1:33" x14ac:dyDescent="0.4">
      <c r="H378">
        <f>H374/H377</f>
        <v>0.61926605504587251</v>
      </c>
    </row>
  </sheetData>
  <autoFilter ref="A1:AE372">
    <filterColumn colId="1">
      <filters>
        <filter val="-"/>
      </filters>
    </filterColumn>
  </autoFilter>
  <phoneticPr fontId="18"/>
  <conditionalFormatting sqref="A2:AE372">
    <cfRule type="expression" dxfId="2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563"/>
  <sheetViews>
    <sheetView zoomScale="80" zoomScaleNormal="80" workbookViewId="0">
      <pane ySplit="1" topLeftCell="A562" activePane="bottomLeft" state="frozen"/>
      <selection activeCell="O1" sqref="O1"/>
      <selection pane="bottomLeft" activeCell="H563" sqref="H563"/>
    </sheetView>
  </sheetViews>
  <sheetFormatPr defaultColWidth="16" defaultRowHeight="18.75" x14ac:dyDescent="0.4"/>
  <cols>
    <col min="1" max="2" width="7.125" style="37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36"/>
      <c r="B1" s="36"/>
      <c r="C1" s="27"/>
      <c r="D1" t="s">
        <v>0</v>
      </c>
      <c r="E1" t="s">
        <v>107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</row>
    <row r="2" spans="1:34" s="23" customFormat="1" x14ac:dyDescent="0.4">
      <c r="A2" s="20" t="str">
        <f t="shared" ref="A2:A4" si="0">IF(W2&gt;0, "★", "-")</f>
        <v>★</v>
      </c>
      <c r="B2" s="20" t="str">
        <f t="shared" ref="B2:B4" si="1">IF(L2&gt;0, "☆", "-")</f>
        <v>-</v>
      </c>
      <c r="C2" s="23">
        <v>10</v>
      </c>
      <c r="D2" s="22">
        <v>43425.409386574072</v>
      </c>
      <c r="E2" s="21" t="s">
        <v>1545</v>
      </c>
      <c r="F2" s="21">
        <v>16989</v>
      </c>
      <c r="G2" s="21" t="s">
        <v>32</v>
      </c>
      <c r="H2" s="21">
        <v>3738</v>
      </c>
      <c r="I2" s="21">
        <v>148</v>
      </c>
      <c r="J2" s="21">
        <v>10</v>
      </c>
      <c r="K2" s="21">
        <v>1</v>
      </c>
      <c r="L2" s="21"/>
      <c r="M2" s="22">
        <v>43425.423773148148</v>
      </c>
      <c r="N2" s="22">
        <v>43425.432800925926</v>
      </c>
      <c r="O2" s="21" t="s">
        <v>53</v>
      </c>
      <c r="P2" s="21" t="s">
        <v>54</v>
      </c>
      <c r="Q2" s="21" t="s">
        <v>57</v>
      </c>
      <c r="R2" s="21" t="s">
        <v>58</v>
      </c>
      <c r="S2" s="22">
        <v>43425.426805555559</v>
      </c>
      <c r="T2" s="22">
        <v>43425.426805555559</v>
      </c>
      <c r="U2" s="22">
        <v>43425.437488425923</v>
      </c>
      <c r="V2" s="22">
        <v>43425.437488425923</v>
      </c>
      <c r="W2" s="22">
        <v>43425.416319444441</v>
      </c>
      <c r="X2" s="24">
        <f t="shared" ref="X2:X62" si="2">IF(W2&gt;0,W2,D2)</f>
        <v>43425.416319444441</v>
      </c>
      <c r="Y2" s="25">
        <f t="shared" ref="Y2:Y62" si="3">N2-M2</f>
        <v>9.0277777781011537E-3</v>
      </c>
      <c r="Z2" s="25">
        <f t="shared" ref="Z2:Z62" si="4">Y2*K2</f>
        <v>9.0277777781011537E-3</v>
      </c>
      <c r="AA2" s="26">
        <f>SUM(Z2:Z47)</f>
        <v>0.31226851855171844</v>
      </c>
      <c r="AB2" s="26">
        <f t="shared" ref="AB2:AB62" si="5">IF(IF(A2="☆",L2-S2,M2-S2)&lt;0,0,IF(A2="☆",L2-S2,M2-S2))</f>
        <v>0</v>
      </c>
      <c r="AC2" s="26">
        <f t="shared" ref="AC2:AC62" si="6">IF(IF(B2="☆",(IF(L2&gt;S2,L2-X2,S2-X2)),M2-X2)&lt;0,0,IF(B2="☆",(IF(L2&gt;S2,L2-X2,S2-X2)),M2-X2))</f>
        <v>7.4537037071422674E-3</v>
      </c>
      <c r="AD2" s="26">
        <f>AVERAGE(AC2:AC47)</f>
        <v>3.5537918866750608E-3</v>
      </c>
      <c r="AE2" s="26">
        <f>MEDIAN(AC2:AC47)</f>
        <v>3.3043981493392494E-3</v>
      </c>
      <c r="AG2" s="8"/>
      <c r="AH2" s="7"/>
    </row>
    <row r="3" spans="1:34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43425.411307870374</v>
      </c>
      <c r="E3" s="3" t="s">
        <v>1547</v>
      </c>
      <c r="F3" s="3">
        <v>16991</v>
      </c>
      <c r="G3" s="3" t="s">
        <v>95</v>
      </c>
      <c r="H3" s="3">
        <v>0</v>
      </c>
      <c r="I3" s="3">
        <v>542</v>
      </c>
      <c r="J3" s="3">
        <v>4</v>
      </c>
      <c r="K3" s="3">
        <v>5</v>
      </c>
      <c r="L3" s="3"/>
      <c r="M3" s="2">
        <v>43425.415972222225</v>
      </c>
      <c r="N3" s="2">
        <v>43425.421689814815</v>
      </c>
      <c r="O3" s="3" t="s">
        <v>108</v>
      </c>
      <c r="P3" s="3" t="s">
        <v>19</v>
      </c>
      <c r="Q3" s="3" t="s">
        <v>30</v>
      </c>
      <c r="R3" s="3" t="s">
        <v>31</v>
      </c>
      <c r="S3" s="2">
        <v>43425.421273148146</v>
      </c>
      <c r="T3" s="2">
        <v>43425.421273148146</v>
      </c>
      <c r="U3" s="2">
        <v>43425.430243055554</v>
      </c>
      <c r="V3" s="2">
        <v>43425.430243055554</v>
      </c>
      <c r="W3" s="3"/>
      <c r="X3" s="8">
        <f t="shared" si="2"/>
        <v>43425.411307870374</v>
      </c>
      <c r="Y3" s="9">
        <f t="shared" si="3"/>
        <v>5.7175925903720781E-3</v>
      </c>
      <c r="Z3" s="9">
        <f t="shared" si="4"/>
        <v>2.8587962951860391E-2</v>
      </c>
      <c r="AA3" s="10"/>
      <c r="AB3" s="10">
        <f t="shared" si="5"/>
        <v>0</v>
      </c>
      <c r="AC3" s="10">
        <f>AG3-AG3</f>
        <v>0</v>
      </c>
      <c r="AD3" s="10"/>
      <c r="AE3" s="10"/>
      <c r="AG3" s="8">
        <v>43425.416666666664</v>
      </c>
      <c r="AH3" s="7" t="s">
        <v>93</v>
      </c>
    </row>
    <row r="4" spans="1:34" s="7" customFormat="1" x14ac:dyDescent="0.4">
      <c r="A4" s="16" t="str">
        <f t="shared" si="0"/>
        <v>★</v>
      </c>
      <c r="B4" s="16" t="str">
        <f t="shared" si="1"/>
        <v>-</v>
      </c>
      <c r="C4" s="7">
        <v>10</v>
      </c>
      <c r="D4" s="2">
        <v>43425.411944444444</v>
      </c>
      <c r="E4" s="3" t="s">
        <v>1337</v>
      </c>
      <c r="F4" s="3">
        <v>16992</v>
      </c>
      <c r="G4" s="3" t="s">
        <v>32</v>
      </c>
      <c r="H4" s="3">
        <v>6763</v>
      </c>
      <c r="I4" s="3">
        <v>584</v>
      </c>
      <c r="J4" s="3">
        <v>5</v>
      </c>
      <c r="K4" s="3">
        <v>1</v>
      </c>
      <c r="L4" s="3"/>
      <c r="M4" s="2">
        <v>43425.416377314818</v>
      </c>
      <c r="N4" s="2">
        <v>43425.419560185182</v>
      </c>
      <c r="O4" s="3" t="s">
        <v>70</v>
      </c>
      <c r="P4" s="3" t="s">
        <v>125</v>
      </c>
      <c r="Q4" s="3" t="s">
        <v>44</v>
      </c>
      <c r="R4" s="3" t="s">
        <v>45</v>
      </c>
      <c r="S4" s="2">
        <v>43425.419050925928</v>
      </c>
      <c r="T4" s="2">
        <v>43425.419050925928</v>
      </c>
      <c r="U4" s="2">
        <v>43425.422708333332</v>
      </c>
      <c r="V4" s="2">
        <v>43425.423055555555</v>
      </c>
      <c r="W4" s="2">
        <v>43425.418877314813</v>
      </c>
      <c r="X4" s="8">
        <f t="shared" si="2"/>
        <v>43425.418877314813</v>
      </c>
      <c r="Y4" s="9">
        <f t="shared" si="3"/>
        <v>3.1828703649807721E-3</v>
      </c>
      <c r="Z4" s="9">
        <f t="shared" si="4"/>
        <v>3.1828703649807721E-3</v>
      </c>
      <c r="AA4" s="10"/>
      <c r="AB4" s="10">
        <f t="shared" si="5"/>
        <v>0</v>
      </c>
      <c r="AC4" s="10">
        <f t="shared" si="6"/>
        <v>0</v>
      </c>
      <c r="AD4" s="10"/>
      <c r="AE4" s="10"/>
      <c r="AG4" s="8"/>
    </row>
    <row r="5" spans="1:34" s="7" customFormat="1" x14ac:dyDescent="0.4">
      <c r="A5" s="16" t="str">
        <f t="shared" ref="A5:A55" si="7">IF(W5&gt;0, "★", "-")</f>
        <v>-</v>
      </c>
      <c r="B5" s="16" t="str">
        <f t="shared" ref="B5:B55" si="8">IF(L5&gt;0, "☆", "-")</f>
        <v>-</v>
      </c>
      <c r="C5" s="7">
        <v>10</v>
      </c>
      <c r="D5" s="2">
        <v>43425.414918981478</v>
      </c>
      <c r="E5" s="3" t="s">
        <v>1520</v>
      </c>
      <c r="F5" s="3">
        <v>16993</v>
      </c>
      <c r="G5" s="3" t="s">
        <v>18</v>
      </c>
      <c r="H5" s="3">
        <v>3457</v>
      </c>
      <c r="I5" s="3">
        <v>445</v>
      </c>
      <c r="J5" s="3">
        <v>5</v>
      </c>
      <c r="K5" s="3">
        <v>1</v>
      </c>
      <c r="L5" s="3"/>
      <c r="M5" s="2">
        <v>43425.416909722226</v>
      </c>
      <c r="N5" s="2">
        <v>43425.420277777775</v>
      </c>
      <c r="O5" s="3" t="s">
        <v>70</v>
      </c>
      <c r="P5" s="3" t="s">
        <v>125</v>
      </c>
      <c r="Q5" s="3" t="s">
        <v>20</v>
      </c>
      <c r="R5" s="3" t="s">
        <v>21</v>
      </c>
      <c r="S5" s="2">
        <v>43425.419398148151</v>
      </c>
      <c r="T5" s="2">
        <v>43425.419398148151</v>
      </c>
      <c r="U5" s="2">
        <v>43425.424351851849</v>
      </c>
      <c r="V5" s="2">
        <v>43425.424351851849</v>
      </c>
      <c r="W5" s="3"/>
      <c r="X5" s="8">
        <f t="shared" si="2"/>
        <v>43425.414918981478</v>
      </c>
      <c r="Y5" s="9">
        <f t="shared" si="3"/>
        <v>3.3680555497994646E-3</v>
      </c>
      <c r="Z5" s="9">
        <f t="shared" si="4"/>
        <v>3.3680555497994646E-3</v>
      </c>
      <c r="AA5" s="10"/>
      <c r="AB5" s="10">
        <f t="shared" si="5"/>
        <v>0</v>
      </c>
      <c r="AC5" s="10">
        <f>M5-AG5</f>
        <v>2.4305556144099683E-4</v>
      </c>
      <c r="AD5" s="10"/>
      <c r="AE5" s="10"/>
      <c r="AG5" s="8">
        <v>43425.416666666664</v>
      </c>
      <c r="AH5" s="7" t="s">
        <v>93</v>
      </c>
    </row>
    <row r="6" spans="1:34" s="7" customFormat="1" x14ac:dyDescent="0.4">
      <c r="A6" s="16" t="str">
        <f t="shared" ref="A6:A7" si="9">IF(W6&gt;0, "★", "-")</f>
        <v>-</v>
      </c>
      <c r="B6" s="16" t="str">
        <f t="shared" ref="B6:B7" si="10">IF(L6&gt;0, "☆", "-")</f>
        <v>-</v>
      </c>
      <c r="C6" s="7">
        <v>10</v>
      </c>
      <c r="D6" s="2">
        <v>43425.417615740742</v>
      </c>
      <c r="E6" s="3" t="s">
        <v>1548</v>
      </c>
      <c r="F6" s="3">
        <v>16994</v>
      </c>
      <c r="G6" s="3" t="s">
        <v>32</v>
      </c>
      <c r="H6" s="3">
        <v>2225</v>
      </c>
      <c r="I6" s="3">
        <v>891</v>
      </c>
      <c r="J6" s="3">
        <v>1</v>
      </c>
      <c r="K6" s="3">
        <v>1</v>
      </c>
      <c r="L6" s="3"/>
      <c r="M6" s="2">
        <v>43425.419814814813</v>
      </c>
      <c r="N6" s="2">
        <v>43425.425381944442</v>
      </c>
      <c r="O6" s="3" t="s">
        <v>63</v>
      </c>
      <c r="P6" s="3" t="s">
        <v>64</v>
      </c>
      <c r="Q6" s="3" t="s">
        <v>39</v>
      </c>
      <c r="R6" s="3" t="s">
        <v>40</v>
      </c>
      <c r="S6" s="2">
        <v>43425.418946759259</v>
      </c>
      <c r="T6" s="2">
        <v>43425.418946759259</v>
      </c>
      <c r="U6" s="2">
        <v>43425.428368055553</v>
      </c>
      <c r="V6" s="2">
        <v>43425.428368055553</v>
      </c>
      <c r="W6" s="3"/>
      <c r="X6" s="8">
        <f t="shared" si="2"/>
        <v>43425.417615740742</v>
      </c>
      <c r="Y6" s="9">
        <f t="shared" si="3"/>
        <v>5.5671296286163852E-3</v>
      </c>
      <c r="Z6" s="9">
        <f t="shared" si="4"/>
        <v>5.5671296286163852E-3</v>
      </c>
      <c r="AB6" s="10">
        <f t="shared" si="5"/>
        <v>8.6805555474711582E-4</v>
      </c>
      <c r="AC6" s="10">
        <f t="shared" si="6"/>
        <v>2.1990740715409629E-3</v>
      </c>
    </row>
    <row r="7" spans="1:34" s="7" customFormat="1" hidden="1" x14ac:dyDescent="0.4">
      <c r="A7" s="16" t="str">
        <f t="shared" si="9"/>
        <v>-</v>
      </c>
      <c r="B7" s="16" t="str">
        <f t="shared" si="10"/>
        <v>-</v>
      </c>
      <c r="C7" s="7">
        <v>10</v>
      </c>
      <c r="D7" s="2">
        <v>43425.418981481482</v>
      </c>
      <c r="E7" s="3" t="s">
        <v>1549</v>
      </c>
      <c r="F7" s="3">
        <v>16995</v>
      </c>
      <c r="G7" s="3" t="s">
        <v>95</v>
      </c>
      <c r="H7" s="3">
        <v>0</v>
      </c>
      <c r="I7" s="3">
        <v>376</v>
      </c>
      <c r="J7" s="3">
        <v>11</v>
      </c>
      <c r="K7" s="3">
        <v>2</v>
      </c>
      <c r="L7" s="3"/>
      <c r="M7" s="2">
        <v>43425.419965277775</v>
      </c>
      <c r="N7" s="2">
        <v>43425.422893518517</v>
      </c>
      <c r="O7" s="3" t="s">
        <v>71</v>
      </c>
      <c r="P7" s="3" t="s">
        <v>72</v>
      </c>
      <c r="Q7" s="3" t="s">
        <v>46</v>
      </c>
      <c r="R7" s="3" t="s">
        <v>47</v>
      </c>
      <c r="S7" s="2">
        <v>43425.420023148145</v>
      </c>
      <c r="T7" s="2">
        <v>43425.420023148145</v>
      </c>
      <c r="U7" s="2">
        <v>43425.427523148152</v>
      </c>
      <c r="V7" s="2">
        <v>43425.427523148152</v>
      </c>
      <c r="W7" s="3"/>
      <c r="X7" s="8">
        <f t="shared" si="2"/>
        <v>43425.418981481482</v>
      </c>
      <c r="Y7" s="9">
        <f t="shared" si="3"/>
        <v>2.9282407413120382E-3</v>
      </c>
      <c r="Z7" s="9">
        <f t="shared" si="4"/>
        <v>5.8564814826240763E-3</v>
      </c>
      <c r="AA7" s="10"/>
      <c r="AB7" s="10">
        <f t="shared" si="5"/>
        <v>0</v>
      </c>
      <c r="AC7" s="10">
        <f t="shared" si="6"/>
        <v>9.8379629343980923E-4</v>
      </c>
      <c r="AD7" s="10"/>
      <c r="AE7" s="10"/>
    </row>
    <row r="8" spans="1:34" s="7" customFormat="1" x14ac:dyDescent="0.4">
      <c r="A8" s="16" t="str">
        <f t="shared" si="7"/>
        <v>-</v>
      </c>
      <c r="B8" s="16" t="str">
        <f t="shared" si="8"/>
        <v>-</v>
      </c>
      <c r="C8" s="7">
        <v>10</v>
      </c>
      <c r="D8" s="2">
        <v>43425.420543981483</v>
      </c>
      <c r="E8" s="3" t="s">
        <v>1550</v>
      </c>
      <c r="F8" s="3">
        <v>16996</v>
      </c>
      <c r="G8" s="3" t="s">
        <v>18</v>
      </c>
      <c r="H8" s="3">
        <v>2314</v>
      </c>
      <c r="I8" s="3">
        <v>204</v>
      </c>
      <c r="J8" s="3">
        <v>13</v>
      </c>
      <c r="K8" s="3">
        <v>1</v>
      </c>
      <c r="L8" s="3"/>
      <c r="M8" s="2">
        <v>43425.422280092593</v>
      </c>
      <c r="N8" s="2">
        <v>43425.431238425925</v>
      </c>
      <c r="O8" s="3" t="s">
        <v>63</v>
      </c>
      <c r="P8" s="3" t="s">
        <v>64</v>
      </c>
      <c r="Q8" s="3" t="s">
        <v>48</v>
      </c>
      <c r="R8" s="3" t="s">
        <v>49</v>
      </c>
      <c r="S8" s="2">
        <v>43425.422083333331</v>
      </c>
      <c r="T8" s="2">
        <v>43425.422233796293</v>
      </c>
      <c r="U8" s="2">
        <v>43425.430798611109</v>
      </c>
      <c r="V8" s="2">
        <v>43425.437777777777</v>
      </c>
      <c r="W8" s="3"/>
      <c r="X8" s="8">
        <f t="shared" si="2"/>
        <v>43425.420543981483</v>
      </c>
      <c r="Y8" s="9">
        <f t="shared" si="3"/>
        <v>8.9583333319751546E-3</v>
      </c>
      <c r="Z8" s="9">
        <f t="shared" si="4"/>
        <v>8.9583333319751546E-3</v>
      </c>
      <c r="AA8" s="10"/>
      <c r="AB8" s="10">
        <f t="shared" si="5"/>
        <v>1.9675926159834489E-4</v>
      </c>
      <c r="AC8" s="10">
        <f t="shared" si="6"/>
        <v>1.7361111094942316E-3</v>
      </c>
      <c r="AD8" s="10"/>
      <c r="AE8" s="10"/>
    </row>
    <row r="9" spans="1:34" s="7" customFormat="1" x14ac:dyDescent="0.4">
      <c r="A9" s="16" t="str">
        <f t="shared" si="7"/>
        <v>-</v>
      </c>
      <c r="B9" s="16" t="str">
        <f t="shared" si="8"/>
        <v>-</v>
      </c>
      <c r="C9" s="7">
        <v>10</v>
      </c>
      <c r="D9" s="2">
        <v>43425.420717592591</v>
      </c>
      <c r="E9" s="3" t="s">
        <v>1530</v>
      </c>
      <c r="F9" s="3">
        <v>16997</v>
      </c>
      <c r="G9" s="3" t="s">
        <v>32</v>
      </c>
      <c r="H9" s="3">
        <v>4852</v>
      </c>
      <c r="I9" s="3">
        <v>700</v>
      </c>
      <c r="J9" s="3">
        <v>5</v>
      </c>
      <c r="K9" s="3">
        <v>1</v>
      </c>
      <c r="L9" s="3"/>
      <c r="M9" s="2">
        <v>43425.424398148149</v>
      </c>
      <c r="N9" s="2">
        <v>43425.426851851851</v>
      </c>
      <c r="O9" s="3" t="s">
        <v>70</v>
      </c>
      <c r="P9" s="3" t="s">
        <v>125</v>
      </c>
      <c r="Q9" s="3" t="s">
        <v>44</v>
      </c>
      <c r="R9" s="3" t="s">
        <v>45</v>
      </c>
      <c r="S9" s="2">
        <v>43425.425474537034</v>
      </c>
      <c r="T9" s="2">
        <v>43425.425474537034</v>
      </c>
      <c r="U9" s="2">
        <v>43425.429131944446</v>
      </c>
      <c r="V9" s="2">
        <v>43425.429131944446</v>
      </c>
      <c r="W9" s="3"/>
      <c r="X9" s="8">
        <f t="shared" si="2"/>
        <v>43425.420717592591</v>
      </c>
      <c r="Y9" s="9">
        <f t="shared" si="3"/>
        <v>2.4537037024856545E-3</v>
      </c>
      <c r="Z9" s="9">
        <f t="shared" si="4"/>
        <v>2.4537037024856545E-3</v>
      </c>
      <c r="AA9" s="10"/>
      <c r="AB9" s="10">
        <f t="shared" si="5"/>
        <v>0</v>
      </c>
      <c r="AC9" s="10">
        <f t="shared" si="6"/>
        <v>3.6805555573664606E-3</v>
      </c>
      <c r="AD9" s="10"/>
      <c r="AE9" s="10"/>
    </row>
    <row r="10" spans="1:34" s="7" customFormat="1" x14ac:dyDescent="0.4">
      <c r="A10" s="16" t="str">
        <f t="shared" si="7"/>
        <v>★</v>
      </c>
      <c r="B10" s="16" t="str">
        <f t="shared" ref="B10:B17" si="11">IF(L10&gt;0, "☆", "-")</f>
        <v>-</v>
      </c>
      <c r="C10" s="7">
        <v>10</v>
      </c>
      <c r="D10" s="2">
        <v>43425.421701388892</v>
      </c>
      <c r="E10" s="3" t="s">
        <v>1374</v>
      </c>
      <c r="F10" s="3">
        <v>16999</v>
      </c>
      <c r="G10" s="3" t="s">
        <v>32</v>
      </c>
      <c r="H10" s="3">
        <v>5528</v>
      </c>
      <c r="I10" s="3">
        <v>485</v>
      </c>
      <c r="J10" s="3">
        <v>8</v>
      </c>
      <c r="K10" s="3">
        <v>1</v>
      </c>
      <c r="L10" s="3"/>
      <c r="M10" s="2">
        <v>43425.427002314813</v>
      </c>
      <c r="N10" s="2">
        <v>43425.432372685187</v>
      </c>
      <c r="O10" s="3" t="s">
        <v>48</v>
      </c>
      <c r="P10" s="3" t="s">
        <v>49</v>
      </c>
      <c r="Q10" s="3" t="s">
        <v>41</v>
      </c>
      <c r="R10" s="3" t="s">
        <v>42</v>
      </c>
      <c r="S10" s="2">
        <v>43425.42863425926</v>
      </c>
      <c r="T10" s="2">
        <v>43425.42863425926</v>
      </c>
      <c r="U10" s="2">
        <v>43425.43310185185</v>
      </c>
      <c r="V10" s="2">
        <v>43425.43310185185</v>
      </c>
      <c r="W10" s="2">
        <v>43425.42863425926</v>
      </c>
      <c r="X10" s="8">
        <f t="shared" si="2"/>
        <v>43425.42863425926</v>
      </c>
      <c r="Y10" s="9">
        <f t="shared" si="3"/>
        <v>5.3703703742939979E-3</v>
      </c>
      <c r="Z10" s="9">
        <f t="shared" si="4"/>
        <v>5.3703703742939979E-3</v>
      </c>
      <c r="AA10" s="10"/>
      <c r="AB10" s="10">
        <f t="shared" si="5"/>
        <v>0</v>
      </c>
      <c r="AC10" s="10">
        <f t="shared" si="6"/>
        <v>0</v>
      </c>
      <c r="AD10" s="10"/>
      <c r="AE10" s="10"/>
    </row>
    <row r="11" spans="1:34" s="7" customFormat="1" hidden="1" x14ac:dyDescent="0.4">
      <c r="A11" s="16" t="str">
        <f t="shared" si="7"/>
        <v>-</v>
      </c>
      <c r="B11" s="16" t="str">
        <f t="shared" si="11"/>
        <v>-</v>
      </c>
      <c r="C11" s="7">
        <v>10</v>
      </c>
      <c r="D11" s="2">
        <v>43425.422071759262</v>
      </c>
      <c r="E11" s="3" t="s">
        <v>1551</v>
      </c>
      <c r="F11" s="3">
        <v>17000</v>
      </c>
      <c r="G11" s="3" t="s">
        <v>96</v>
      </c>
      <c r="H11" s="3">
        <v>0</v>
      </c>
      <c r="I11" s="3">
        <v>884</v>
      </c>
      <c r="J11" s="3">
        <v>4</v>
      </c>
      <c r="K11" s="3">
        <v>1</v>
      </c>
      <c r="L11" s="3"/>
      <c r="M11" s="2">
        <v>43425.425335648149</v>
      </c>
      <c r="N11" s="2">
        <v>43425.428865740738</v>
      </c>
      <c r="O11" s="3" t="s">
        <v>63</v>
      </c>
      <c r="P11" s="3" t="s">
        <v>64</v>
      </c>
      <c r="Q11" s="3" t="s">
        <v>30</v>
      </c>
      <c r="R11" s="3" t="s">
        <v>31</v>
      </c>
      <c r="S11" s="2">
        <v>43425.42864583333</v>
      </c>
      <c r="T11" s="2">
        <v>43425.42864583333</v>
      </c>
      <c r="U11" s="2">
        <v>43425.435370370367</v>
      </c>
      <c r="V11" s="2">
        <v>43425.435370370367</v>
      </c>
      <c r="W11" s="3"/>
      <c r="X11" s="8">
        <f t="shared" si="2"/>
        <v>43425.422071759262</v>
      </c>
      <c r="Y11" s="9">
        <f t="shared" si="3"/>
        <v>3.53009258833481E-3</v>
      </c>
      <c r="Z11" s="9">
        <f t="shared" si="4"/>
        <v>3.53009258833481E-3</v>
      </c>
      <c r="AA11" s="10"/>
      <c r="AB11" s="10">
        <f t="shared" si="5"/>
        <v>0</v>
      </c>
      <c r="AC11" s="10">
        <f t="shared" si="6"/>
        <v>3.2638888878864236E-3</v>
      </c>
      <c r="AD11" s="10"/>
      <c r="AE11" s="10"/>
    </row>
    <row r="12" spans="1:34" s="7" customFormat="1" x14ac:dyDescent="0.4">
      <c r="A12" s="16" t="str">
        <f t="shared" ref="A12:A17" si="12">IF(W12&gt;0, "★", "-")</f>
        <v>-</v>
      </c>
      <c r="B12" s="16" t="str">
        <f t="shared" si="11"/>
        <v>-</v>
      </c>
      <c r="C12" s="7">
        <v>10</v>
      </c>
      <c r="D12" s="2">
        <v>43425.422314814816</v>
      </c>
      <c r="E12" s="3" t="s">
        <v>1552</v>
      </c>
      <c r="F12" s="3">
        <v>17001</v>
      </c>
      <c r="G12" s="3" t="s">
        <v>32</v>
      </c>
      <c r="H12" s="3">
        <v>1103</v>
      </c>
      <c r="I12" s="3">
        <v>501</v>
      </c>
      <c r="J12" s="3">
        <v>9</v>
      </c>
      <c r="K12" s="3">
        <v>1</v>
      </c>
      <c r="L12" s="3"/>
      <c r="M12" s="2">
        <v>43425.42559027778</v>
      </c>
      <c r="N12" s="2">
        <v>43425.429629629631</v>
      </c>
      <c r="O12" s="3" t="s">
        <v>59</v>
      </c>
      <c r="P12" s="3" t="s">
        <v>60</v>
      </c>
      <c r="Q12" s="3" t="s">
        <v>48</v>
      </c>
      <c r="R12" s="3" t="s">
        <v>49</v>
      </c>
      <c r="S12" s="2">
        <v>43425.423680555556</v>
      </c>
      <c r="T12" s="2">
        <v>43425.423680555556</v>
      </c>
      <c r="U12" s="2">
        <v>43425.427604166667</v>
      </c>
      <c r="V12" s="2">
        <v>43425.427604166667</v>
      </c>
      <c r="W12" s="3"/>
      <c r="X12" s="8">
        <f t="shared" si="2"/>
        <v>43425.422314814816</v>
      </c>
      <c r="Y12" s="9">
        <f t="shared" si="3"/>
        <v>4.0393518502241932E-3</v>
      </c>
      <c r="Z12" s="9">
        <f t="shared" si="4"/>
        <v>4.0393518502241932E-3</v>
      </c>
      <c r="AA12" s="10"/>
      <c r="AB12" s="10">
        <f t="shared" si="5"/>
        <v>1.9097222248092294E-3</v>
      </c>
      <c r="AC12" s="10">
        <f t="shared" si="6"/>
        <v>3.275462964666076E-3</v>
      </c>
      <c r="AD12" s="10"/>
      <c r="AE12" s="10"/>
      <c r="AG12" s="8"/>
    </row>
    <row r="13" spans="1:34" s="7" customFormat="1" hidden="1" x14ac:dyDescent="0.4">
      <c r="A13" s="16" t="str">
        <f t="shared" si="12"/>
        <v>-</v>
      </c>
      <c r="B13" s="16" t="str">
        <f t="shared" si="11"/>
        <v>-</v>
      </c>
      <c r="C13" s="7">
        <v>10</v>
      </c>
      <c r="D13" s="2">
        <v>43425.422349537039</v>
      </c>
      <c r="E13" s="3" t="s">
        <v>1553</v>
      </c>
      <c r="F13" s="3">
        <v>17002</v>
      </c>
      <c r="G13" s="3" t="s">
        <v>96</v>
      </c>
      <c r="H13" s="3">
        <v>0</v>
      </c>
      <c r="I13" s="3">
        <v>714</v>
      </c>
      <c r="J13" s="3">
        <v>2</v>
      </c>
      <c r="K13" s="3">
        <v>2</v>
      </c>
      <c r="L13" s="3"/>
      <c r="M13" s="2">
        <v>43425.427037037036</v>
      </c>
      <c r="N13" s="2">
        <v>43425.433495370373</v>
      </c>
      <c r="O13" s="3" t="s">
        <v>39</v>
      </c>
      <c r="P13" s="3" t="s">
        <v>40</v>
      </c>
      <c r="Q13" s="3" t="s">
        <v>53</v>
      </c>
      <c r="R13" s="3" t="s">
        <v>54</v>
      </c>
      <c r="S13" s="2">
        <v>43425.425057870372</v>
      </c>
      <c r="T13" s="2">
        <v>43425.425057870372</v>
      </c>
      <c r="U13" s="2">
        <v>43425.430856481478</v>
      </c>
      <c r="V13" s="2">
        <v>43425.430856481478</v>
      </c>
      <c r="W13" s="3"/>
      <c r="X13" s="8">
        <f t="shared" si="2"/>
        <v>43425.422349537039</v>
      </c>
      <c r="Y13" s="9">
        <f t="shared" si="3"/>
        <v>6.4583333369228058E-3</v>
      </c>
      <c r="Z13" s="9">
        <f t="shared" si="4"/>
        <v>1.2916666673845612E-2</v>
      </c>
      <c r="AA13" s="10"/>
      <c r="AB13" s="10">
        <f t="shared" si="5"/>
        <v>1.9791666636592709E-3</v>
      </c>
      <c r="AC13" s="10">
        <f t="shared" si="6"/>
        <v>4.687499997089617E-3</v>
      </c>
      <c r="AD13" s="10"/>
      <c r="AE13" s="10"/>
      <c r="AG13" s="8"/>
    </row>
    <row r="14" spans="1:34" s="7" customFormat="1" x14ac:dyDescent="0.4">
      <c r="A14" s="16" t="str">
        <f t="shared" si="12"/>
        <v>-</v>
      </c>
      <c r="B14" s="16" t="str">
        <f t="shared" si="11"/>
        <v>-</v>
      </c>
      <c r="C14" s="7">
        <v>10</v>
      </c>
      <c r="D14" s="2">
        <v>43425.422361111108</v>
      </c>
      <c r="E14" s="3" t="s">
        <v>1554</v>
      </c>
      <c r="F14" s="3">
        <v>17003</v>
      </c>
      <c r="G14" s="3" t="s">
        <v>32</v>
      </c>
      <c r="H14" s="3">
        <v>2171</v>
      </c>
      <c r="I14" s="3">
        <v>404</v>
      </c>
      <c r="J14" s="3">
        <v>6</v>
      </c>
      <c r="K14" s="3">
        <v>1</v>
      </c>
      <c r="L14" s="3"/>
      <c r="M14" s="2">
        <v>43425.426840277774</v>
      </c>
      <c r="N14" s="2">
        <v>43425.433437500003</v>
      </c>
      <c r="O14" s="3" t="s">
        <v>63</v>
      </c>
      <c r="P14" s="3" t="s">
        <v>64</v>
      </c>
      <c r="Q14" s="3" t="s">
        <v>26</v>
      </c>
      <c r="R14" s="3" t="s">
        <v>27</v>
      </c>
      <c r="S14" s="2">
        <v>43425.429131944446</v>
      </c>
      <c r="T14" s="2">
        <v>43425.429131944446</v>
      </c>
      <c r="U14" s="2">
        <v>43425.436921296299</v>
      </c>
      <c r="V14" s="2">
        <v>43425.436921296299</v>
      </c>
      <c r="W14" s="3"/>
      <c r="X14" s="8">
        <f t="shared" si="2"/>
        <v>43425.422361111108</v>
      </c>
      <c r="Y14" s="9">
        <f t="shared" si="3"/>
        <v>6.5972222291748039E-3</v>
      </c>
      <c r="Z14" s="9">
        <f t="shared" si="4"/>
        <v>6.5972222291748039E-3</v>
      </c>
      <c r="AA14" s="29"/>
      <c r="AB14" s="10">
        <f t="shared" si="5"/>
        <v>0</v>
      </c>
      <c r="AC14" s="10">
        <f t="shared" si="6"/>
        <v>4.4791666659875773E-3</v>
      </c>
      <c r="AD14" s="10"/>
      <c r="AE14" s="10"/>
      <c r="AG14" s="8"/>
    </row>
    <row r="15" spans="1:34" s="7" customFormat="1" x14ac:dyDescent="0.4">
      <c r="A15" s="16" t="str">
        <f t="shared" si="12"/>
        <v>-</v>
      </c>
      <c r="B15" s="16" t="str">
        <f t="shared" si="11"/>
        <v>-</v>
      </c>
      <c r="C15" s="7">
        <v>10</v>
      </c>
      <c r="D15" s="2">
        <v>43425.423020833332</v>
      </c>
      <c r="E15" s="3" t="s">
        <v>1345</v>
      </c>
      <c r="F15" s="3">
        <v>17004</v>
      </c>
      <c r="G15" s="3" t="s">
        <v>32</v>
      </c>
      <c r="H15" s="3">
        <v>2051</v>
      </c>
      <c r="I15" s="3">
        <v>618</v>
      </c>
      <c r="J15" s="3">
        <v>11</v>
      </c>
      <c r="K15" s="3">
        <v>1</v>
      </c>
      <c r="L15" s="3"/>
      <c r="M15" s="2">
        <v>43425.426400462966</v>
      </c>
      <c r="N15" s="2">
        <v>43425.429386574076</v>
      </c>
      <c r="O15" s="3" t="s">
        <v>63</v>
      </c>
      <c r="P15" s="3" t="s">
        <v>64</v>
      </c>
      <c r="Q15" s="3" t="s">
        <v>108</v>
      </c>
      <c r="R15" s="3" t="s">
        <v>19</v>
      </c>
      <c r="S15" s="2">
        <v>43425.426678240743</v>
      </c>
      <c r="T15" s="2">
        <v>43425.426678240743</v>
      </c>
      <c r="U15" s="2">
        <v>43425.431168981479</v>
      </c>
      <c r="V15" s="2">
        <v>43425.431168981479</v>
      </c>
      <c r="W15" s="3"/>
      <c r="X15" s="8">
        <f t="shared" si="2"/>
        <v>43425.423020833332</v>
      </c>
      <c r="Y15" s="9">
        <f t="shared" si="3"/>
        <v>2.9861111106583849E-3</v>
      </c>
      <c r="Z15" s="9">
        <f t="shared" si="4"/>
        <v>2.9861111106583849E-3</v>
      </c>
      <c r="AA15" s="29"/>
      <c r="AB15" s="10">
        <f t="shared" si="5"/>
        <v>0</v>
      </c>
      <c r="AC15" s="10">
        <f t="shared" si="6"/>
        <v>3.3796296338550746E-3</v>
      </c>
      <c r="AD15" s="10"/>
      <c r="AE15" s="10"/>
      <c r="AG15" s="8"/>
    </row>
    <row r="16" spans="1:34" s="7" customFormat="1" x14ac:dyDescent="0.4">
      <c r="A16" s="16" t="str">
        <f t="shared" si="12"/>
        <v>-</v>
      </c>
      <c r="B16" s="16" t="str">
        <f t="shared" si="11"/>
        <v>-</v>
      </c>
      <c r="C16" s="7">
        <v>10</v>
      </c>
      <c r="D16" s="2">
        <v>43425.425243055557</v>
      </c>
      <c r="E16" s="3" t="s">
        <v>1400</v>
      </c>
      <c r="F16" s="3">
        <v>17006</v>
      </c>
      <c r="G16" s="3" t="s">
        <v>32</v>
      </c>
      <c r="H16" s="3">
        <v>5131</v>
      </c>
      <c r="I16" s="3">
        <v>486</v>
      </c>
      <c r="J16" s="3">
        <v>7</v>
      </c>
      <c r="K16" s="3">
        <v>1</v>
      </c>
      <c r="L16" s="3"/>
      <c r="M16" s="2">
        <v>43425.443668981483</v>
      </c>
      <c r="N16" s="2">
        <v>43425.454780092594</v>
      </c>
      <c r="O16" s="3" t="s">
        <v>22</v>
      </c>
      <c r="P16" s="3" t="s">
        <v>23</v>
      </c>
      <c r="Q16" s="3" t="s">
        <v>26</v>
      </c>
      <c r="R16" s="3" t="s">
        <v>27</v>
      </c>
      <c r="S16" s="2">
        <v>43425.427754629629</v>
      </c>
      <c r="T16" s="2">
        <v>43425.427754629629</v>
      </c>
      <c r="U16" s="2">
        <v>43425.437719907408</v>
      </c>
      <c r="V16" s="2">
        <v>43425.437719907408</v>
      </c>
      <c r="W16" s="3"/>
      <c r="X16" s="8">
        <f t="shared" si="2"/>
        <v>43425.425243055557</v>
      </c>
      <c r="Y16" s="9">
        <f t="shared" si="3"/>
        <v>1.1111111110949423E-2</v>
      </c>
      <c r="Z16" s="9">
        <f t="shared" si="4"/>
        <v>1.1111111110949423E-2</v>
      </c>
      <c r="AA16" s="10"/>
      <c r="AB16" s="10">
        <f t="shared" si="5"/>
        <v>1.5914351854007691E-2</v>
      </c>
      <c r="AC16" s="10">
        <f t="shared" si="6"/>
        <v>1.8425925925839692E-2</v>
      </c>
      <c r="AD16" s="10"/>
      <c r="AE16" s="10"/>
    </row>
    <row r="17" spans="1:33" s="7" customFormat="1" hidden="1" x14ac:dyDescent="0.4">
      <c r="A17" s="16" t="str">
        <f t="shared" si="12"/>
        <v>-</v>
      </c>
      <c r="B17" s="16" t="str">
        <f t="shared" si="11"/>
        <v>-</v>
      </c>
      <c r="C17" s="7">
        <v>10</v>
      </c>
      <c r="D17" s="2">
        <v>43425.42627314815</v>
      </c>
      <c r="E17" s="3" t="s">
        <v>1555</v>
      </c>
      <c r="F17" s="3">
        <v>17007</v>
      </c>
      <c r="G17" s="3" t="s">
        <v>96</v>
      </c>
      <c r="H17" s="3">
        <v>0</v>
      </c>
      <c r="I17" s="3">
        <v>52</v>
      </c>
      <c r="J17" s="3">
        <v>1</v>
      </c>
      <c r="K17" s="3">
        <v>3</v>
      </c>
      <c r="L17" s="3"/>
      <c r="M17" s="2">
        <v>43425.431342592594</v>
      </c>
      <c r="N17" s="2">
        <v>43425.437893518516</v>
      </c>
      <c r="O17" s="3" t="s">
        <v>39</v>
      </c>
      <c r="P17" s="3" t="s">
        <v>40</v>
      </c>
      <c r="Q17" s="3" t="s">
        <v>43</v>
      </c>
      <c r="R17" s="3" t="s">
        <v>89</v>
      </c>
      <c r="S17" s="2">
        <v>43425.429050925923</v>
      </c>
      <c r="T17" s="2">
        <v>43425.429050925923</v>
      </c>
      <c r="U17" s="2">
        <v>43425.434305555558</v>
      </c>
      <c r="V17" s="2">
        <v>43425.434305555558</v>
      </c>
      <c r="W17" s="3"/>
      <c r="X17" s="8">
        <f t="shared" si="2"/>
        <v>43425.42627314815</v>
      </c>
      <c r="Y17" s="9">
        <f t="shared" si="3"/>
        <v>6.5509259220561944E-3</v>
      </c>
      <c r="Z17" s="9">
        <f t="shared" si="4"/>
        <v>1.9652777766168583E-2</v>
      </c>
      <c r="AA17" s="10"/>
      <c r="AB17" s="10">
        <f t="shared" si="5"/>
        <v>2.2916666712262668E-3</v>
      </c>
      <c r="AC17" s="10">
        <f t="shared" si="6"/>
        <v>5.0694444435066544E-3</v>
      </c>
      <c r="AD17" s="10"/>
      <c r="AE17" s="10"/>
    </row>
    <row r="18" spans="1:33" s="7" customFormat="1" x14ac:dyDescent="0.4">
      <c r="A18" s="16" t="str">
        <f t="shared" si="7"/>
        <v>-</v>
      </c>
      <c r="B18" s="16" t="str">
        <f t="shared" si="8"/>
        <v>-</v>
      </c>
      <c r="C18" s="7">
        <v>10</v>
      </c>
      <c r="D18" s="2">
        <v>43425.426469907405</v>
      </c>
      <c r="E18" s="3" t="s">
        <v>1556</v>
      </c>
      <c r="F18" s="3">
        <v>17008</v>
      </c>
      <c r="G18" s="3" t="s">
        <v>50</v>
      </c>
      <c r="H18" s="3">
        <v>6841</v>
      </c>
      <c r="I18" s="3">
        <v>460</v>
      </c>
      <c r="J18" s="3">
        <v>11</v>
      </c>
      <c r="K18" s="3">
        <v>2</v>
      </c>
      <c r="L18" s="3"/>
      <c r="M18" s="2">
        <v>43425.431064814817</v>
      </c>
      <c r="N18" s="2">
        <v>43425.434016203704</v>
      </c>
      <c r="O18" s="3" t="s">
        <v>108</v>
      </c>
      <c r="P18" s="3" t="s">
        <v>19</v>
      </c>
      <c r="Q18" s="3" t="s">
        <v>73</v>
      </c>
      <c r="R18" s="3" t="s">
        <v>74</v>
      </c>
      <c r="S18" s="2">
        <v>43425.43072916667</v>
      </c>
      <c r="T18" s="2">
        <v>43425.43072916667</v>
      </c>
      <c r="U18" s="2">
        <v>43425.438692129632</v>
      </c>
      <c r="V18" s="2">
        <v>43425.438692129632</v>
      </c>
      <c r="W18" s="3"/>
      <c r="X18" s="8">
        <f t="shared" si="2"/>
        <v>43425.426469907405</v>
      </c>
      <c r="Y18" s="9">
        <f t="shared" si="3"/>
        <v>2.9513888875953853E-3</v>
      </c>
      <c r="Z18" s="9">
        <f t="shared" si="4"/>
        <v>5.9027777751907706E-3</v>
      </c>
      <c r="AA18" s="10"/>
      <c r="AB18" s="10">
        <f t="shared" si="5"/>
        <v>3.3564814657438546E-4</v>
      </c>
      <c r="AC18" s="10">
        <f t="shared" si="6"/>
        <v>4.5949074119562283E-3</v>
      </c>
      <c r="AD18" s="10"/>
      <c r="AE18" s="10"/>
    </row>
    <row r="19" spans="1:33" s="7" customFormat="1" hidden="1" x14ac:dyDescent="0.4">
      <c r="A19" s="16" t="str">
        <f t="shared" si="7"/>
        <v>-</v>
      </c>
      <c r="B19" s="16" t="str">
        <f t="shared" si="8"/>
        <v>-</v>
      </c>
      <c r="C19" s="7">
        <v>10</v>
      </c>
      <c r="D19" s="2">
        <v>43425.428020833337</v>
      </c>
      <c r="E19" s="3" t="s">
        <v>1558</v>
      </c>
      <c r="F19" s="3">
        <v>17010</v>
      </c>
      <c r="G19" s="3" t="s">
        <v>95</v>
      </c>
      <c r="H19" s="3">
        <v>0</v>
      </c>
      <c r="I19" s="3">
        <v>117</v>
      </c>
      <c r="J19" s="3">
        <v>3</v>
      </c>
      <c r="K19" s="3">
        <v>1</v>
      </c>
      <c r="L19" s="3"/>
      <c r="M19" s="2">
        <v>43425.431608796294</v>
      </c>
      <c r="N19" s="2">
        <v>43425.436157407406</v>
      </c>
      <c r="O19" s="3" t="s">
        <v>108</v>
      </c>
      <c r="P19" s="3" t="s">
        <v>19</v>
      </c>
      <c r="Q19" s="3" t="s">
        <v>20</v>
      </c>
      <c r="R19" s="3" t="s">
        <v>21</v>
      </c>
      <c r="S19" s="2">
        <v>43425.43204861111</v>
      </c>
      <c r="T19" s="2">
        <v>43425.43204861111</v>
      </c>
      <c r="U19" s="2">
        <v>43425.438101851854</v>
      </c>
      <c r="V19" s="2">
        <v>43425.438101851854</v>
      </c>
      <c r="W19" s="3"/>
      <c r="X19" s="8">
        <f t="shared" si="2"/>
        <v>43425.428020833337</v>
      </c>
      <c r="Y19" s="9">
        <f t="shared" si="3"/>
        <v>4.5486111121135764E-3</v>
      </c>
      <c r="Z19" s="9">
        <f t="shared" si="4"/>
        <v>4.5486111121135764E-3</v>
      </c>
      <c r="AA19" s="10"/>
      <c r="AB19" s="10">
        <f t="shared" si="5"/>
        <v>0</v>
      </c>
      <c r="AC19" s="10">
        <f t="shared" si="6"/>
        <v>3.5879629576811567E-3</v>
      </c>
      <c r="AD19" s="10"/>
      <c r="AE19" s="10"/>
    </row>
    <row r="20" spans="1:33" s="7" customFormat="1" x14ac:dyDescent="0.4">
      <c r="A20" s="16" t="str">
        <f t="shared" si="7"/>
        <v>★</v>
      </c>
      <c r="B20" s="16" t="str">
        <f t="shared" si="8"/>
        <v>-</v>
      </c>
      <c r="C20" s="7">
        <v>10</v>
      </c>
      <c r="D20" s="2">
        <v>43425.42827546296</v>
      </c>
      <c r="E20" s="3" t="s">
        <v>1559</v>
      </c>
      <c r="F20" s="3">
        <v>17011</v>
      </c>
      <c r="G20" s="3" t="s">
        <v>32</v>
      </c>
      <c r="H20" s="3">
        <v>2488</v>
      </c>
      <c r="I20" s="3">
        <v>129</v>
      </c>
      <c r="J20" s="3">
        <v>10</v>
      </c>
      <c r="K20" s="3">
        <v>1</v>
      </c>
      <c r="L20" s="3"/>
      <c r="M20" s="2">
        <v>43425.432708333334</v>
      </c>
      <c r="N20" s="2">
        <v>43425.43854166667</v>
      </c>
      <c r="O20" s="3" t="s">
        <v>46</v>
      </c>
      <c r="P20" s="3" t="s">
        <v>47</v>
      </c>
      <c r="Q20" s="3" t="s">
        <v>22</v>
      </c>
      <c r="R20" s="3" t="s">
        <v>23</v>
      </c>
      <c r="S20" s="2">
        <v>43425.435219907406</v>
      </c>
      <c r="T20" s="2">
        <v>43425.435219907406</v>
      </c>
      <c r="U20" s="2">
        <v>43425.442384259259</v>
      </c>
      <c r="V20" s="2">
        <v>43425.442384259259</v>
      </c>
      <c r="W20" s="2">
        <v>43425.435219907406</v>
      </c>
      <c r="X20" s="8">
        <f t="shared" si="2"/>
        <v>43425.435219907406</v>
      </c>
      <c r="Y20" s="9">
        <f t="shared" si="3"/>
        <v>5.8333333363407291E-3</v>
      </c>
      <c r="Z20" s="9">
        <f t="shared" si="4"/>
        <v>5.8333333363407291E-3</v>
      </c>
      <c r="AA20" s="10"/>
      <c r="AB20" s="10">
        <f t="shared" si="5"/>
        <v>0</v>
      </c>
      <c r="AC20" s="10">
        <f t="shared" si="6"/>
        <v>0</v>
      </c>
      <c r="AD20" s="10"/>
      <c r="AE20" s="10"/>
    </row>
    <row r="21" spans="1:33" s="7" customFormat="1" hidden="1" x14ac:dyDescent="0.4">
      <c r="A21" s="16" t="str">
        <f t="shared" ref="A21:A29" si="13">IF(W21&gt;0, "★", "-")</f>
        <v>-</v>
      </c>
      <c r="B21" s="16" t="str">
        <f t="shared" ref="B21:B29" si="14">IF(L21&gt;0, "☆", "-")</f>
        <v>-</v>
      </c>
      <c r="C21" s="7">
        <v>10</v>
      </c>
      <c r="D21" s="2">
        <v>43425.428599537037</v>
      </c>
      <c r="E21" s="3" t="s">
        <v>1560</v>
      </c>
      <c r="F21" s="3">
        <v>17012</v>
      </c>
      <c r="G21" s="3" t="s">
        <v>95</v>
      </c>
      <c r="H21" s="3">
        <v>0</v>
      </c>
      <c r="I21" s="3">
        <v>881</v>
      </c>
      <c r="J21" s="3">
        <v>13</v>
      </c>
      <c r="K21" s="3">
        <v>2</v>
      </c>
      <c r="L21" s="3"/>
      <c r="M21" s="2">
        <v>43425.432118055556</v>
      </c>
      <c r="N21" s="2">
        <v>43425.437349537038</v>
      </c>
      <c r="O21" s="3" t="s">
        <v>48</v>
      </c>
      <c r="P21" s="3" t="s">
        <v>49</v>
      </c>
      <c r="Q21" s="3" t="s">
        <v>24</v>
      </c>
      <c r="R21" s="3" t="s">
        <v>25</v>
      </c>
      <c r="S21" s="2">
        <v>43425.430590277778</v>
      </c>
      <c r="T21" s="2">
        <v>43425.430590277778</v>
      </c>
      <c r="U21" s="2">
        <v>43425.438321759262</v>
      </c>
      <c r="V21" s="2">
        <v>43425.438321759262</v>
      </c>
      <c r="W21" s="3"/>
      <c r="X21" s="8">
        <f t="shared" si="2"/>
        <v>43425.428599537037</v>
      </c>
      <c r="Y21" s="9">
        <f t="shared" si="3"/>
        <v>5.2314814820419997E-3</v>
      </c>
      <c r="Z21" s="9">
        <f t="shared" si="4"/>
        <v>1.0462962964083999E-2</v>
      </c>
      <c r="AA21" s="10"/>
      <c r="AB21" s="10">
        <f t="shared" si="5"/>
        <v>1.527777778392192E-3</v>
      </c>
      <c r="AC21" s="10">
        <f t="shared" si="6"/>
        <v>3.5185185188311152E-3</v>
      </c>
      <c r="AD21" s="10"/>
      <c r="AE21" s="10"/>
    </row>
    <row r="22" spans="1:33" s="7" customFormat="1" x14ac:dyDescent="0.4">
      <c r="A22" s="16" t="str">
        <f t="shared" si="13"/>
        <v>-</v>
      </c>
      <c r="B22" s="16" t="str">
        <f t="shared" si="14"/>
        <v>-</v>
      </c>
      <c r="C22" s="7">
        <v>10</v>
      </c>
      <c r="D22" s="2">
        <v>43425.429074074076</v>
      </c>
      <c r="E22" s="3" t="s">
        <v>1561</v>
      </c>
      <c r="F22" s="3">
        <v>17013</v>
      </c>
      <c r="G22" s="3" t="s">
        <v>32</v>
      </c>
      <c r="H22" s="3">
        <v>6842</v>
      </c>
      <c r="I22" s="3">
        <v>734</v>
      </c>
      <c r="J22" s="3">
        <v>4</v>
      </c>
      <c r="K22" s="3">
        <v>2</v>
      </c>
      <c r="L22" s="3"/>
      <c r="M22" s="2">
        <v>43425.432881944442</v>
      </c>
      <c r="N22" s="2">
        <v>43425.43986111111</v>
      </c>
      <c r="O22" s="3" t="s">
        <v>48</v>
      </c>
      <c r="P22" s="3" t="s">
        <v>49</v>
      </c>
      <c r="Q22" s="3" t="s">
        <v>33</v>
      </c>
      <c r="R22" s="3" t="s">
        <v>34</v>
      </c>
      <c r="S22" s="2">
        <v>43425.433506944442</v>
      </c>
      <c r="T22" s="2">
        <v>43425.433506944442</v>
      </c>
      <c r="U22" s="2">
        <v>43425.441018518519</v>
      </c>
      <c r="V22" s="2">
        <v>43425.441018518519</v>
      </c>
      <c r="W22" s="3"/>
      <c r="X22" s="8">
        <f t="shared" si="2"/>
        <v>43425.429074074076</v>
      </c>
      <c r="Y22" s="9">
        <f t="shared" si="3"/>
        <v>6.9791666683158837E-3</v>
      </c>
      <c r="Z22" s="9">
        <f t="shared" si="4"/>
        <v>1.3958333336631767E-2</v>
      </c>
      <c r="AA22" s="10"/>
      <c r="AB22" s="10">
        <f t="shared" si="5"/>
        <v>0</v>
      </c>
      <c r="AC22" s="10">
        <f t="shared" si="6"/>
        <v>3.8078703655628487E-3</v>
      </c>
      <c r="AD22" s="10"/>
      <c r="AE22" s="10"/>
      <c r="AG22" s="8"/>
    </row>
    <row r="23" spans="1:33" s="7" customFormat="1" hidden="1" x14ac:dyDescent="0.4">
      <c r="A23" s="16" t="str">
        <f t="shared" si="13"/>
        <v>-</v>
      </c>
      <c r="B23" s="16" t="str">
        <f t="shared" si="14"/>
        <v>-</v>
      </c>
      <c r="C23" s="7">
        <v>10</v>
      </c>
      <c r="D23" s="2">
        <v>43425.43068287037</v>
      </c>
      <c r="E23" s="3" t="s">
        <v>1562</v>
      </c>
      <c r="F23" s="3">
        <v>17014</v>
      </c>
      <c r="G23" s="3" t="s">
        <v>95</v>
      </c>
      <c r="H23" s="3">
        <v>0</v>
      </c>
      <c r="I23" s="3">
        <v>389</v>
      </c>
      <c r="J23" s="3">
        <v>5</v>
      </c>
      <c r="K23" s="3">
        <v>2</v>
      </c>
      <c r="L23" s="3"/>
      <c r="M23" s="2">
        <v>43425.435370370367</v>
      </c>
      <c r="N23" s="2">
        <v>43425.439004629632</v>
      </c>
      <c r="O23" s="3" t="s">
        <v>39</v>
      </c>
      <c r="P23" s="3" t="s">
        <v>40</v>
      </c>
      <c r="Q23" s="3" t="s">
        <v>73</v>
      </c>
      <c r="R23" s="3" t="s">
        <v>74</v>
      </c>
      <c r="S23" s="2">
        <v>43425.435208333336</v>
      </c>
      <c r="T23" s="2">
        <v>43425.435208333336</v>
      </c>
      <c r="U23" s="2">
        <v>43425.445023148146</v>
      </c>
      <c r="V23" s="2">
        <v>43425.445023148146</v>
      </c>
      <c r="W23" s="3"/>
      <c r="X23" s="8">
        <f t="shared" si="2"/>
        <v>43425.43068287037</v>
      </c>
      <c r="Y23" s="9">
        <f t="shared" si="3"/>
        <v>3.6342592647997662E-3</v>
      </c>
      <c r="Z23" s="9">
        <f t="shared" si="4"/>
        <v>7.2685185295995325E-3</v>
      </c>
      <c r="AA23" s="10"/>
      <c r="AB23" s="10">
        <f t="shared" si="5"/>
        <v>1.6203703125938773E-4</v>
      </c>
      <c r="AC23" s="10">
        <f t="shared" si="6"/>
        <v>4.687499997089617E-3</v>
      </c>
      <c r="AD23" s="10"/>
      <c r="AE23" s="10"/>
      <c r="AG23" s="8"/>
    </row>
    <row r="24" spans="1:33" s="7" customFormat="1" x14ac:dyDescent="0.4">
      <c r="A24" s="16" t="str">
        <f t="shared" si="13"/>
        <v>-</v>
      </c>
      <c r="B24" s="16" t="str">
        <f t="shared" si="14"/>
        <v>-</v>
      </c>
      <c r="C24" s="7">
        <v>10</v>
      </c>
      <c r="D24" s="2">
        <v>43425.434895833336</v>
      </c>
      <c r="E24" s="3" t="s">
        <v>1563</v>
      </c>
      <c r="F24" s="3">
        <v>17016</v>
      </c>
      <c r="G24" s="3" t="s">
        <v>32</v>
      </c>
      <c r="H24" s="3">
        <v>1338</v>
      </c>
      <c r="I24" s="3">
        <v>448</v>
      </c>
      <c r="J24" s="3">
        <v>15</v>
      </c>
      <c r="K24" s="3">
        <v>1</v>
      </c>
      <c r="L24" s="3"/>
      <c r="M24" s="2">
        <v>43425.442395833335</v>
      </c>
      <c r="N24" s="2">
        <v>43425.448344907411</v>
      </c>
      <c r="O24" s="3" t="s">
        <v>63</v>
      </c>
      <c r="P24" s="3" t="s">
        <v>64</v>
      </c>
      <c r="Q24" s="3" t="s">
        <v>108</v>
      </c>
      <c r="R24" s="3" t="s">
        <v>19</v>
      </c>
      <c r="S24" s="2">
        <v>43425.43645833333</v>
      </c>
      <c r="T24" s="2">
        <v>43425.43645833333</v>
      </c>
      <c r="U24" s="2">
        <v>43425.440949074073</v>
      </c>
      <c r="V24" s="2">
        <v>43425.440949074073</v>
      </c>
      <c r="W24" s="3"/>
      <c r="X24" s="8">
        <f t="shared" si="2"/>
        <v>43425.434895833336</v>
      </c>
      <c r="Y24" s="9">
        <f t="shared" si="3"/>
        <v>5.9490740750334226E-3</v>
      </c>
      <c r="Z24" s="9">
        <f t="shared" si="4"/>
        <v>5.9490740750334226E-3</v>
      </c>
      <c r="AA24" s="10"/>
      <c r="AB24" s="10">
        <f t="shared" si="5"/>
        <v>5.9375000055297278E-3</v>
      </c>
      <c r="AC24" s="10">
        <f t="shared" si="6"/>
        <v>7.4999999997089617E-3</v>
      </c>
      <c r="AD24" s="10"/>
      <c r="AE24" s="10"/>
      <c r="AG24" s="8"/>
    </row>
    <row r="25" spans="1:33" s="7" customFormat="1" x14ac:dyDescent="0.4">
      <c r="A25" s="16" t="str">
        <f t="shared" si="13"/>
        <v>-</v>
      </c>
      <c r="B25" s="16" t="str">
        <f t="shared" si="14"/>
        <v>-</v>
      </c>
      <c r="C25" s="7">
        <v>10</v>
      </c>
      <c r="D25" s="2">
        <v>43425.438287037039</v>
      </c>
      <c r="E25" s="3" t="s">
        <v>1521</v>
      </c>
      <c r="F25" s="3">
        <v>17018</v>
      </c>
      <c r="G25" s="3" t="s">
        <v>18</v>
      </c>
      <c r="H25" s="3">
        <v>1312</v>
      </c>
      <c r="I25" s="3">
        <v>338</v>
      </c>
      <c r="J25" s="3">
        <v>9</v>
      </c>
      <c r="K25" s="3">
        <v>1</v>
      </c>
      <c r="L25" s="3"/>
      <c r="M25" s="2">
        <v>43425.441053240742</v>
      </c>
      <c r="N25" s="2">
        <v>43425.445173611108</v>
      </c>
      <c r="O25" s="3" t="s">
        <v>108</v>
      </c>
      <c r="P25" s="3" t="s">
        <v>19</v>
      </c>
      <c r="Q25" s="3" t="s">
        <v>20</v>
      </c>
      <c r="R25" s="3" t="s">
        <v>21</v>
      </c>
      <c r="S25" s="2">
        <v>43425.441145833334</v>
      </c>
      <c r="T25" s="2">
        <v>43425.441145833334</v>
      </c>
      <c r="U25" s="2">
        <v>43425.447199074071</v>
      </c>
      <c r="V25" s="2">
        <v>43425.447199074071</v>
      </c>
      <c r="W25" s="3"/>
      <c r="X25" s="8">
        <f t="shared" si="2"/>
        <v>43425.438287037039</v>
      </c>
      <c r="Y25" s="9">
        <f t="shared" si="3"/>
        <v>4.1203703658538871E-3</v>
      </c>
      <c r="Z25" s="9">
        <f t="shared" si="4"/>
        <v>4.1203703658538871E-3</v>
      </c>
      <c r="AA25" s="10"/>
      <c r="AB25" s="10">
        <f t="shared" si="5"/>
        <v>0</v>
      </c>
      <c r="AC25" s="10">
        <f t="shared" si="6"/>
        <v>2.7662037027766928E-3</v>
      </c>
      <c r="AD25" s="10"/>
      <c r="AE25" s="10"/>
      <c r="AG25" s="8"/>
    </row>
    <row r="26" spans="1:33" s="7" customFormat="1" x14ac:dyDescent="0.4">
      <c r="A26" s="16" t="str">
        <f t="shared" si="13"/>
        <v>-</v>
      </c>
      <c r="B26" s="16" t="str">
        <f t="shared" si="14"/>
        <v>-</v>
      </c>
      <c r="C26" s="7">
        <v>10</v>
      </c>
      <c r="D26" s="2">
        <v>43425.439293981479</v>
      </c>
      <c r="E26" s="3" t="s">
        <v>1550</v>
      </c>
      <c r="F26" s="3">
        <v>17019</v>
      </c>
      <c r="G26" s="3" t="s">
        <v>18</v>
      </c>
      <c r="H26" s="3">
        <v>2314</v>
      </c>
      <c r="I26" s="3">
        <v>640</v>
      </c>
      <c r="J26" s="3">
        <v>1</v>
      </c>
      <c r="K26" s="3">
        <v>1</v>
      </c>
      <c r="L26" s="3"/>
      <c r="M26" s="2">
        <v>43425.442499999997</v>
      </c>
      <c r="N26" s="2">
        <v>43425.446909722225</v>
      </c>
      <c r="O26" s="3" t="s">
        <v>48</v>
      </c>
      <c r="P26" s="3" t="s">
        <v>49</v>
      </c>
      <c r="Q26" s="3" t="s">
        <v>66</v>
      </c>
      <c r="R26" s="3" t="s">
        <v>67</v>
      </c>
      <c r="S26" s="2">
        <v>43425.441678240742</v>
      </c>
      <c r="T26" s="2">
        <v>43425.441678240742</v>
      </c>
      <c r="U26" s="2">
        <v>43425.446539351855</v>
      </c>
      <c r="V26" s="2">
        <v>43425.446539351855</v>
      </c>
      <c r="W26" s="3"/>
      <c r="X26" s="8">
        <f t="shared" si="2"/>
        <v>43425.439293981479</v>
      </c>
      <c r="Y26" s="9">
        <f t="shared" si="3"/>
        <v>4.4097222271375358E-3</v>
      </c>
      <c r="Z26" s="9">
        <f t="shared" si="4"/>
        <v>4.4097222271375358E-3</v>
      </c>
      <c r="AA26" s="10"/>
      <c r="AB26" s="10">
        <f t="shared" si="5"/>
        <v>8.2175925490446389E-4</v>
      </c>
      <c r="AC26" s="10">
        <f t="shared" si="6"/>
        <v>3.2060185185400769E-3</v>
      </c>
      <c r="AD26" s="10"/>
      <c r="AE26" s="10"/>
    </row>
    <row r="27" spans="1:33" s="7" customFormat="1" x14ac:dyDescent="0.4">
      <c r="A27" s="16" t="str">
        <f t="shared" si="13"/>
        <v>-</v>
      </c>
      <c r="B27" s="16" t="str">
        <f t="shared" si="14"/>
        <v>-</v>
      </c>
      <c r="C27" s="7">
        <v>10</v>
      </c>
      <c r="D27" s="2">
        <v>43425.440347222226</v>
      </c>
      <c r="E27" s="3" t="s">
        <v>1565</v>
      </c>
      <c r="F27" s="3">
        <v>17021</v>
      </c>
      <c r="G27" s="3" t="s">
        <v>32</v>
      </c>
      <c r="H27" s="3">
        <v>6740</v>
      </c>
      <c r="I27" s="3">
        <v>825</v>
      </c>
      <c r="J27" s="3">
        <v>2</v>
      </c>
      <c r="K27" s="3">
        <v>4</v>
      </c>
      <c r="L27" s="3"/>
      <c r="M27" s="2">
        <v>43425.445532407408</v>
      </c>
      <c r="N27" s="2">
        <v>43425.453819444447</v>
      </c>
      <c r="O27" s="3" t="s">
        <v>26</v>
      </c>
      <c r="P27" s="3" t="s">
        <v>27</v>
      </c>
      <c r="Q27" s="3" t="s">
        <v>43</v>
      </c>
      <c r="R27" s="3" t="s">
        <v>89</v>
      </c>
      <c r="S27" s="2">
        <v>43425.444594907407</v>
      </c>
      <c r="T27" s="2">
        <v>43425.444594907407</v>
      </c>
      <c r="U27" s="2">
        <v>43425.451666666668</v>
      </c>
      <c r="V27" s="2">
        <v>43425.451666666668</v>
      </c>
      <c r="W27" s="3"/>
      <c r="X27" s="8">
        <f t="shared" si="2"/>
        <v>43425.440347222226</v>
      </c>
      <c r="Y27" s="9">
        <f t="shared" si="3"/>
        <v>8.2870370388263837E-3</v>
      </c>
      <c r="Z27" s="9">
        <f t="shared" si="4"/>
        <v>3.3148148155305535E-2</v>
      </c>
      <c r="AA27" s="10"/>
      <c r="AB27" s="10">
        <f t="shared" si="5"/>
        <v>9.3750000087311491E-4</v>
      </c>
      <c r="AC27" s="10">
        <f t="shared" si="6"/>
        <v>5.1851851821993478E-3</v>
      </c>
      <c r="AD27" s="10"/>
      <c r="AE27" s="10"/>
    </row>
    <row r="28" spans="1:33" s="7" customFormat="1" x14ac:dyDescent="0.4">
      <c r="A28" s="16" t="str">
        <f t="shared" si="13"/>
        <v>-</v>
      </c>
      <c r="B28" s="16" t="str">
        <f t="shared" si="14"/>
        <v>-</v>
      </c>
      <c r="C28" s="7">
        <v>10</v>
      </c>
      <c r="D28" s="2">
        <v>43425.441342592596</v>
      </c>
      <c r="E28" s="3" t="s">
        <v>1465</v>
      </c>
      <c r="F28" s="3">
        <v>17022</v>
      </c>
      <c r="G28" s="3" t="s">
        <v>32</v>
      </c>
      <c r="H28" s="3">
        <v>1789</v>
      </c>
      <c r="I28" s="3">
        <v>531</v>
      </c>
      <c r="J28" s="3">
        <v>13</v>
      </c>
      <c r="K28" s="3">
        <v>1</v>
      </c>
      <c r="L28" s="3"/>
      <c r="M28" s="2">
        <v>43425.444988425923</v>
      </c>
      <c r="N28" s="2">
        <v>43425.449791666666</v>
      </c>
      <c r="O28" s="3" t="s">
        <v>77</v>
      </c>
      <c r="P28" s="3" t="s">
        <v>78</v>
      </c>
      <c r="Q28" s="3" t="s">
        <v>108</v>
      </c>
      <c r="R28" s="3" t="s">
        <v>19</v>
      </c>
      <c r="S28" s="2">
        <v>43425.445717592593</v>
      </c>
      <c r="T28" s="2">
        <v>43425.445717592593</v>
      </c>
      <c r="U28" s="2">
        <v>43425.452372685184</v>
      </c>
      <c r="V28" s="2">
        <v>43425.452372685184</v>
      </c>
      <c r="W28" s="3"/>
      <c r="X28" s="8">
        <f t="shared" si="2"/>
        <v>43425.441342592596</v>
      </c>
      <c r="Y28" s="9">
        <f t="shared" si="3"/>
        <v>4.803240743058268E-3</v>
      </c>
      <c r="Z28" s="9">
        <f t="shared" si="4"/>
        <v>4.803240743058268E-3</v>
      </c>
      <c r="AA28" s="10"/>
      <c r="AB28" s="10">
        <f t="shared" si="5"/>
        <v>0</v>
      </c>
      <c r="AC28" s="10">
        <f t="shared" si="6"/>
        <v>3.6458333270275034E-3</v>
      </c>
      <c r="AD28" s="10"/>
      <c r="AE28" s="10"/>
    </row>
    <row r="29" spans="1:33" s="7" customFormat="1" hidden="1" x14ac:dyDescent="0.4">
      <c r="A29" s="16" t="str">
        <f t="shared" si="13"/>
        <v>-</v>
      </c>
      <c r="B29" s="16" t="str">
        <f t="shared" si="14"/>
        <v>-</v>
      </c>
      <c r="C29" s="7">
        <v>10</v>
      </c>
      <c r="D29" s="2">
        <v>43425.441481481481</v>
      </c>
      <c r="E29" s="3" t="s">
        <v>1566</v>
      </c>
      <c r="F29" s="3">
        <v>17023</v>
      </c>
      <c r="G29" s="3" t="s">
        <v>95</v>
      </c>
      <c r="H29" s="3">
        <v>0</v>
      </c>
      <c r="I29" s="3">
        <v>829</v>
      </c>
      <c r="J29" s="3">
        <v>10</v>
      </c>
      <c r="K29" s="3">
        <v>1</v>
      </c>
      <c r="L29" s="3"/>
      <c r="M29" s="2">
        <v>43425.444398148145</v>
      </c>
      <c r="N29" s="2">
        <v>43425.450219907405</v>
      </c>
      <c r="O29" s="3" t="s">
        <v>28</v>
      </c>
      <c r="P29" s="3" t="s">
        <v>29</v>
      </c>
      <c r="Q29" s="3" t="s">
        <v>108</v>
      </c>
      <c r="R29" s="3" t="s">
        <v>19</v>
      </c>
      <c r="S29" s="2">
        <v>43425.443912037037</v>
      </c>
      <c r="T29" s="2">
        <v>43425.443912037037</v>
      </c>
      <c r="U29" s="2">
        <v>43425.449548611112</v>
      </c>
      <c r="V29" s="2">
        <v>43425.449548611112</v>
      </c>
      <c r="W29" s="3"/>
      <c r="X29" s="8">
        <f t="shared" si="2"/>
        <v>43425.441481481481</v>
      </c>
      <c r="Y29" s="9">
        <f t="shared" si="3"/>
        <v>5.8217592595610768E-3</v>
      </c>
      <c r="Z29" s="9">
        <f t="shared" si="4"/>
        <v>5.8217592595610768E-3</v>
      </c>
      <c r="AA29" s="10"/>
      <c r="AB29" s="10">
        <f t="shared" si="5"/>
        <v>4.8611110833007842E-4</v>
      </c>
      <c r="AC29" s="10">
        <f t="shared" si="6"/>
        <v>2.9166666645323858E-3</v>
      </c>
      <c r="AD29" s="10"/>
      <c r="AE29" s="10"/>
    </row>
    <row r="30" spans="1:33" s="7" customFormat="1" hidden="1" x14ac:dyDescent="0.4">
      <c r="A30" s="16" t="str">
        <f t="shared" si="7"/>
        <v>-</v>
      </c>
      <c r="B30" s="16" t="str">
        <f t="shared" si="8"/>
        <v>-</v>
      </c>
      <c r="C30" s="7">
        <v>10</v>
      </c>
      <c r="D30" s="2">
        <v>43425.441516203704</v>
      </c>
      <c r="E30" s="3" t="s">
        <v>1567</v>
      </c>
      <c r="F30" s="3">
        <v>17024</v>
      </c>
      <c r="G30" s="3" t="s">
        <v>96</v>
      </c>
      <c r="H30" s="3">
        <v>0</v>
      </c>
      <c r="I30" s="3">
        <v>355</v>
      </c>
      <c r="J30" s="3">
        <v>4</v>
      </c>
      <c r="K30" s="3">
        <v>1</v>
      </c>
      <c r="L30" s="3"/>
      <c r="M30" s="2">
        <v>43425.443252314813</v>
      </c>
      <c r="N30" s="2">
        <v>43425.445706018516</v>
      </c>
      <c r="O30" s="3" t="s">
        <v>108</v>
      </c>
      <c r="P30" s="3" t="s">
        <v>19</v>
      </c>
      <c r="Q30" s="3" t="s">
        <v>44</v>
      </c>
      <c r="R30" s="3" t="s">
        <v>45</v>
      </c>
      <c r="S30" s="2">
        <v>43425.443506944444</v>
      </c>
      <c r="T30" s="2">
        <v>43425.443506944444</v>
      </c>
      <c r="U30" s="2">
        <v>43425.448611111111</v>
      </c>
      <c r="V30" s="2">
        <v>43425.448611111111</v>
      </c>
      <c r="W30" s="3"/>
      <c r="X30" s="8">
        <f t="shared" si="2"/>
        <v>43425.441516203704</v>
      </c>
      <c r="Y30" s="9">
        <f t="shared" si="3"/>
        <v>2.4537037024856545E-3</v>
      </c>
      <c r="Z30" s="9">
        <f t="shared" si="4"/>
        <v>2.4537037024856545E-3</v>
      </c>
      <c r="AA30" s="10"/>
      <c r="AB30" s="10">
        <f t="shared" si="5"/>
        <v>0</v>
      </c>
      <c r="AC30" s="10">
        <f t="shared" si="6"/>
        <v>1.7361111094942316E-3</v>
      </c>
      <c r="AD30" s="10"/>
      <c r="AE30" s="10"/>
    </row>
    <row r="31" spans="1:33" s="7" customFormat="1" x14ac:dyDescent="0.4">
      <c r="A31" s="16" t="str">
        <f>IF(W31&gt;0, "★", "-")</f>
        <v>-</v>
      </c>
      <c r="B31" s="16" t="str">
        <f>IF(L31&gt;0, "☆", "-")</f>
        <v>-</v>
      </c>
      <c r="C31" s="7">
        <v>10</v>
      </c>
      <c r="D31" s="2">
        <v>43425.445347222223</v>
      </c>
      <c r="E31" s="3" t="s">
        <v>1569</v>
      </c>
      <c r="F31" s="3">
        <v>17026</v>
      </c>
      <c r="G31" s="3" t="s">
        <v>32</v>
      </c>
      <c r="H31" s="3">
        <v>6347</v>
      </c>
      <c r="I31" s="3">
        <v>233</v>
      </c>
      <c r="J31" s="3">
        <v>3</v>
      </c>
      <c r="K31" s="3">
        <v>1</v>
      </c>
      <c r="L31" s="3"/>
      <c r="M31" s="2">
        <v>43425.448680555557</v>
      </c>
      <c r="N31" s="2">
        <v>43425.454722222225</v>
      </c>
      <c r="O31" s="3" t="s">
        <v>22</v>
      </c>
      <c r="P31" s="3" t="s">
        <v>23</v>
      </c>
      <c r="Q31" s="3" t="s">
        <v>55</v>
      </c>
      <c r="R31" s="3" t="s">
        <v>56</v>
      </c>
      <c r="S31" s="2">
        <v>43425.446388888886</v>
      </c>
      <c r="T31" s="2">
        <v>43425.446388888886</v>
      </c>
      <c r="U31" s="2">
        <v>43425.455208333333</v>
      </c>
      <c r="V31" s="2">
        <v>43425.455208333333</v>
      </c>
      <c r="W31" s="3"/>
      <c r="X31" s="8">
        <f t="shared" si="2"/>
        <v>43425.445347222223</v>
      </c>
      <c r="Y31" s="9">
        <f t="shared" si="3"/>
        <v>6.0416666674427688E-3</v>
      </c>
      <c r="Z31" s="9">
        <f t="shared" si="4"/>
        <v>6.0416666674427688E-3</v>
      </c>
      <c r="AA31" s="10"/>
      <c r="AB31" s="10">
        <f t="shared" si="5"/>
        <v>2.2916666712262668E-3</v>
      </c>
      <c r="AC31" s="10">
        <f t="shared" si="6"/>
        <v>3.3333333340124227E-3</v>
      </c>
      <c r="AD31" s="10"/>
      <c r="AE31" s="10"/>
    </row>
    <row r="32" spans="1:33" s="7" customFormat="1" hidden="1" x14ac:dyDescent="0.4">
      <c r="A32" s="16" t="str">
        <f>IF(W32&gt;0, "★", "-")</f>
        <v>-</v>
      </c>
      <c r="B32" s="16" t="str">
        <f>IF(L32&gt;0, "☆", "-")</f>
        <v>-</v>
      </c>
      <c r="C32" s="7">
        <v>10</v>
      </c>
      <c r="D32" s="2">
        <v>43425.445844907408</v>
      </c>
      <c r="E32" s="3" t="s">
        <v>1570</v>
      </c>
      <c r="F32" s="3">
        <v>17027</v>
      </c>
      <c r="G32" s="3" t="s">
        <v>95</v>
      </c>
      <c r="H32" s="3">
        <v>0</v>
      </c>
      <c r="I32" s="3">
        <v>274</v>
      </c>
      <c r="J32" s="3">
        <v>5</v>
      </c>
      <c r="K32" s="3">
        <v>3</v>
      </c>
      <c r="L32" s="3"/>
      <c r="M32" s="2">
        <v>43425.449097222219</v>
      </c>
      <c r="N32" s="2">
        <v>43425.453472222223</v>
      </c>
      <c r="O32" s="3" t="s">
        <v>43</v>
      </c>
      <c r="P32" s="3" t="s">
        <v>89</v>
      </c>
      <c r="Q32" s="3" t="s">
        <v>39</v>
      </c>
      <c r="R32" s="3" t="s">
        <v>40</v>
      </c>
      <c r="S32" s="2">
        <v>43425.447083333333</v>
      </c>
      <c r="T32" s="2">
        <v>43425.447083333333</v>
      </c>
      <c r="U32" s="2">
        <v>43425.452233796299</v>
      </c>
      <c r="V32" s="2">
        <v>43425.452233796299</v>
      </c>
      <c r="W32" s="3"/>
      <c r="X32" s="8">
        <f t="shared" si="2"/>
        <v>43425.445844907408</v>
      </c>
      <c r="Y32" s="9">
        <f t="shared" si="3"/>
        <v>4.3750000040745363E-3</v>
      </c>
      <c r="Z32" s="9">
        <f t="shared" si="4"/>
        <v>1.3125000012223609E-2</v>
      </c>
      <c r="AB32" s="10">
        <f t="shared" si="5"/>
        <v>2.0138888867222704E-3</v>
      </c>
      <c r="AC32" s="10">
        <f t="shared" si="6"/>
        <v>3.2523148111067712E-3</v>
      </c>
    </row>
    <row r="33" spans="1:35" s="7" customFormat="1" hidden="1" x14ac:dyDescent="0.4">
      <c r="A33" s="16" t="str">
        <f t="shared" ref="A33:A36" si="15">IF(W33&gt;0, "★", "-")</f>
        <v>-</v>
      </c>
      <c r="B33" s="16" t="str">
        <f t="shared" ref="B33:B36" si="16">IF(L33&gt;0, "☆", "-")</f>
        <v>-</v>
      </c>
      <c r="C33" s="7">
        <v>10</v>
      </c>
      <c r="D33" s="2">
        <v>43425.446342592593</v>
      </c>
      <c r="E33" s="3" t="s">
        <v>1549</v>
      </c>
      <c r="F33" s="3">
        <v>17028</v>
      </c>
      <c r="G33" s="3" t="s">
        <v>95</v>
      </c>
      <c r="H33" s="3">
        <v>0</v>
      </c>
      <c r="I33" s="3">
        <v>847</v>
      </c>
      <c r="J33" s="3">
        <v>10</v>
      </c>
      <c r="K33" s="3">
        <v>2</v>
      </c>
      <c r="L33" s="3"/>
      <c r="M33" s="2">
        <v>43425.447511574072</v>
      </c>
      <c r="N33" s="2">
        <v>43425.453796296293</v>
      </c>
      <c r="O33" s="3" t="s">
        <v>46</v>
      </c>
      <c r="P33" s="3" t="s">
        <v>47</v>
      </c>
      <c r="Q33" s="3" t="s">
        <v>30</v>
      </c>
      <c r="R33" s="3" t="s">
        <v>31</v>
      </c>
      <c r="S33" s="2">
        <v>43425.447800925926</v>
      </c>
      <c r="T33" s="2">
        <v>43425.447800925926</v>
      </c>
      <c r="U33" s="2">
        <v>43425.457511574074</v>
      </c>
      <c r="V33" s="2">
        <v>43425.457511574074</v>
      </c>
      <c r="W33" s="3"/>
      <c r="X33" s="8">
        <f t="shared" si="2"/>
        <v>43425.446342592593</v>
      </c>
      <c r="Y33" s="9">
        <f t="shared" si="3"/>
        <v>6.284722221607808E-3</v>
      </c>
      <c r="Z33" s="9">
        <f t="shared" si="4"/>
        <v>1.2569444443215616E-2</v>
      </c>
      <c r="AA33" s="10"/>
      <c r="AB33" s="10">
        <f t="shared" si="5"/>
        <v>0</v>
      </c>
      <c r="AC33" s="10">
        <f t="shared" si="6"/>
        <v>1.1689814782585017E-3</v>
      </c>
      <c r="AD33" s="10"/>
      <c r="AE33" s="10"/>
    </row>
    <row r="34" spans="1:35" s="7" customFormat="1" x14ac:dyDescent="0.4">
      <c r="A34" s="16" t="str">
        <f t="shared" si="15"/>
        <v>-</v>
      </c>
      <c r="B34" s="16" t="str">
        <f t="shared" si="16"/>
        <v>-</v>
      </c>
      <c r="C34" s="7">
        <v>10</v>
      </c>
      <c r="D34" s="2">
        <v>43425.447071759256</v>
      </c>
      <c r="E34" s="3" t="s">
        <v>1571</v>
      </c>
      <c r="F34" s="3">
        <v>17029</v>
      </c>
      <c r="G34" s="3" t="s">
        <v>32</v>
      </c>
      <c r="H34" s="3">
        <v>6845</v>
      </c>
      <c r="I34" s="3">
        <v>652</v>
      </c>
      <c r="J34" s="3">
        <v>9</v>
      </c>
      <c r="K34" s="3">
        <v>1</v>
      </c>
      <c r="L34" s="3"/>
      <c r="M34" s="2">
        <v>43425.451562499999</v>
      </c>
      <c r="N34" s="2">
        <v>43425.460127314815</v>
      </c>
      <c r="O34" s="3" t="s">
        <v>39</v>
      </c>
      <c r="P34" s="3" t="s">
        <v>40</v>
      </c>
      <c r="Q34" s="3" t="s">
        <v>46</v>
      </c>
      <c r="R34" s="3" t="s">
        <v>47</v>
      </c>
      <c r="S34" s="2">
        <v>43425.450486111113</v>
      </c>
      <c r="T34" s="2">
        <v>43425.450486111113</v>
      </c>
      <c r="U34" s="2">
        <v>43425.460416666669</v>
      </c>
      <c r="V34" s="2">
        <v>43425.460416666669</v>
      </c>
      <c r="W34" s="3"/>
      <c r="X34" s="8">
        <f t="shared" si="2"/>
        <v>43425.447071759256</v>
      </c>
      <c r="Y34" s="9">
        <f t="shared" si="3"/>
        <v>8.5648148160544224E-3</v>
      </c>
      <c r="Z34" s="9">
        <f t="shared" si="4"/>
        <v>8.5648148160544224E-3</v>
      </c>
      <c r="AA34" s="10"/>
      <c r="AB34" s="10">
        <f t="shared" si="5"/>
        <v>1.0763888858491555E-3</v>
      </c>
      <c r="AC34" s="10">
        <f t="shared" si="6"/>
        <v>4.4907407427672297E-3</v>
      </c>
      <c r="AD34" s="10"/>
      <c r="AE34" s="10"/>
    </row>
    <row r="35" spans="1:35" s="7" customFormat="1" x14ac:dyDescent="0.4">
      <c r="A35" s="16" t="str">
        <f t="shared" si="15"/>
        <v>-</v>
      </c>
      <c r="B35" s="16" t="str">
        <f t="shared" si="16"/>
        <v>-</v>
      </c>
      <c r="C35" s="7">
        <v>10</v>
      </c>
      <c r="D35" s="2">
        <v>43425.447743055556</v>
      </c>
      <c r="E35" s="3" t="s">
        <v>1572</v>
      </c>
      <c r="F35" s="3">
        <v>17031</v>
      </c>
      <c r="G35" s="3" t="s">
        <v>32</v>
      </c>
      <c r="H35" s="3">
        <v>1112</v>
      </c>
      <c r="I35" s="3">
        <v>712</v>
      </c>
      <c r="J35" s="3">
        <v>1</v>
      </c>
      <c r="K35" s="3">
        <v>2</v>
      </c>
      <c r="L35" s="3"/>
      <c r="M35" s="2">
        <v>43425.452905092592</v>
      </c>
      <c r="N35" s="2">
        <v>43425.45753472222</v>
      </c>
      <c r="O35" s="3" t="s">
        <v>26</v>
      </c>
      <c r="P35" s="3" t="s">
        <v>27</v>
      </c>
      <c r="Q35" s="3" t="s">
        <v>28</v>
      </c>
      <c r="R35" s="3" t="s">
        <v>29</v>
      </c>
      <c r="S35" s="2">
        <v>43425.450243055559</v>
      </c>
      <c r="T35" s="2">
        <v>43425.450243055559</v>
      </c>
      <c r="U35" s="2">
        <v>43425.459409722222</v>
      </c>
      <c r="V35" s="2">
        <v>43425.459409722222</v>
      </c>
      <c r="W35" s="3"/>
      <c r="X35" s="8">
        <f t="shared" si="2"/>
        <v>43425.447743055556</v>
      </c>
      <c r="Y35" s="9">
        <f t="shared" si="3"/>
        <v>4.6296296277432702E-3</v>
      </c>
      <c r="Z35" s="9">
        <f t="shared" si="4"/>
        <v>9.2592592554865405E-3</v>
      </c>
      <c r="AA35" s="10"/>
      <c r="AB35" s="10">
        <f t="shared" si="5"/>
        <v>2.6620370335876942E-3</v>
      </c>
      <c r="AC35" s="10">
        <f t="shared" si="6"/>
        <v>5.1620370359160006E-3</v>
      </c>
      <c r="AD35" s="10"/>
      <c r="AE35" s="10"/>
    </row>
    <row r="36" spans="1:35" s="7" customFormat="1" x14ac:dyDescent="0.4">
      <c r="A36" s="16" t="str">
        <f t="shared" si="15"/>
        <v>★</v>
      </c>
      <c r="B36" s="16" t="str">
        <f t="shared" si="16"/>
        <v>-</v>
      </c>
      <c r="C36" s="7">
        <v>10</v>
      </c>
      <c r="D36" s="2">
        <v>43425.449317129627</v>
      </c>
      <c r="E36" s="3" t="s">
        <v>1416</v>
      </c>
      <c r="F36" s="3">
        <v>17032</v>
      </c>
      <c r="G36" s="3" t="s">
        <v>97</v>
      </c>
      <c r="H36" s="3">
        <v>6784</v>
      </c>
      <c r="I36" s="3">
        <v>993</v>
      </c>
      <c r="J36" s="3">
        <v>11</v>
      </c>
      <c r="K36" s="3">
        <v>4</v>
      </c>
      <c r="L36" s="3"/>
      <c r="M36" s="2">
        <v>43425.454386574071</v>
      </c>
      <c r="N36" s="2">
        <v>43425.458483796298</v>
      </c>
      <c r="O36" s="3" t="s">
        <v>73</v>
      </c>
      <c r="P36" s="3" t="s">
        <v>74</v>
      </c>
      <c r="Q36" s="3" t="s">
        <v>108</v>
      </c>
      <c r="R36" s="3" t="s">
        <v>19</v>
      </c>
      <c r="S36" s="2">
        <v>43425.455555555556</v>
      </c>
      <c r="T36" s="2">
        <v>43425.455555555556</v>
      </c>
      <c r="U36" s="2">
        <v>43425.463599537034</v>
      </c>
      <c r="V36" s="2">
        <v>43425.463599537034</v>
      </c>
      <c r="W36" s="2">
        <v>43425.455555555556</v>
      </c>
      <c r="X36" s="8">
        <f t="shared" si="2"/>
        <v>43425.455555555556</v>
      </c>
      <c r="Y36" s="9">
        <f t="shared" si="3"/>
        <v>4.0972222268464975E-3</v>
      </c>
      <c r="Z36" s="9">
        <f t="shared" si="4"/>
        <v>1.638888890738599E-2</v>
      </c>
      <c r="AA36" s="10"/>
      <c r="AB36" s="10">
        <f t="shared" si="5"/>
        <v>0</v>
      </c>
      <c r="AC36" s="10">
        <f t="shared" si="6"/>
        <v>0</v>
      </c>
      <c r="AD36" s="10"/>
      <c r="AE36" s="10"/>
    </row>
    <row r="37" spans="1:35" s="7" customFormat="1" hidden="1" x14ac:dyDescent="0.4">
      <c r="A37" s="16" t="str">
        <f t="shared" si="7"/>
        <v>-</v>
      </c>
      <c r="B37" s="16" t="str">
        <f t="shared" si="8"/>
        <v>-</v>
      </c>
      <c r="C37" s="7">
        <v>10</v>
      </c>
      <c r="D37" s="2">
        <v>43425.455462962964</v>
      </c>
      <c r="E37" s="3" t="s">
        <v>1574</v>
      </c>
      <c r="F37" s="3">
        <v>17034</v>
      </c>
      <c r="G37" s="3" t="s">
        <v>96</v>
      </c>
      <c r="H37" s="3">
        <v>0</v>
      </c>
      <c r="I37" s="3">
        <v>698</v>
      </c>
      <c r="J37" s="3">
        <v>15</v>
      </c>
      <c r="K37" s="3">
        <v>1</v>
      </c>
      <c r="L37" s="3"/>
      <c r="M37" s="2">
        <v>43425.456608796296</v>
      </c>
      <c r="N37" s="2">
        <v>43425.461041666669</v>
      </c>
      <c r="O37" s="3" t="s">
        <v>63</v>
      </c>
      <c r="P37" s="3" t="s">
        <v>64</v>
      </c>
      <c r="Q37" s="3" t="s">
        <v>33</v>
      </c>
      <c r="R37" s="3" t="s">
        <v>34</v>
      </c>
      <c r="S37" s="2">
        <v>43425.456504629627</v>
      </c>
      <c r="T37" s="2">
        <v>43425.456504629627</v>
      </c>
      <c r="U37" s="2">
        <v>43425.460428240738</v>
      </c>
      <c r="V37" s="2">
        <v>43425.460428240738</v>
      </c>
      <c r="W37" s="3"/>
      <c r="X37" s="8">
        <f t="shared" si="2"/>
        <v>43425.455462962964</v>
      </c>
      <c r="Y37" s="9">
        <f t="shared" si="3"/>
        <v>4.432870373420883E-3</v>
      </c>
      <c r="Z37" s="9">
        <f t="shared" si="4"/>
        <v>4.432870373420883E-3</v>
      </c>
      <c r="AA37" s="10"/>
      <c r="AB37" s="10">
        <f t="shared" si="5"/>
        <v>1.0416666918899864E-4</v>
      </c>
      <c r="AC37" s="10">
        <f t="shared" si="6"/>
        <v>1.1458333319751546E-3</v>
      </c>
      <c r="AD37" s="10"/>
      <c r="AE37" s="10"/>
    </row>
    <row r="38" spans="1:35" s="7" customFormat="1" hidden="1" x14ac:dyDescent="0.4">
      <c r="A38" s="16" t="str">
        <f t="shared" ref="A38:A50" si="17">IF(W38&gt;0, "★", "-")</f>
        <v>★</v>
      </c>
      <c r="B38" s="16" t="str">
        <f t="shared" ref="B38:B50" si="18">IF(L38&gt;0, "☆", "-")</f>
        <v>☆</v>
      </c>
      <c r="C38" s="7">
        <v>10</v>
      </c>
      <c r="D38" s="2">
        <v>43425.400057870371</v>
      </c>
      <c r="E38" s="3" t="s">
        <v>1544</v>
      </c>
      <c r="F38" s="3">
        <v>16986</v>
      </c>
      <c r="G38" s="3" t="s">
        <v>65</v>
      </c>
      <c r="H38" s="3">
        <v>6349</v>
      </c>
      <c r="I38" s="3">
        <v>386</v>
      </c>
      <c r="J38" s="3">
        <v>10</v>
      </c>
      <c r="K38" s="3">
        <v>1</v>
      </c>
      <c r="L38" s="2">
        <v>43425.400497685187</v>
      </c>
      <c r="M38" s="3"/>
      <c r="N38" s="3"/>
      <c r="O38" s="3" t="s">
        <v>41</v>
      </c>
      <c r="P38" s="3" t="s">
        <v>42</v>
      </c>
      <c r="Q38" s="3" t="s">
        <v>66</v>
      </c>
      <c r="R38" s="3" t="s">
        <v>67</v>
      </c>
      <c r="S38" s="2">
        <v>43425.426608796297</v>
      </c>
      <c r="T38" s="3"/>
      <c r="U38" s="2">
        <v>43425.432858796295</v>
      </c>
      <c r="V38" s="3"/>
      <c r="W38" s="2">
        <v>43425.406990740739</v>
      </c>
      <c r="X38" s="8">
        <f t="shared" ref="X38:X50" si="19">IF(W38&gt;0,W38,D38)</f>
        <v>43425.406990740739</v>
      </c>
      <c r="Y38" s="9">
        <f t="shared" ref="Y38:Y50" si="20">N38-M38</f>
        <v>0</v>
      </c>
      <c r="Z38" s="9">
        <f t="shared" ref="Z38:Z50" si="21">Y38*K38</f>
        <v>0</v>
      </c>
      <c r="AA38" s="10"/>
      <c r="AB38" s="10">
        <f t="shared" ref="AB38:AB50" si="22">IF(IF(A38="☆",L38-S38,M38-S38)&lt;0,0,IF(A38="☆",L38-S38,M38-S38))</f>
        <v>0</v>
      </c>
      <c r="AC38" s="10">
        <f>S38-AG38</f>
        <v>9.9421296326909214E-3</v>
      </c>
      <c r="AD38" s="10"/>
      <c r="AE38" s="10"/>
      <c r="AG38" s="8">
        <v>43425.416666666664</v>
      </c>
      <c r="AH38" s="7" t="s">
        <v>93</v>
      </c>
      <c r="AI38" s="7" t="s">
        <v>1845</v>
      </c>
    </row>
    <row r="39" spans="1:35" s="7" customFormat="1" hidden="1" x14ac:dyDescent="0.4">
      <c r="A39" s="16" t="str">
        <f t="shared" si="17"/>
        <v>-</v>
      </c>
      <c r="B39" s="16" t="str">
        <f t="shared" si="18"/>
        <v>☆</v>
      </c>
      <c r="C39" s="7">
        <v>10</v>
      </c>
      <c r="D39" s="2">
        <v>43425.401203703703</v>
      </c>
      <c r="E39" s="3" t="s">
        <v>1544</v>
      </c>
      <c r="F39" s="3">
        <v>16987</v>
      </c>
      <c r="G39" s="3" t="s">
        <v>65</v>
      </c>
      <c r="H39" s="3">
        <v>6349</v>
      </c>
      <c r="I39" s="3">
        <v>338</v>
      </c>
      <c r="J39" s="3">
        <v>10</v>
      </c>
      <c r="K39" s="3">
        <v>1</v>
      </c>
      <c r="L39" s="2">
        <v>43425.401423611111</v>
      </c>
      <c r="M39" s="3"/>
      <c r="N39" s="3"/>
      <c r="O39" s="3" t="s">
        <v>41</v>
      </c>
      <c r="P39" s="3" t="s">
        <v>42</v>
      </c>
      <c r="Q39" s="3" t="s">
        <v>66</v>
      </c>
      <c r="R39" s="3" t="s">
        <v>67</v>
      </c>
      <c r="S39" s="2">
        <v>43425.42659722222</v>
      </c>
      <c r="T39" s="3"/>
      <c r="U39" s="2">
        <v>43425.432847222219</v>
      </c>
      <c r="V39" s="3"/>
      <c r="W39" s="3"/>
      <c r="X39" s="8">
        <f t="shared" si="19"/>
        <v>43425.401203703703</v>
      </c>
      <c r="Y39" s="9">
        <f t="shared" si="20"/>
        <v>0</v>
      </c>
      <c r="Z39" s="9">
        <f t="shared" si="21"/>
        <v>0</v>
      </c>
      <c r="AA39" s="10"/>
      <c r="AB39" s="10">
        <f t="shared" si="22"/>
        <v>0</v>
      </c>
      <c r="AC39" s="10"/>
      <c r="AD39" s="10"/>
      <c r="AE39" s="10"/>
      <c r="AG39" s="8">
        <v>43425.416666666664</v>
      </c>
      <c r="AH39" s="7" t="s">
        <v>93</v>
      </c>
      <c r="AI39" s="7" t="s">
        <v>1846</v>
      </c>
    </row>
    <row r="40" spans="1:35" s="7" customFormat="1" hidden="1" x14ac:dyDescent="0.4">
      <c r="A40" s="16" t="str">
        <f t="shared" si="17"/>
        <v>★</v>
      </c>
      <c r="B40" s="16" t="str">
        <f t="shared" si="18"/>
        <v>☆</v>
      </c>
      <c r="C40" s="7">
        <v>10</v>
      </c>
      <c r="D40" s="2">
        <v>43425.408009259256</v>
      </c>
      <c r="E40" s="3" t="s">
        <v>1400</v>
      </c>
      <c r="F40" s="3">
        <v>16988</v>
      </c>
      <c r="G40" s="3" t="s">
        <v>32</v>
      </c>
      <c r="H40" s="3">
        <v>5131</v>
      </c>
      <c r="I40" s="3">
        <v>267</v>
      </c>
      <c r="J40" s="3">
        <v>2</v>
      </c>
      <c r="K40" s="3">
        <v>1</v>
      </c>
      <c r="L40" s="2">
        <v>43425.412303240744</v>
      </c>
      <c r="M40" s="3"/>
      <c r="N40" s="3"/>
      <c r="O40" s="3" t="s">
        <v>22</v>
      </c>
      <c r="P40" s="3" t="s">
        <v>23</v>
      </c>
      <c r="Q40" s="3" t="s">
        <v>26</v>
      </c>
      <c r="R40" s="3" t="s">
        <v>27</v>
      </c>
      <c r="S40" s="2">
        <v>43425.419178240743</v>
      </c>
      <c r="T40" s="3"/>
      <c r="U40" s="2">
        <v>43425.429143518515</v>
      </c>
      <c r="V40" s="3"/>
      <c r="W40" s="2">
        <v>43425.414942129632</v>
      </c>
      <c r="X40" s="8">
        <f t="shared" si="19"/>
        <v>43425.414942129632</v>
      </c>
      <c r="Y40" s="9">
        <f t="shared" si="20"/>
        <v>0</v>
      </c>
      <c r="Z40" s="9">
        <f t="shared" si="21"/>
        <v>0</v>
      </c>
      <c r="AA40" s="10"/>
      <c r="AB40" s="10">
        <f t="shared" si="22"/>
        <v>0</v>
      </c>
      <c r="AC40" s="10"/>
      <c r="AD40" s="10"/>
      <c r="AE40" s="10"/>
      <c r="AG40" s="7" t="s">
        <v>94</v>
      </c>
    </row>
    <row r="41" spans="1:35" s="7" customFormat="1" hidden="1" x14ac:dyDescent="0.4">
      <c r="A41" s="16" t="str">
        <f t="shared" si="17"/>
        <v>★</v>
      </c>
      <c r="B41" s="16" t="str">
        <f t="shared" si="18"/>
        <v>☆</v>
      </c>
      <c r="C41" s="7">
        <v>10</v>
      </c>
      <c r="D41" s="2">
        <v>43425.411006944443</v>
      </c>
      <c r="E41" s="3" t="s">
        <v>1546</v>
      </c>
      <c r="F41" s="3">
        <v>16990</v>
      </c>
      <c r="G41" s="3" t="s">
        <v>18</v>
      </c>
      <c r="H41" s="3">
        <v>3765</v>
      </c>
      <c r="I41" s="3">
        <v>654</v>
      </c>
      <c r="J41" s="3">
        <v>5</v>
      </c>
      <c r="K41" s="3">
        <v>2</v>
      </c>
      <c r="L41" s="2">
        <v>43425.411226851851</v>
      </c>
      <c r="M41" s="3"/>
      <c r="N41" s="3"/>
      <c r="O41" s="3" t="s">
        <v>43</v>
      </c>
      <c r="P41" s="3" t="s">
        <v>89</v>
      </c>
      <c r="Q41" s="3" t="s">
        <v>33</v>
      </c>
      <c r="R41" s="3" t="s">
        <v>34</v>
      </c>
      <c r="S41" s="2">
        <v>43425.424178240741</v>
      </c>
      <c r="T41" s="3"/>
      <c r="U41" s="2">
        <v>43425.432164351849</v>
      </c>
      <c r="V41" s="3"/>
      <c r="W41" s="2">
        <v>43425.417951388888</v>
      </c>
      <c r="X41" s="8">
        <f t="shared" si="19"/>
        <v>43425.417951388888</v>
      </c>
      <c r="Y41" s="9">
        <f t="shared" si="20"/>
        <v>0</v>
      </c>
      <c r="Z41" s="9">
        <f t="shared" si="21"/>
        <v>0</v>
      </c>
      <c r="AA41" s="10"/>
      <c r="AB41" s="10">
        <f t="shared" si="22"/>
        <v>0</v>
      </c>
      <c r="AC41" s="10">
        <f>IF(IF(B41="☆",(IF(L41&gt;S41,L41-X41,S41-X41)),M41-X41)&lt;0,0,IF(B41="☆",(IF(L41&gt;S41,L41-X41,S41-X41)),M41-X41))</f>
        <v>6.2268518522614613E-3</v>
      </c>
      <c r="AD41" s="10"/>
      <c r="AE41" s="10"/>
    </row>
    <row r="42" spans="1:35" s="7" customFormat="1" hidden="1" x14ac:dyDescent="0.4">
      <c r="A42" s="16" t="str">
        <f t="shared" si="17"/>
        <v>★</v>
      </c>
      <c r="B42" s="16" t="str">
        <f t="shared" si="18"/>
        <v>☆</v>
      </c>
      <c r="C42" s="7">
        <v>10</v>
      </c>
      <c r="D42" s="2">
        <v>43425.421238425923</v>
      </c>
      <c r="E42" s="3" t="s">
        <v>1400</v>
      </c>
      <c r="F42" s="3">
        <v>16998</v>
      </c>
      <c r="G42" s="3" t="s">
        <v>32</v>
      </c>
      <c r="H42" s="3">
        <v>5131</v>
      </c>
      <c r="I42" s="3">
        <v>794</v>
      </c>
      <c r="J42" s="3">
        <v>13</v>
      </c>
      <c r="K42" s="3">
        <v>1</v>
      </c>
      <c r="L42" s="2">
        <v>43425.423333333332</v>
      </c>
      <c r="M42" s="3"/>
      <c r="N42" s="3"/>
      <c r="O42" s="3" t="s">
        <v>22</v>
      </c>
      <c r="P42" s="3" t="s">
        <v>23</v>
      </c>
      <c r="Q42" s="3" t="s">
        <v>26</v>
      </c>
      <c r="R42" s="3" t="s">
        <v>27</v>
      </c>
      <c r="S42" s="2">
        <v>43425.428171296298</v>
      </c>
      <c r="T42" s="3"/>
      <c r="U42" s="2">
        <v>43425.440787037034</v>
      </c>
      <c r="V42" s="3"/>
      <c r="W42" s="2">
        <v>43425.428171296298</v>
      </c>
      <c r="X42" s="8">
        <f t="shared" si="19"/>
        <v>43425.428171296298</v>
      </c>
      <c r="Y42" s="9">
        <f t="shared" si="20"/>
        <v>0</v>
      </c>
      <c r="Z42" s="9">
        <f t="shared" si="21"/>
        <v>0</v>
      </c>
      <c r="AA42" s="10"/>
      <c r="AB42" s="10">
        <f t="shared" si="22"/>
        <v>0</v>
      </c>
      <c r="AC42" s="10">
        <f>IF(IF(B42="☆",(IF(L42&gt;S42,L42-X42,S42-X42)),M42-X42)&lt;0,0,IF(B42="☆",(IF(L42&gt;S42,L42-X42,S42-X42)),M42-X42))</f>
        <v>0</v>
      </c>
      <c r="AD42" s="10"/>
      <c r="AE42" s="10"/>
      <c r="AG42" s="7" t="s">
        <v>94</v>
      </c>
    </row>
    <row r="43" spans="1:35" s="7" customFormat="1" hidden="1" x14ac:dyDescent="0.4">
      <c r="A43" s="16" t="str">
        <f t="shared" si="17"/>
        <v>-</v>
      </c>
      <c r="B43" s="16" t="str">
        <f t="shared" si="18"/>
        <v>☆</v>
      </c>
      <c r="C43" s="7">
        <v>10</v>
      </c>
      <c r="D43" s="2">
        <v>43425.423750000002</v>
      </c>
      <c r="E43" s="3" t="s">
        <v>1400</v>
      </c>
      <c r="F43" s="3">
        <v>17005</v>
      </c>
      <c r="G43" s="3" t="s">
        <v>32</v>
      </c>
      <c r="H43" s="3">
        <v>5131</v>
      </c>
      <c r="I43" s="3">
        <v>173</v>
      </c>
      <c r="J43" s="3">
        <v>5</v>
      </c>
      <c r="K43" s="3">
        <v>1</v>
      </c>
      <c r="L43" s="2">
        <v>43425.42392361111</v>
      </c>
      <c r="M43" s="3"/>
      <c r="N43" s="3"/>
      <c r="O43" s="3" t="s">
        <v>22</v>
      </c>
      <c r="P43" s="3" t="s">
        <v>23</v>
      </c>
      <c r="Q43" s="3" t="s">
        <v>26</v>
      </c>
      <c r="R43" s="3" t="s">
        <v>27</v>
      </c>
      <c r="S43" s="2">
        <v>43425.434664351851</v>
      </c>
      <c r="T43" s="3"/>
      <c r="U43" s="2">
        <v>43425.44462962963</v>
      </c>
      <c r="V43" s="3"/>
      <c r="W43" s="3"/>
      <c r="X43" s="8">
        <f t="shared" si="19"/>
        <v>43425.423750000002</v>
      </c>
      <c r="Y43" s="9">
        <f t="shared" si="20"/>
        <v>0</v>
      </c>
      <c r="Z43" s="9">
        <f t="shared" si="21"/>
        <v>0</v>
      </c>
      <c r="AA43" s="10"/>
      <c r="AB43" s="10">
        <f t="shared" si="22"/>
        <v>0</v>
      </c>
      <c r="AC43" s="10"/>
      <c r="AD43" s="10"/>
      <c r="AE43" s="10"/>
      <c r="AG43" s="7" t="s">
        <v>94</v>
      </c>
    </row>
    <row r="44" spans="1:35" s="7" customFormat="1" hidden="1" x14ac:dyDescent="0.4">
      <c r="A44" s="16" t="str">
        <f t="shared" si="17"/>
        <v>-</v>
      </c>
      <c r="B44" s="16" t="str">
        <f t="shared" si="18"/>
        <v>☆</v>
      </c>
      <c r="C44" s="7">
        <v>10</v>
      </c>
      <c r="D44" s="2">
        <v>43425.427870370368</v>
      </c>
      <c r="E44" s="3" t="s">
        <v>1557</v>
      </c>
      <c r="F44" s="3">
        <v>17009</v>
      </c>
      <c r="G44" s="3" t="s">
        <v>97</v>
      </c>
      <c r="H44" s="3">
        <v>6844</v>
      </c>
      <c r="I44" s="3">
        <v>643</v>
      </c>
      <c r="J44" s="3">
        <v>9</v>
      </c>
      <c r="K44" s="3">
        <v>1</v>
      </c>
      <c r="L44" s="2">
        <v>43425.436377314814</v>
      </c>
      <c r="M44" s="3"/>
      <c r="N44" s="3"/>
      <c r="O44" s="3" t="s">
        <v>26</v>
      </c>
      <c r="P44" s="3" t="s">
        <v>27</v>
      </c>
      <c r="Q44" s="3" t="s">
        <v>43</v>
      </c>
      <c r="R44" s="3" t="s">
        <v>89</v>
      </c>
      <c r="S44" s="2">
        <v>43425.433252314811</v>
      </c>
      <c r="T44" s="3"/>
      <c r="U44" s="2">
        <v>43425.438240740739</v>
      </c>
      <c r="V44" s="3"/>
      <c r="W44" s="3"/>
      <c r="X44" s="8">
        <f t="shared" si="19"/>
        <v>43425.427870370368</v>
      </c>
      <c r="Y44" s="9">
        <f t="shared" si="20"/>
        <v>0</v>
      </c>
      <c r="Z44" s="9">
        <f t="shared" si="21"/>
        <v>0</v>
      </c>
      <c r="AA44" s="10"/>
      <c r="AB44" s="10">
        <f t="shared" si="22"/>
        <v>0</v>
      </c>
      <c r="AC44" s="10">
        <f>IF(IF(B44="☆",(IF(L44&gt;S44,L44-X44,S44-X44)),M44-X44)&lt;0,0,IF(B44="☆",(IF(L44&gt;S44,L44-X44,S44-X44)),M44-X44))</f>
        <v>8.5069444467080757E-3</v>
      </c>
      <c r="AD44" s="10"/>
      <c r="AE44" s="10"/>
    </row>
    <row r="45" spans="1:35" s="7" customFormat="1" hidden="1" x14ac:dyDescent="0.4">
      <c r="A45" s="16" t="str">
        <f t="shared" si="17"/>
        <v>★</v>
      </c>
      <c r="B45" s="16" t="str">
        <f t="shared" si="18"/>
        <v>☆</v>
      </c>
      <c r="C45" s="7">
        <v>10</v>
      </c>
      <c r="D45" s="2">
        <v>43425.434351851851</v>
      </c>
      <c r="E45" s="3" t="s">
        <v>1521</v>
      </c>
      <c r="F45" s="3">
        <v>17015</v>
      </c>
      <c r="G45" s="3" t="s">
        <v>18</v>
      </c>
      <c r="H45" s="3">
        <v>1312</v>
      </c>
      <c r="I45" s="3">
        <v>985</v>
      </c>
      <c r="J45" s="3">
        <v>13</v>
      </c>
      <c r="K45" s="3">
        <v>1</v>
      </c>
      <c r="L45" s="2">
        <v>43425.434745370374</v>
      </c>
      <c r="M45" s="3"/>
      <c r="N45" s="3"/>
      <c r="O45" s="3" t="s">
        <v>108</v>
      </c>
      <c r="P45" s="3" t="s">
        <v>19</v>
      </c>
      <c r="Q45" s="3" t="s">
        <v>20</v>
      </c>
      <c r="R45" s="3" t="s">
        <v>21</v>
      </c>
      <c r="S45" s="2">
        <v>43425.441296296296</v>
      </c>
      <c r="T45" s="3"/>
      <c r="U45" s="2">
        <v>43425.450057870374</v>
      </c>
      <c r="V45" s="3"/>
      <c r="W45" s="2">
        <v>43425.441296296296</v>
      </c>
      <c r="X45" s="8">
        <f t="shared" si="19"/>
        <v>43425.441296296296</v>
      </c>
      <c r="Y45" s="9">
        <f t="shared" si="20"/>
        <v>0</v>
      </c>
      <c r="Z45" s="9">
        <f t="shared" si="21"/>
        <v>0</v>
      </c>
      <c r="AA45" s="10"/>
      <c r="AB45" s="10">
        <f t="shared" si="22"/>
        <v>0</v>
      </c>
      <c r="AC45" s="10">
        <f>IF(IF(B45="☆",(IF(L45&gt;S45,L45-X45,S45-X45)),M45-X45)&lt;0,0,IF(B45="☆",(IF(L45&gt;S45,L45-X45,S45-X45)),M45-X45))</f>
        <v>0</v>
      </c>
      <c r="AD45" s="10"/>
      <c r="AE45" s="10"/>
      <c r="AG45" s="7" t="s">
        <v>1847</v>
      </c>
    </row>
    <row r="46" spans="1:35" s="7" customFormat="1" hidden="1" x14ac:dyDescent="0.4">
      <c r="A46" s="16" t="str">
        <f t="shared" si="17"/>
        <v>-</v>
      </c>
      <c r="B46" s="16" t="str">
        <f t="shared" si="18"/>
        <v>☆</v>
      </c>
      <c r="C46" s="7">
        <v>10</v>
      </c>
      <c r="D46" s="2">
        <v>43425.436979166669</v>
      </c>
      <c r="E46" s="3" t="s">
        <v>1521</v>
      </c>
      <c r="F46" s="3">
        <v>17017</v>
      </c>
      <c r="G46" s="3" t="s">
        <v>18</v>
      </c>
      <c r="H46" s="3">
        <v>1312</v>
      </c>
      <c r="I46" s="3">
        <v>131</v>
      </c>
      <c r="J46" s="3">
        <v>9</v>
      </c>
      <c r="K46" s="3">
        <v>1</v>
      </c>
      <c r="L46" s="2">
        <v>43425.438043981485</v>
      </c>
      <c r="M46" s="3"/>
      <c r="N46" s="3"/>
      <c r="O46" s="3" t="s">
        <v>108</v>
      </c>
      <c r="P46" s="3" t="s">
        <v>19</v>
      </c>
      <c r="Q46" s="3" t="s">
        <v>20</v>
      </c>
      <c r="R46" s="3" t="s">
        <v>21</v>
      </c>
      <c r="S46" s="2">
        <v>43425.440567129626</v>
      </c>
      <c r="T46" s="3"/>
      <c r="U46" s="2">
        <v>43425.446620370371</v>
      </c>
      <c r="V46" s="3"/>
      <c r="W46" s="3"/>
      <c r="X46" s="8">
        <f t="shared" si="19"/>
        <v>43425.436979166669</v>
      </c>
      <c r="Y46" s="9">
        <f t="shared" si="20"/>
        <v>0</v>
      </c>
      <c r="Z46" s="9">
        <f t="shared" si="21"/>
        <v>0</v>
      </c>
      <c r="AA46" s="10"/>
      <c r="AB46" s="10">
        <f t="shared" si="22"/>
        <v>0</v>
      </c>
      <c r="AC46" s="10"/>
      <c r="AD46" s="10"/>
      <c r="AE46" s="10"/>
      <c r="AG46" s="7" t="s">
        <v>1848</v>
      </c>
    </row>
    <row r="47" spans="1:35" s="12" customFormat="1" hidden="1" x14ac:dyDescent="0.4">
      <c r="A47" s="17" t="str">
        <f t="shared" si="17"/>
        <v>★</v>
      </c>
      <c r="B47" s="17" t="str">
        <f t="shared" si="18"/>
        <v>☆</v>
      </c>
      <c r="C47" s="12">
        <v>10</v>
      </c>
      <c r="D47" s="4">
        <v>43425.447453703702</v>
      </c>
      <c r="E47" s="5" t="s">
        <v>1416</v>
      </c>
      <c r="F47" s="5">
        <v>17030</v>
      </c>
      <c r="G47" s="5" t="s">
        <v>97</v>
      </c>
      <c r="H47" s="5">
        <v>6784</v>
      </c>
      <c r="I47" s="5">
        <v>345</v>
      </c>
      <c r="J47" s="5">
        <v>4</v>
      </c>
      <c r="K47" s="5">
        <v>1</v>
      </c>
      <c r="L47" s="4">
        <v>43425.447604166664</v>
      </c>
      <c r="M47" s="5"/>
      <c r="N47" s="5"/>
      <c r="O47" s="5" t="s">
        <v>73</v>
      </c>
      <c r="P47" s="5" t="s">
        <v>74</v>
      </c>
      <c r="Q47" s="5" t="s">
        <v>108</v>
      </c>
      <c r="R47" s="5" t="s">
        <v>19</v>
      </c>
      <c r="S47" s="4">
        <v>43425.45416666667</v>
      </c>
      <c r="T47" s="5"/>
      <c r="U47" s="4">
        <v>43425.460127314815</v>
      </c>
      <c r="V47" s="5"/>
      <c r="W47" s="4">
        <v>43425.45416666667</v>
      </c>
      <c r="X47" s="13">
        <f t="shared" si="19"/>
        <v>43425.45416666667</v>
      </c>
      <c r="Y47" s="18">
        <f t="shared" si="20"/>
        <v>0</v>
      </c>
      <c r="Z47" s="18">
        <f t="shared" si="21"/>
        <v>0</v>
      </c>
      <c r="AA47" s="38"/>
      <c r="AB47" s="19">
        <f t="shared" si="22"/>
        <v>0</v>
      </c>
      <c r="AC47" s="19">
        <f>IF(IF(B47="☆",(IF(L47&gt;S47,L47-X47,S47-X47)),M47-X47)&lt;0,0,IF(B47="☆",(IF(L47&gt;S47,L47-X47,S47-X47)),M47-X47))</f>
        <v>0</v>
      </c>
      <c r="AD47" s="19"/>
      <c r="AE47" s="19"/>
    </row>
    <row r="48" spans="1:35" s="23" customFormat="1" x14ac:dyDescent="0.4">
      <c r="A48" s="20" t="str">
        <f t="shared" si="17"/>
        <v>★</v>
      </c>
      <c r="B48" s="20" t="str">
        <f t="shared" si="18"/>
        <v>-</v>
      </c>
      <c r="C48" s="7">
        <v>11</v>
      </c>
      <c r="D48" s="22">
        <v>43425.439803240741</v>
      </c>
      <c r="E48" s="21" t="s">
        <v>1564</v>
      </c>
      <c r="F48" s="21">
        <v>17020</v>
      </c>
      <c r="G48" s="21" t="s">
        <v>18</v>
      </c>
      <c r="H48" s="21">
        <v>5352</v>
      </c>
      <c r="I48" s="21">
        <v>168</v>
      </c>
      <c r="J48" s="21">
        <v>10</v>
      </c>
      <c r="K48" s="21">
        <v>1</v>
      </c>
      <c r="L48" s="21"/>
      <c r="M48" s="22">
        <v>43425.478958333333</v>
      </c>
      <c r="N48" s="22">
        <v>43425.481990740744</v>
      </c>
      <c r="O48" s="21" t="s">
        <v>63</v>
      </c>
      <c r="P48" s="21" t="s">
        <v>64</v>
      </c>
      <c r="Q48" s="21" t="s">
        <v>22</v>
      </c>
      <c r="R48" s="21" t="s">
        <v>23</v>
      </c>
      <c r="S48" s="22">
        <v>43425.481458333335</v>
      </c>
      <c r="T48" s="22">
        <v>43425.481458333335</v>
      </c>
      <c r="U48" s="22">
        <v>43425.484791666669</v>
      </c>
      <c r="V48" s="22">
        <v>43425.484791666669</v>
      </c>
      <c r="W48" s="22">
        <v>43425.481458333335</v>
      </c>
      <c r="X48" s="24">
        <f t="shared" si="19"/>
        <v>43425.481458333335</v>
      </c>
      <c r="Y48" s="25">
        <f t="shared" si="20"/>
        <v>3.0324074105010368E-3</v>
      </c>
      <c r="Z48" s="25">
        <f t="shared" si="21"/>
        <v>3.0324074105010368E-3</v>
      </c>
      <c r="AA48" s="26">
        <f>SUM(Z48:Z78)</f>
        <v>0.21333333328948356</v>
      </c>
      <c r="AB48" s="26">
        <f t="shared" si="22"/>
        <v>0</v>
      </c>
      <c r="AC48" s="26">
        <f>IF(IF(B48="☆",(IF(L48&gt;S48,L48-X48,S48-X48)),M48-X48)&lt;0,0,IF(B48="☆",(IF(L48&gt;S48,L48-X48,S48-X48)),M48-X48))</f>
        <v>0</v>
      </c>
      <c r="AD48" s="26">
        <f>AVERAGE(AC48:AC78)</f>
        <v>2.9976851846215376E-3</v>
      </c>
      <c r="AE48" s="26">
        <f>MEDIAN(AC48:AC78)</f>
        <v>2.8009259258396924E-3</v>
      </c>
    </row>
    <row r="49" spans="1:31" s="7" customFormat="1" x14ac:dyDescent="0.4">
      <c r="A49" s="16" t="str">
        <f t="shared" si="17"/>
        <v>★</v>
      </c>
      <c r="B49" s="16" t="str">
        <f t="shared" si="18"/>
        <v>-</v>
      </c>
      <c r="C49" s="7">
        <v>11</v>
      </c>
      <c r="D49" s="2">
        <v>43425.445185185185</v>
      </c>
      <c r="E49" s="3" t="s">
        <v>1568</v>
      </c>
      <c r="F49" s="3">
        <v>17025</v>
      </c>
      <c r="G49" s="3" t="s">
        <v>65</v>
      </c>
      <c r="H49" s="3">
        <v>2161</v>
      </c>
      <c r="I49" s="3">
        <v>592</v>
      </c>
      <c r="J49" s="3">
        <v>13</v>
      </c>
      <c r="K49" s="3">
        <v>1</v>
      </c>
      <c r="L49" s="3"/>
      <c r="M49" s="2">
        <v>43425.485138888886</v>
      </c>
      <c r="N49" s="2">
        <v>43425.489907407406</v>
      </c>
      <c r="O49" s="3" t="s">
        <v>108</v>
      </c>
      <c r="P49" s="3" t="s">
        <v>19</v>
      </c>
      <c r="Q49" s="3" t="s">
        <v>39</v>
      </c>
      <c r="R49" s="3" t="s">
        <v>40</v>
      </c>
      <c r="S49" s="2">
        <v>43425.486851851849</v>
      </c>
      <c r="T49" s="2">
        <v>43425.486851851849</v>
      </c>
      <c r="U49" s="2">
        <v>43425.493344907409</v>
      </c>
      <c r="V49" s="2">
        <v>43425.496655092589</v>
      </c>
      <c r="W49" s="2">
        <v>43425.486851851849</v>
      </c>
      <c r="X49" s="8">
        <f t="shared" si="19"/>
        <v>43425.486851851849</v>
      </c>
      <c r="Y49" s="9">
        <f t="shared" si="20"/>
        <v>4.7685185199952684E-3</v>
      </c>
      <c r="Z49" s="9">
        <f t="shared" si="21"/>
        <v>4.7685185199952684E-3</v>
      </c>
      <c r="AA49" s="10"/>
      <c r="AB49" s="10">
        <f t="shared" si="22"/>
        <v>0</v>
      </c>
      <c r="AC49" s="10">
        <f>IF(IF(B49="☆",(IF(L49&gt;S49,L49-X49,S49-X49)),M49-X49)&lt;0,0,IF(B49="☆",(IF(L49&gt;S49,L49-X49,S49-X49)),M49-X49))</f>
        <v>0</v>
      </c>
      <c r="AD49" s="10"/>
      <c r="AE49" s="10"/>
    </row>
    <row r="50" spans="1:31" s="7" customFormat="1" x14ac:dyDescent="0.4">
      <c r="A50" s="16" t="str">
        <f t="shared" si="17"/>
        <v>★</v>
      </c>
      <c r="B50" s="16" t="str">
        <f t="shared" si="18"/>
        <v>-</v>
      </c>
      <c r="C50" s="7">
        <v>11</v>
      </c>
      <c r="D50" s="2">
        <v>43425.452418981484</v>
      </c>
      <c r="E50" s="3" t="s">
        <v>1573</v>
      </c>
      <c r="F50" s="3">
        <v>17033</v>
      </c>
      <c r="G50" s="3" t="s">
        <v>65</v>
      </c>
      <c r="H50" s="3">
        <v>5679</v>
      </c>
      <c r="I50" s="3">
        <v>422</v>
      </c>
      <c r="J50" s="3">
        <v>4</v>
      </c>
      <c r="K50" s="3">
        <v>3</v>
      </c>
      <c r="L50" s="3"/>
      <c r="M50" s="2">
        <v>43425.456238425926</v>
      </c>
      <c r="N50" s="2">
        <v>43425.460590277777</v>
      </c>
      <c r="O50" s="3" t="s">
        <v>22</v>
      </c>
      <c r="P50" s="3" t="s">
        <v>23</v>
      </c>
      <c r="Q50" s="3" t="s">
        <v>36</v>
      </c>
      <c r="R50" s="3" t="s">
        <v>37</v>
      </c>
      <c r="S50" s="2">
        <v>43425.459351851852</v>
      </c>
      <c r="T50" s="2">
        <v>43425.459351851852</v>
      </c>
      <c r="U50" s="2">
        <v>43425.467719907407</v>
      </c>
      <c r="V50" s="2">
        <v>43425.467719907407</v>
      </c>
      <c r="W50" s="2">
        <v>43425.459351851852</v>
      </c>
      <c r="X50" s="8">
        <f t="shared" si="19"/>
        <v>43425.459351851852</v>
      </c>
      <c r="Y50" s="9">
        <f t="shared" si="20"/>
        <v>4.3518518505152315E-3</v>
      </c>
      <c r="Z50" s="9">
        <f t="shared" si="21"/>
        <v>1.3055555551545694E-2</v>
      </c>
      <c r="AA50" s="29"/>
      <c r="AB50" s="10">
        <f t="shared" si="22"/>
        <v>0</v>
      </c>
      <c r="AC50" s="10">
        <f>IF(IF(B50="☆",(IF(L50&gt;S50,L50-X50,S50-X50)),M50-X50)&lt;0,0,IF(B50="☆",(IF(L50&gt;S50,L50-X50,S50-X50)),M50-X50))</f>
        <v>0</v>
      </c>
      <c r="AD50" s="10"/>
      <c r="AE50" s="10"/>
    </row>
    <row r="51" spans="1:31" s="7" customFormat="1" hidden="1" x14ac:dyDescent="0.4">
      <c r="A51" s="16" t="str">
        <f t="shared" si="7"/>
        <v>-</v>
      </c>
      <c r="B51" s="16" t="str">
        <f t="shared" si="8"/>
        <v>-</v>
      </c>
      <c r="C51" s="7">
        <v>11</v>
      </c>
      <c r="D51" s="2">
        <v>43425.459837962961</v>
      </c>
      <c r="E51" s="3" t="s">
        <v>1547</v>
      </c>
      <c r="F51" s="3">
        <v>17035</v>
      </c>
      <c r="G51" s="3" t="s">
        <v>95</v>
      </c>
      <c r="H51" s="3">
        <v>0</v>
      </c>
      <c r="I51" s="3">
        <v>128</v>
      </c>
      <c r="J51" s="3">
        <v>6</v>
      </c>
      <c r="K51" s="3">
        <v>5</v>
      </c>
      <c r="L51" s="3"/>
      <c r="M51" s="2">
        <v>43425.462534722225</v>
      </c>
      <c r="N51" s="2">
        <v>43425.467835648145</v>
      </c>
      <c r="O51" s="3" t="s">
        <v>30</v>
      </c>
      <c r="P51" s="3" t="s">
        <v>31</v>
      </c>
      <c r="Q51" s="3" t="s">
        <v>43</v>
      </c>
      <c r="R51" s="3" t="s">
        <v>89</v>
      </c>
      <c r="S51" s="2">
        <v>43425.460868055554</v>
      </c>
      <c r="T51" s="2">
        <v>43425.460868055554</v>
      </c>
      <c r="U51" s="2">
        <v>43425.469340277778</v>
      </c>
      <c r="V51" s="2">
        <v>43425.469340277778</v>
      </c>
      <c r="W51" s="3"/>
      <c r="X51" s="8">
        <f t="shared" si="2"/>
        <v>43425.459837962961</v>
      </c>
      <c r="Y51" s="9">
        <f t="shared" si="3"/>
        <v>5.3009259208920412E-3</v>
      </c>
      <c r="Z51" s="9">
        <f t="shared" si="4"/>
        <v>2.6504629604460206E-2</v>
      </c>
      <c r="AA51" s="10"/>
      <c r="AB51" s="10">
        <f t="shared" si="5"/>
        <v>1.6666666706441902E-3</v>
      </c>
      <c r="AC51" s="10">
        <f t="shared" si="6"/>
        <v>2.6967592639266513E-3</v>
      </c>
      <c r="AD51" s="10"/>
      <c r="AE51" s="10"/>
    </row>
    <row r="52" spans="1:31" s="7" customFormat="1" hidden="1" x14ac:dyDescent="0.4">
      <c r="A52" s="16" t="str">
        <f t="shared" si="7"/>
        <v>★</v>
      </c>
      <c r="B52" s="16" t="str">
        <f t="shared" si="8"/>
        <v>-</v>
      </c>
      <c r="C52" s="7">
        <v>11</v>
      </c>
      <c r="D52" s="2">
        <v>43425.460532407407</v>
      </c>
      <c r="E52" s="3" t="s">
        <v>1575</v>
      </c>
      <c r="F52" s="3">
        <v>17036</v>
      </c>
      <c r="G52" s="3" t="s">
        <v>95</v>
      </c>
      <c r="H52" s="3">
        <v>0</v>
      </c>
      <c r="I52" s="3">
        <v>438</v>
      </c>
      <c r="J52" s="3">
        <v>13</v>
      </c>
      <c r="K52" s="3">
        <v>2</v>
      </c>
      <c r="L52" s="3"/>
      <c r="M52" s="2">
        <v>43425.464733796296</v>
      </c>
      <c r="N52" s="2">
        <v>43425.469490740739</v>
      </c>
      <c r="O52" s="3" t="s">
        <v>43</v>
      </c>
      <c r="P52" s="3" t="s">
        <v>89</v>
      </c>
      <c r="Q52" s="3" t="s">
        <v>57</v>
      </c>
      <c r="R52" s="3" t="s">
        <v>58</v>
      </c>
      <c r="S52" s="2">
        <v>43425.466377314813</v>
      </c>
      <c r="T52" s="2">
        <v>43425.466377314813</v>
      </c>
      <c r="U52" s="2">
        <v>43425.476365740738</v>
      </c>
      <c r="V52" s="2">
        <v>43425.476365740738</v>
      </c>
      <c r="W52" s="2">
        <v>43425.466377314813</v>
      </c>
      <c r="X52" s="8">
        <f t="shared" si="2"/>
        <v>43425.466377314813</v>
      </c>
      <c r="Y52" s="9">
        <f t="shared" si="3"/>
        <v>4.756944443215616E-3</v>
      </c>
      <c r="Z52" s="9">
        <f t="shared" si="4"/>
        <v>9.5138888864312321E-3</v>
      </c>
      <c r="AA52" s="10"/>
      <c r="AB52" s="10">
        <f t="shared" si="5"/>
        <v>0</v>
      </c>
      <c r="AC52" s="10">
        <f t="shared" si="6"/>
        <v>0</v>
      </c>
      <c r="AD52" s="10"/>
      <c r="AE52" s="10"/>
    </row>
    <row r="53" spans="1:31" s="7" customFormat="1" hidden="1" x14ac:dyDescent="0.4">
      <c r="A53" s="16" t="str">
        <f t="shared" si="7"/>
        <v>-</v>
      </c>
      <c r="B53" s="16" t="str">
        <f t="shared" si="8"/>
        <v>-</v>
      </c>
      <c r="C53" s="7">
        <v>11</v>
      </c>
      <c r="D53" s="2">
        <v>43425.464687500003</v>
      </c>
      <c r="E53" s="3" t="s">
        <v>1576</v>
      </c>
      <c r="F53" s="3">
        <v>17037</v>
      </c>
      <c r="G53" s="3" t="s">
        <v>95</v>
      </c>
      <c r="H53" s="3">
        <v>0</v>
      </c>
      <c r="I53" s="3">
        <v>104</v>
      </c>
      <c r="J53" s="3">
        <v>7</v>
      </c>
      <c r="K53" s="3">
        <v>2</v>
      </c>
      <c r="L53" s="3"/>
      <c r="M53" s="2">
        <v>43425.470729166664</v>
      </c>
      <c r="N53" s="2">
        <v>43425.476400462961</v>
      </c>
      <c r="O53" s="3" t="s">
        <v>61</v>
      </c>
      <c r="P53" s="3" t="s">
        <v>62</v>
      </c>
      <c r="Q53" s="3" t="s">
        <v>36</v>
      </c>
      <c r="R53" s="3" t="s">
        <v>37</v>
      </c>
      <c r="S53" s="2">
        <v>43425.466423611113</v>
      </c>
      <c r="T53" s="2">
        <v>43425.466423611113</v>
      </c>
      <c r="U53" s="2">
        <v>43425.472627314812</v>
      </c>
      <c r="V53" s="2">
        <v>43425.472627314812</v>
      </c>
      <c r="W53" s="3"/>
      <c r="X53" s="8">
        <f t="shared" si="2"/>
        <v>43425.464687500003</v>
      </c>
      <c r="Y53" s="9">
        <f t="shared" si="3"/>
        <v>5.6712962978053838E-3</v>
      </c>
      <c r="Z53" s="9">
        <f t="shared" si="4"/>
        <v>1.1342592595610768E-2</v>
      </c>
      <c r="AA53" s="10"/>
      <c r="AB53" s="10">
        <f t="shared" si="5"/>
        <v>4.3055555506725796E-3</v>
      </c>
      <c r="AC53" s="10">
        <f t="shared" si="6"/>
        <v>6.0416666601668112E-3</v>
      </c>
      <c r="AD53" s="10"/>
      <c r="AE53" s="10"/>
    </row>
    <row r="54" spans="1:31" s="7" customFormat="1" x14ac:dyDescent="0.4">
      <c r="A54" s="16" t="str">
        <f>IF(W54&gt;0, "★", "-")</f>
        <v>★</v>
      </c>
      <c r="B54" s="16" t="str">
        <f>IF(L54&gt;0, "☆", "-")</f>
        <v>-</v>
      </c>
      <c r="C54" s="7">
        <v>11</v>
      </c>
      <c r="D54" s="2">
        <v>43425.466527777775</v>
      </c>
      <c r="E54" s="3" t="s">
        <v>1577</v>
      </c>
      <c r="F54" s="3">
        <v>17038</v>
      </c>
      <c r="G54" s="3" t="s">
        <v>18</v>
      </c>
      <c r="H54" s="3">
        <v>3203</v>
      </c>
      <c r="I54" s="3">
        <v>348</v>
      </c>
      <c r="J54" s="3">
        <v>3</v>
      </c>
      <c r="K54" s="3">
        <v>1</v>
      </c>
      <c r="L54" s="3"/>
      <c r="M54" s="2">
        <v>43425.474780092591</v>
      </c>
      <c r="N54" s="2">
        <v>43425.476886574077</v>
      </c>
      <c r="O54" s="3" t="s">
        <v>63</v>
      </c>
      <c r="P54" s="3" t="s">
        <v>64</v>
      </c>
      <c r="Q54" s="3" t="s">
        <v>22</v>
      </c>
      <c r="R54" s="3" t="s">
        <v>23</v>
      </c>
      <c r="S54" s="2">
        <v>43425.473460648151</v>
      </c>
      <c r="T54" s="2">
        <v>43425.473460648151</v>
      </c>
      <c r="U54" s="2">
        <v>43425.476793981485</v>
      </c>
      <c r="V54" s="2">
        <v>43425.476793981485</v>
      </c>
      <c r="W54" s="2">
        <v>43425.473460648151</v>
      </c>
      <c r="X54" s="8">
        <f t="shared" si="2"/>
        <v>43425.473460648151</v>
      </c>
      <c r="Y54" s="9">
        <f t="shared" si="3"/>
        <v>2.1064814864075743E-3</v>
      </c>
      <c r="Z54" s="9">
        <f t="shared" si="4"/>
        <v>2.1064814864075743E-3</v>
      </c>
      <c r="AA54" s="10"/>
      <c r="AB54" s="10">
        <f t="shared" si="5"/>
        <v>1.3194444400141947E-3</v>
      </c>
      <c r="AC54" s="10">
        <f t="shared" si="6"/>
        <v>1.3194444400141947E-3</v>
      </c>
      <c r="AD54" s="10"/>
      <c r="AE54" s="10"/>
    </row>
    <row r="55" spans="1:31" s="7" customFormat="1" x14ac:dyDescent="0.4">
      <c r="A55" s="16" t="str">
        <f t="shared" si="7"/>
        <v>-</v>
      </c>
      <c r="B55" s="16" t="str">
        <f t="shared" si="8"/>
        <v>-</v>
      </c>
      <c r="C55" s="7">
        <v>11</v>
      </c>
      <c r="D55" s="2">
        <v>43425.467395833337</v>
      </c>
      <c r="E55" s="3" t="s">
        <v>1559</v>
      </c>
      <c r="F55" s="3">
        <v>17039</v>
      </c>
      <c r="G55" s="3" t="s">
        <v>32</v>
      </c>
      <c r="H55" s="3">
        <v>2488</v>
      </c>
      <c r="I55" s="3">
        <v>661</v>
      </c>
      <c r="J55" s="3">
        <v>15</v>
      </c>
      <c r="K55" s="3">
        <v>1</v>
      </c>
      <c r="L55" s="3"/>
      <c r="M55" s="2">
        <v>43425.470405092594</v>
      </c>
      <c r="N55" s="2">
        <v>43425.474594907406</v>
      </c>
      <c r="O55" s="3" t="s">
        <v>22</v>
      </c>
      <c r="P55" s="3" t="s">
        <v>23</v>
      </c>
      <c r="Q55" s="3" t="s">
        <v>46</v>
      </c>
      <c r="R55" s="3" t="s">
        <v>47</v>
      </c>
      <c r="S55" s="2">
        <v>43425.469861111109</v>
      </c>
      <c r="T55" s="2">
        <v>43425.469861111109</v>
      </c>
      <c r="U55" s="2">
        <v>43425.474641203706</v>
      </c>
      <c r="V55" s="2">
        <v>43425.474641203706</v>
      </c>
      <c r="W55" s="3"/>
      <c r="X55" s="8">
        <f t="shared" si="2"/>
        <v>43425.467395833337</v>
      </c>
      <c r="Y55" s="9">
        <f t="shared" si="3"/>
        <v>4.1898148119798861E-3</v>
      </c>
      <c r="Z55" s="9">
        <f t="shared" si="4"/>
        <v>4.1898148119798861E-3</v>
      </c>
      <c r="AA55" s="10"/>
      <c r="AB55" s="10">
        <f t="shared" si="5"/>
        <v>5.4398148495238274E-4</v>
      </c>
      <c r="AC55" s="10">
        <f t="shared" si="6"/>
        <v>3.009259256941732E-3</v>
      </c>
      <c r="AD55" s="10"/>
      <c r="AE55" s="10"/>
    </row>
    <row r="56" spans="1:31" s="7" customFormat="1" x14ac:dyDescent="0.4">
      <c r="A56" s="16" t="str">
        <f>IF(W56&gt;0, "★", "-")</f>
        <v>★</v>
      </c>
      <c r="B56" s="16" t="str">
        <f t="shared" ref="B56:B62" si="23">IF(L56&gt;0, "☆", "-")</f>
        <v>-</v>
      </c>
      <c r="C56" s="7">
        <v>11</v>
      </c>
      <c r="D56" s="2">
        <v>43425.470775462964</v>
      </c>
      <c r="E56" s="3" t="s">
        <v>1369</v>
      </c>
      <c r="F56" s="3">
        <v>17041</v>
      </c>
      <c r="G56" s="3" t="s">
        <v>32</v>
      </c>
      <c r="H56" s="3">
        <v>1751</v>
      </c>
      <c r="I56" s="3">
        <v>623</v>
      </c>
      <c r="J56" s="3">
        <v>9</v>
      </c>
      <c r="K56" s="3">
        <v>1</v>
      </c>
      <c r="L56" s="3"/>
      <c r="M56" s="2">
        <v>43425.473541666666</v>
      </c>
      <c r="N56" s="2">
        <v>43425.483460648145</v>
      </c>
      <c r="O56" s="3" t="s">
        <v>108</v>
      </c>
      <c r="P56" s="3" t="s">
        <v>19</v>
      </c>
      <c r="Q56" s="3" t="s">
        <v>73</v>
      </c>
      <c r="R56" s="3" t="s">
        <v>74</v>
      </c>
      <c r="S56" s="2">
        <v>43425.477708333332</v>
      </c>
      <c r="T56" s="2">
        <v>43425.477708333332</v>
      </c>
      <c r="U56" s="2">
        <v>43425.484976851854</v>
      </c>
      <c r="V56" s="2">
        <v>43425.484976851854</v>
      </c>
      <c r="W56" s="2">
        <v>43425.477708333332</v>
      </c>
      <c r="X56" s="8">
        <f t="shared" si="2"/>
        <v>43425.477708333332</v>
      </c>
      <c r="Y56" s="9">
        <f t="shared" si="3"/>
        <v>9.9189814791316167E-3</v>
      </c>
      <c r="Z56" s="9">
        <f t="shared" si="4"/>
        <v>9.9189814791316167E-3</v>
      </c>
      <c r="AA56" s="10"/>
      <c r="AB56" s="10">
        <f t="shared" si="5"/>
        <v>0</v>
      </c>
      <c r="AC56" s="10">
        <f t="shared" si="6"/>
        <v>0</v>
      </c>
      <c r="AD56" s="10"/>
      <c r="AE56" s="10"/>
    </row>
    <row r="57" spans="1:31" s="7" customFormat="1" x14ac:dyDescent="0.4">
      <c r="A57" s="16" t="str">
        <f>IF(W57&gt;0, "★", "-")</f>
        <v>★</v>
      </c>
      <c r="B57" s="16" t="str">
        <f t="shared" si="23"/>
        <v>-</v>
      </c>
      <c r="C57" s="7">
        <v>11</v>
      </c>
      <c r="D57" s="2">
        <v>43425.475046296298</v>
      </c>
      <c r="E57" s="3" t="s">
        <v>1579</v>
      </c>
      <c r="F57" s="3">
        <v>17042</v>
      </c>
      <c r="G57" s="3" t="s">
        <v>32</v>
      </c>
      <c r="H57" s="3">
        <v>1258</v>
      </c>
      <c r="I57" s="3">
        <v>633</v>
      </c>
      <c r="J57" s="3">
        <v>9</v>
      </c>
      <c r="K57" s="3">
        <v>1</v>
      </c>
      <c r="L57" s="3"/>
      <c r="M57" s="2">
        <v>43425.481203703705</v>
      </c>
      <c r="N57" s="2">
        <v>43425.489074074074</v>
      </c>
      <c r="O57" s="3" t="s">
        <v>28</v>
      </c>
      <c r="P57" s="3" t="s">
        <v>29</v>
      </c>
      <c r="Q57" s="3" t="s">
        <v>77</v>
      </c>
      <c r="R57" s="3" t="s">
        <v>78</v>
      </c>
      <c r="S57" s="2">
        <v>43425.481979166667</v>
      </c>
      <c r="T57" s="2">
        <v>43425.481979166667</v>
      </c>
      <c r="U57" s="2">
        <v>43425.490381944444</v>
      </c>
      <c r="V57" s="2">
        <v>43425.490381944444</v>
      </c>
      <c r="W57" s="2">
        <v>43425.481979166667</v>
      </c>
      <c r="X57" s="8">
        <f t="shared" si="2"/>
        <v>43425.481979166667</v>
      </c>
      <c r="Y57" s="9">
        <f t="shared" si="3"/>
        <v>7.8703703693463467E-3</v>
      </c>
      <c r="Z57" s="9">
        <f t="shared" si="4"/>
        <v>7.8703703693463467E-3</v>
      </c>
      <c r="AA57" s="10"/>
      <c r="AB57" s="10">
        <f t="shared" si="5"/>
        <v>0</v>
      </c>
      <c r="AC57" s="10">
        <f t="shared" si="6"/>
        <v>0</v>
      </c>
      <c r="AD57" s="10"/>
      <c r="AE57" s="10"/>
    </row>
    <row r="58" spans="1:31" s="7" customFormat="1" hidden="1" x14ac:dyDescent="0.4">
      <c r="A58" s="16" t="str">
        <f t="shared" ref="A58:A64" si="24">IF(W58&gt;0, "★", "-")</f>
        <v>-</v>
      </c>
      <c r="B58" s="16" t="str">
        <f t="shared" si="23"/>
        <v>-</v>
      </c>
      <c r="C58" s="7">
        <v>11</v>
      </c>
      <c r="D58" s="2">
        <v>43425.475127314814</v>
      </c>
      <c r="E58" s="3" t="s">
        <v>1580</v>
      </c>
      <c r="F58" s="3">
        <v>17043</v>
      </c>
      <c r="G58" s="3" t="s">
        <v>95</v>
      </c>
      <c r="H58" s="3">
        <v>0</v>
      </c>
      <c r="I58" s="3">
        <v>510</v>
      </c>
      <c r="J58" s="3">
        <v>4</v>
      </c>
      <c r="K58" s="3">
        <v>1</v>
      </c>
      <c r="L58" s="3"/>
      <c r="M58" s="2">
        <v>43425.47792824074</v>
      </c>
      <c r="N58" s="2">
        <v>43425.482800925929</v>
      </c>
      <c r="O58" s="3" t="s">
        <v>46</v>
      </c>
      <c r="P58" s="3" t="s">
        <v>47</v>
      </c>
      <c r="Q58" s="3" t="s">
        <v>26</v>
      </c>
      <c r="R58" s="3" t="s">
        <v>27</v>
      </c>
      <c r="S58" s="2">
        <v>43425.477858796294</v>
      </c>
      <c r="T58" s="2">
        <v>43425.477858796294</v>
      </c>
      <c r="U58" s="2">
        <v>43425.4843287037</v>
      </c>
      <c r="V58" s="2">
        <v>43425.4843287037</v>
      </c>
      <c r="W58" s="3"/>
      <c r="X58" s="8">
        <f t="shared" si="2"/>
        <v>43425.475127314814</v>
      </c>
      <c r="Y58" s="9">
        <f t="shared" si="3"/>
        <v>4.8726851891842671E-3</v>
      </c>
      <c r="Z58" s="9">
        <f t="shared" si="4"/>
        <v>4.8726851891842671E-3</v>
      </c>
      <c r="AA58" s="10"/>
      <c r="AB58" s="10">
        <f t="shared" si="5"/>
        <v>6.9444446125999093E-5</v>
      </c>
      <c r="AC58" s="10">
        <f t="shared" si="6"/>
        <v>2.8009259258396924E-3</v>
      </c>
      <c r="AD58" s="10"/>
      <c r="AE58" s="10"/>
    </row>
    <row r="59" spans="1:31" s="7" customFormat="1" x14ac:dyDescent="0.4">
      <c r="A59" s="16" t="str">
        <f>IF(W59&gt;0, "★", "-")</f>
        <v>-</v>
      </c>
      <c r="B59" s="16" t="str">
        <f>IF(L59&gt;0, "☆", "-")</f>
        <v>-</v>
      </c>
      <c r="C59" s="7">
        <v>11</v>
      </c>
      <c r="D59" s="2">
        <v>43425.477395833332</v>
      </c>
      <c r="E59" s="3" t="s">
        <v>1581</v>
      </c>
      <c r="F59" s="3">
        <v>17044</v>
      </c>
      <c r="G59" s="3" t="s">
        <v>18</v>
      </c>
      <c r="H59" s="3">
        <v>5476</v>
      </c>
      <c r="I59" s="3">
        <v>867</v>
      </c>
      <c r="J59" s="3">
        <v>5</v>
      </c>
      <c r="K59" s="3">
        <v>2</v>
      </c>
      <c r="L59" s="3"/>
      <c r="M59" s="2">
        <v>43425.483020833337</v>
      </c>
      <c r="N59" s="2">
        <v>43425.495127314818</v>
      </c>
      <c r="O59" s="3" t="s">
        <v>43</v>
      </c>
      <c r="P59" s="3" t="s">
        <v>89</v>
      </c>
      <c r="Q59" s="3" t="s">
        <v>33</v>
      </c>
      <c r="R59" s="3" t="s">
        <v>34</v>
      </c>
      <c r="S59" s="2">
        <v>43425.482986111114</v>
      </c>
      <c r="T59" s="2">
        <v>43425.484282407408</v>
      </c>
      <c r="U59" s="2">
        <v>43425.490972222222</v>
      </c>
      <c r="V59" s="2">
        <v>43425.499583333331</v>
      </c>
      <c r="W59" s="3"/>
      <c r="X59" s="8">
        <f t="shared" si="2"/>
        <v>43425.477395833332</v>
      </c>
      <c r="Y59" s="9">
        <f t="shared" si="3"/>
        <v>1.2106481481168885E-2</v>
      </c>
      <c r="Z59" s="9">
        <f t="shared" si="4"/>
        <v>2.421296296233777E-2</v>
      </c>
      <c r="AA59" s="10"/>
      <c r="AB59" s="10">
        <f t="shared" si="5"/>
        <v>3.4722223062999547E-5</v>
      </c>
      <c r="AC59" s="10">
        <f t="shared" si="6"/>
        <v>5.6250000052386895E-3</v>
      </c>
      <c r="AD59" s="10"/>
      <c r="AE59" s="10"/>
    </row>
    <row r="60" spans="1:31" s="7" customFormat="1" x14ac:dyDescent="0.4">
      <c r="A60" s="16" t="str">
        <f>IF(W60&gt;0, "★", "-")</f>
        <v>★</v>
      </c>
      <c r="B60" s="16" t="str">
        <f>IF(L60&gt;0, "☆", "-")</f>
        <v>-</v>
      </c>
      <c r="C60" s="7">
        <v>11</v>
      </c>
      <c r="D60" s="2">
        <v>43425.480486111112</v>
      </c>
      <c r="E60" s="3" t="s">
        <v>1550</v>
      </c>
      <c r="F60" s="3">
        <v>17046</v>
      </c>
      <c r="G60" s="3" t="s">
        <v>18</v>
      </c>
      <c r="H60" s="3">
        <v>2314</v>
      </c>
      <c r="I60" s="3">
        <v>503</v>
      </c>
      <c r="J60" s="3">
        <v>15</v>
      </c>
      <c r="K60" s="3">
        <v>1</v>
      </c>
      <c r="L60" s="3"/>
      <c r="M60" s="2">
        <v>43425.487233796295</v>
      </c>
      <c r="N60" s="2">
        <v>43425.492673611108</v>
      </c>
      <c r="O60" s="3" t="s">
        <v>70</v>
      </c>
      <c r="P60" s="3" t="s">
        <v>125</v>
      </c>
      <c r="Q60" s="3" t="s">
        <v>38</v>
      </c>
      <c r="R60" s="3" t="s">
        <v>126</v>
      </c>
      <c r="S60" s="2">
        <v>43425.48741898148</v>
      </c>
      <c r="T60" s="2">
        <v>43425.48741898148</v>
      </c>
      <c r="U60" s="2">
        <v>43425.492962962962</v>
      </c>
      <c r="V60" s="2">
        <v>43425.492962962962</v>
      </c>
      <c r="W60" s="2">
        <v>43425.48741898148</v>
      </c>
      <c r="X60" s="8">
        <f t="shared" si="2"/>
        <v>43425.48741898148</v>
      </c>
      <c r="Y60" s="9">
        <f t="shared" si="3"/>
        <v>5.4398148131440394E-3</v>
      </c>
      <c r="Z60" s="9">
        <f t="shared" si="4"/>
        <v>5.4398148131440394E-3</v>
      </c>
      <c r="AA60" s="10"/>
      <c r="AB60" s="10">
        <f t="shared" si="5"/>
        <v>0</v>
      </c>
      <c r="AC60" s="10">
        <f t="shared" si="6"/>
        <v>0</v>
      </c>
      <c r="AD60" s="10"/>
      <c r="AE60" s="10"/>
    </row>
    <row r="61" spans="1:31" s="7" customFormat="1" x14ac:dyDescent="0.4">
      <c r="A61" s="16" t="str">
        <f>IF(W61&gt;0, "★", "-")</f>
        <v>-</v>
      </c>
      <c r="B61" s="16" t="str">
        <f>IF(L61&gt;0, "☆", "-")</f>
        <v>-</v>
      </c>
      <c r="C61" s="7">
        <v>11</v>
      </c>
      <c r="D61" s="2">
        <v>43425.480717592596</v>
      </c>
      <c r="E61" s="3" t="s">
        <v>1582</v>
      </c>
      <c r="F61" s="3">
        <v>17048</v>
      </c>
      <c r="G61" s="3" t="s">
        <v>18</v>
      </c>
      <c r="H61" s="3">
        <v>6718</v>
      </c>
      <c r="I61" s="3">
        <v>676</v>
      </c>
      <c r="J61" s="3">
        <v>6</v>
      </c>
      <c r="K61" s="3">
        <v>1</v>
      </c>
      <c r="L61" s="3"/>
      <c r="M61" s="2">
        <v>43425.486400462964</v>
      </c>
      <c r="N61" s="2">
        <v>43425.49287037037</v>
      </c>
      <c r="O61" s="3" t="s">
        <v>33</v>
      </c>
      <c r="P61" s="3" t="s">
        <v>34</v>
      </c>
      <c r="Q61" s="3" t="s">
        <v>41</v>
      </c>
      <c r="R61" s="3" t="s">
        <v>42</v>
      </c>
      <c r="S61" s="2">
        <v>43425.487291666665</v>
      </c>
      <c r="T61" s="2">
        <v>43425.487291666665</v>
      </c>
      <c r="U61" s="2">
        <v>43425.49690972222</v>
      </c>
      <c r="V61" s="2">
        <v>43425.49690972222</v>
      </c>
      <c r="W61" s="3"/>
      <c r="X61" s="8">
        <f t="shared" si="2"/>
        <v>43425.480717592596</v>
      </c>
      <c r="Y61" s="9">
        <f t="shared" si="3"/>
        <v>6.4699074064265005E-3</v>
      </c>
      <c r="Z61" s="9">
        <f t="shared" si="4"/>
        <v>6.4699074064265005E-3</v>
      </c>
      <c r="AA61" s="10"/>
      <c r="AB61" s="10">
        <f t="shared" si="5"/>
        <v>0</v>
      </c>
      <c r="AC61" s="10">
        <f t="shared" si="6"/>
        <v>5.6828703673090786E-3</v>
      </c>
      <c r="AD61" s="10"/>
      <c r="AE61" s="10"/>
    </row>
    <row r="62" spans="1:31" s="7" customFormat="1" x14ac:dyDescent="0.4">
      <c r="A62" s="16" t="str">
        <f t="shared" si="24"/>
        <v>-</v>
      </c>
      <c r="B62" s="16" t="str">
        <f t="shared" si="23"/>
        <v>-</v>
      </c>
      <c r="C62" s="7">
        <v>11</v>
      </c>
      <c r="D62" s="2">
        <v>43425.480717592596</v>
      </c>
      <c r="E62" s="3" t="s">
        <v>1583</v>
      </c>
      <c r="F62" s="3">
        <v>17047</v>
      </c>
      <c r="G62" s="3" t="s">
        <v>18</v>
      </c>
      <c r="H62" s="3">
        <v>4452</v>
      </c>
      <c r="I62" s="3">
        <v>831</v>
      </c>
      <c r="J62" s="3">
        <v>8</v>
      </c>
      <c r="K62" s="3">
        <v>1</v>
      </c>
      <c r="L62" s="3"/>
      <c r="M62" s="2">
        <v>43425.484826388885</v>
      </c>
      <c r="N62" s="2">
        <v>43425.487743055557</v>
      </c>
      <c r="O62" s="3" t="s">
        <v>108</v>
      </c>
      <c r="P62" s="3" t="s">
        <v>19</v>
      </c>
      <c r="Q62" s="3" t="s">
        <v>44</v>
      </c>
      <c r="R62" s="3" t="s">
        <v>45</v>
      </c>
      <c r="S62" s="2">
        <v>43425.486145833333</v>
      </c>
      <c r="T62" s="2">
        <v>43425.486145833333</v>
      </c>
      <c r="U62" s="2">
        <v>43425.491249999999</v>
      </c>
      <c r="V62" s="2">
        <v>43425.491249999999</v>
      </c>
      <c r="W62" s="3"/>
      <c r="X62" s="8">
        <f t="shared" si="2"/>
        <v>43425.480717592596</v>
      </c>
      <c r="Y62" s="9">
        <f t="shared" si="3"/>
        <v>2.9166666718083434E-3</v>
      </c>
      <c r="Z62" s="9">
        <f t="shared" si="4"/>
        <v>2.9166666718083434E-3</v>
      </c>
      <c r="AA62" s="10"/>
      <c r="AB62" s="10">
        <f t="shared" si="5"/>
        <v>0</v>
      </c>
      <c r="AC62" s="10">
        <f t="shared" si="6"/>
        <v>4.1087962890742347E-3</v>
      </c>
      <c r="AD62" s="10"/>
      <c r="AE62" s="10"/>
    </row>
    <row r="63" spans="1:31" s="7" customFormat="1" x14ac:dyDescent="0.4">
      <c r="A63" s="16" t="str">
        <f t="shared" si="24"/>
        <v>★</v>
      </c>
      <c r="B63" s="16" t="str">
        <f>IF(L63&gt;0, "☆", "-")</f>
        <v>-</v>
      </c>
      <c r="C63" s="7">
        <v>11</v>
      </c>
      <c r="D63" s="2">
        <v>43425.482442129629</v>
      </c>
      <c r="E63" s="3" t="s">
        <v>1585</v>
      </c>
      <c r="F63" s="3">
        <v>17050</v>
      </c>
      <c r="G63" s="3" t="s">
        <v>32</v>
      </c>
      <c r="H63" s="3">
        <v>6849</v>
      </c>
      <c r="I63" s="3">
        <v>160</v>
      </c>
      <c r="J63" s="3">
        <v>5</v>
      </c>
      <c r="K63" s="3">
        <v>2</v>
      </c>
      <c r="L63" s="3"/>
      <c r="M63" s="2">
        <v>43425.487673611111</v>
      </c>
      <c r="N63" s="2">
        <v>43425.494212962964</v>
      </c>
      <c r="O63" s="3" t="s">
        <v>39</v>
      </c>
      <c r="P63" s="3" t="s">
        <v>40</v>
      </c>
      <c r="Q63" s="3" t="s">
        <v>108</v>
      </c>
      <c r="R63" s="3" t="s">
        <v>19</v>
      </c>
      <c r="S63" s="2">
        <v>43425.489374999997</v>
      </c>
      <c r="T63" s="2">
        <v>43425.489374999997</v>
      </c>
      <c r="U63" s="2">
        <v>43425.497048611112</v>
      </c>
      <c r="V63" s="2">
        <v>43425.497048611112</v>
      </c>
      <c r="W63" s="2">
        <v>43425.489374999997</v>
      </c>
      <c r="X63" s="8">
        <f t="shared" ref="X63:X128" si="25">IF(W63&gt;0,W63,D63)</f>
        <v>43425.489374999997</v>
      </c>
      <c r="Y63" s="9">
        <f t="shared" ref="Y63:Y128" si="26">N63-M63</f>
        <v>6.5393518525524996E-3</v>
      </c>
      <c r="Z63" s="9">
        <f t="shared" ref="Z63:Z128" si="27">Y63*K63</f>
        <v>1.3078703705104999E-2</v>
      </c>
      <c r="AA63" s="10"/>
      <c r="AB63" s="10">
        <f t="shared" ref="AB63:AB128" si="28">IF(IF(A63="☆",L63-S63,M63-S63)&lt;0,0,IF(A63="☆",L63-S63,M63-S63))</f>
        <v>0</v>
      </c>
      <c r="AC63" s="10">
        <f t="shared" ref="AC63:AC128" si="29">IF(IF(B63="☆",(IF(L63&gt;S63,L63-X63,S63-X63)),M63-X63)&lt;0,0,IF(B63="☆",(IF(L63&gt;S63,L63-X63,S63-X63)),M63-X63))</f>
        <v>0</v>
      </c>
      <c r="AD63" s="10"/>
      <c r="AE63" s="10"/>
    </row>
    <row r="64" spans="1:31" s="7" customFormat="1" x14ac:dyDescent="0.4">
      <c r="A64" s="16" t="str">
        <f t="shared" si="24"/>
        <v>-</v>
      </c>
      <c r="B64" s="16" t="str">
        <f>IF(L64&gt;0, "☆", "-")</f>
        <v>-</v>
      </c>
      <c r="C64" s="7">
        <v>11</v>
      </c>
      <c r="D64" s="2">
        <v>43425.482453703706</v>
      </c>
      <c r="E64" s="3" t="s">
        <v>1578</v>
      </c>
      <c r="F64" s="3">
        <v>17051</v>
      </c>
      <c r="G64" s="3" t="s">
        <v>18</v>
      </c>
      <c r="H64" s="3">
        <v>6840</v>
      </c>
      <c r="I64" s="3">
        <v>653</v>
      </c>
      <c r="J64" s="3">
        <v>10</v>
      </c>
      <c r="K64" s="3">
        <v>1</v>
      </c>
      <c r="L64" s="3"/>
      <c r="M64" s="2">
        <v>43425.485555555555</v>
      </c>
      <c r="N64" s="2">
        <v>43425.490370370368</v>
      </c>
      <c r="O64" s="3" t="s">
        <v>46</v>
      </c>
      <c r="P64" s="3" t="s">
        <v>47</v>
      </c>
      <c r="Q64" s="3" t="s">
        <v>43</v>
      </c>
      <c r="R64" s="3" t="s">
        <v>89</v>
      </c>
      <c r="S64" s="2">
        <v>43425.486215277779</v>
      </c>
      <c r="T64" s="2">
        <v>43425.486215277779</v>
      </c>
      <c r="U64" s="2">
        <v>43425.494212962964</v>
      </c>
      <c r="V64" s="2">
        <v>43425.494212962964</v>
      </c>
      <c r="W64" s="3"/>
      <c r="X64" s="8">
        <f t="shared" si="25"/>
        <v>43425.482453703706</v>
      </c>
      <c r="Y64" s="9">
        <f t="shared" si="26"/>
        <v>4.8148148125619628E-3</v>
      </c>
      <c r="Z64" s="9">
        <f t="shared" si="27"/>
        <v>4.8148148125619628E-3</v>
      </c>
      <c r="AB64" s="10">
        <f t="shared" si="28"/>
        <v>0</v>
      </c>
      <c r="AC64" s="10">
        <f t="shared" si="29"/>
        <v>3.1018518493510783E-3</v>
      </c>
    </row>
    <row r="65" spans="1:31" s="7" customFormat="1" x14ac:dyDescent="0.4">
      <c r="A65" s="16" t="str">
        <f t="shared" ref="A65:A87" si="30">IF(W65&gt;0, "★", "-")</f>
        <v>-</v>
      </c>
      <c r="B65" s="16" t="str">
        <f t="shared" ref="B65:B87" si="31">IF(L65&gt;0, "☆", "-")</f>
        <v>-</v>
      </c>
      <c r="C65" s="7">
        <v>11</v>
      </c>
      <c r="D65" s="2">
        <v>43425.483194444445</v>
      </c>
      <c r="E65" s="3" t="s">
        <v>1351</v>
      </c>
      <c r="F65" s="3">
        <v>17052</v>
      </c>
      <c r="G65" s="3" t="s">
        <v>18</v>
      </c>
      <c r="H65" s="3">
        <v>6068</v>
      </c>
      <c r="I65" s="3">
        <v>770</v>
      </c>
      <c r="J65" s="3">
        <v>11</v>
      </c>
      <c r="K65" s="3">
        <v>1</v>
      </c>
      <c r="L65" s="3"/>
      <c r="M65" s="2">
        <v>43425.486817129633</v>
      </c>
      <c r="N65" s="2">
        <v>43425.496574074074</v>
      </c>
      <c r="O65" s="3" t="s">
        <v>55</v>
      </c>
      <c r="P65" s="3" t="s">
        <v>56</v>
      </c>
      <c r="Q65" s="3" t="s">
        <v>22</v>
      </c>
      <c r="R65" s="3" t="s">
        <v>23</v>
      </c>
      <c r="S65" s="2">
        <v>43425.486180555556</v>
      </c>
      <c r="T65" s="2">
        <v>43425.486180555556</v>
      </c>
      <c r="U65" s="2">
        <v>43425.49628472222</v>
      </c>
      <c r="V65" s="2">
        <v>43425.49628472222</v>
      </c>
      <c r="W65" s="3"/>
      <c r="X65" s="8">
        <f t="shared" si="25"/>
        <v>43425.483194444445</v>
      </c>
      <c r="Y65" s="9">
        <f t="shared" si="26"/>
        <v>9.7569444405962713E-3</v>
      </c>
      <c r="Z65" s="9">
        <f t="shared" si="27"/>
        <v>9.7569444405962713E-3</v>
      </c>
      <c r="AA65" s="10"/>
      <c r="AB65" s="10">
        <f t="shared" si="28"/>
        <v>6.36574077361729E-4</v>
      </c>
      <c r="AC65" s="10">
        <f t="shared" si="29"/>
        <v>3.6226851880201139E-3</v>
      </c>
      <c r="AD65" s="10"/>
      <c r="AE65" s="10"/>
    </row>
    <row r="66" spans="1:31" s="7" customFormat="1" hidden="1" x14ac:dyDescent="0.4">
      <c r="A66" s="16" t="str">
        <f t="shared" si="30"/>
        <v>-</v>
      </c>
      <c r="B66" s="16" t="str">
        <f t="shared" si="31"/>
        <v>-</v>
      </c>
      <c r="C66" s="7">
        <v>11</v>
      </c>
      <c r="D66" s="2">
        <v>43425.486145833333</v>
      </c>
      <c r="E66" s="3" t="s">
        <v>1586</v>
      </c>
      <c r="F66" s="3">
        <v>17053</v>
      </c>
      <c r="G66" s="3" t="s">
        <v>95</v>
      </c>
      <c r="H66" s="3">
        <v>0</v>
      </c>
      <c r="I66" s="3">
        <v>787</v>
      </c>
      <c r="J66" s="3">
        <v>8</v>
      </c>
      <c r="K66" s="3">
        <v>1</v>
      </c>
      <c r="L66" s="3"/>
      <c r="M66" s="2">
        <v>43425.488935185182</v>
      </c>
      <c r="N66" s="2">
        <v>43425.491643518515</v>
      </c>
      <c r="O66" s="3" t="s">
        <v>30</v>
      </c>
      <c r="P66" s="3" t="s">
        <v>31</v>
      </c>
      <c r="Q66" s="3" t="s">
        <v>36</v>
      </c>
      <c r="R66" s="3" t="s">
        <v>37</v>
      </c>
      <c r="S66" s="2">
        <v>43425.491018518522</v>
      </c>
      <c r="T66" s="2">
        <v>43425.491018518522</v>
      </c>
      <c r="U66" s="2">
        <v>43425.499398148146</v>
      </c>
      <c r="V66" s="2">
        <v>43425.499398148146</v>
      </c>
      <c r="W66" s="3"/>
      <c r="X66" s="8">
        <f t="shared" si="25"/>
        <v>43425.486145833333</v>
      </c>
      <c r="Y66" s="9">
        <f t="shared" si="26"/>
        <v>2.7083333334303461E-3</v>
      </c>
      <c r="Z66" s="9">
        <f t="shared" si="27"/>
        <v>2.7083333334303461E-3</v>
      </c>
      <c r="AA66" s="10"/>
      <c r="AB66" s="10">
        <f t="shared" si="28"/>
        <v>0</v>
      </c>
      <c r="AC66" s="10">
        <f t="shared" si="29"/>
        <v>2.78935184906004E-3</v>
      </c>
      <c r="AD66" s="10"/>
      <c r="AE66" s="10"/>
    </row>
    <row r="67" spans="1:31" s="7" customFormat="1" x14ac:dyDescent="0.4">
      <c r="A67" s="16" t="str">
        <f t="shared" ref="A67:A72" si="32">IF(W67&gt;0, "★", "-")</f>
        <v>-</v>
      </c>
      <c r="B67" s="16" t="str">
        <f t="shared" ref="B67:B72" si="33">IF(L67&gt;0, "☆", "-")</f>
        <v>-</v>
      </c>
      <c r="C67" s="7">
        <v>11</v>
      </c>
      <c r="D67" s="2">
        <v>43425.487974537034</v>
      </c>
      <c r="E67" s="3" t="s">
        <v>1549</v>
      </c>
      <c r="F67" s="3">
        <v>17055</v>
      </c>
      <c r="G67" s="3" t="s">
        <v>18</v>
      </c>
      <c r="H67" s="3">
        <v>6846</v>
      </c>
      <c r="I67" s="3">
        <v>81</v>
      </c>
      <c r="J67" s="3">
        <v>7</v>
      </c>
      <c r="K67" s="3">
        <v>2</v>
      </c>
      <c r="L67" s="3"/>
      <c r="M67" s="2">
        <v>43425.491319444445</v>
      </c>
      <c r="N67" s="2">
        <v>43425.497002314813</v>
      </c>
      <c r="O67" s="3" t="s">
        <v>73</v>
      </c>
      <c r="P67" s="3" t="s">
        <v>74</v>
      </c>
      <c r="Q67" s="3" t="s">
        <v>88</v>
      </c>
      <c r="R67" s="3" t="s">
        <v>35</v>
      </c>
      <c r="S67" s="2">
        <v>43425.492638888885</v>
      </c>
      <c r="T67" s="2">
        <v>43425.492638888885</v>
      </c>
      <c r="U67" s="2">
        <v>43425.498287037037</v>
      </c>
      <c r="V67" s="2">
        <v>43425.498287037037</v>
      </c>
      <c r="W67" s="3"/>
      <c r="X67" s="8">
        <f t="shared" si="25"/>
        <v>43425.487974537034</v>
      </c>
      <c r="Y67" s="9">
        <f t="shared" si="26"/>
        <v>5.6828703673090786E-3</v>
      </c>
      <c r="Z67" s="9">
        <f t="shared" si="27"/>
        <v>1.1365740734618157E-2</v>
      </c>
      <c r="AA67" s="10"/>
      <c r="AB67" s="10">
        <f t="shared" si="28"/>
        <v>0</v>
      </c>
      <c r="AC67" s="10">
        <f t="shared" si="29"/>
        <v>3.3449074107920751E-3</v>
      </c>
      <c r="AD67" s="10"/>
      <c r="AE67" s="10"/>
    </row>
    <row r="68" spans="1:31" s="7" customFormat="1" x14ac:dyDescent="0.4">
      <c r="A68" s="16" t="str">
        <f t="shared" si="32"/>
        <v>★</v>
      </c>
      <c r="B68" s="16" t="str">
        <f t="shared" si="33"/>
        <v>-</v>
      </c>
      <c r="C68" s="7">
        <v>11</v>
      </c>
      <c r="D68" s="2">
        <v>43425.488043981481</v>
      </c>
      <c r="E68" s="3" t="s">
        <v>1588</v>
      </c>
      <c r="F68" s="3">
        <v>17056</v>
      </c>
      <c r="G68" s="3" t="s">
        <v>18</v>
      </c>
      <c r="H68" s="3">
        <v>4256</v>
      </c>
      <c r="I68" s="3">
        <v>369</v>
      </c>
      <c r="J68" s="3">
        <v>9</v>
      </c>
      <c r="K68" s="3">
        <v>1</v>
      </c>
      <c r="L68" s="3"/>
      <c r="M68" s="2">
        <v>43425.490613425929</v>
      </c>
      <c r="N68" s="2">
        <v>43425.496180555558</v>
      </c>
      <c r="O68" s="3" t="s">
        <v>38</v>
      </c>
      <c r="P68" s="3" t="s">
        <v>126</v>
      </c>
      <c r="Q68" s="3" t="s">
        <v>30</v>
      </c>
      <c r="R68" s="3" t="s">
        <v>31</v>
      </c>
      <c r="S68" s="2">
        <v>43425.494942129626</v>
      </c>
      <c r="T68" s="2">
        <v>43425.494942129626</v>
      </c>
      <c r="U68" s="2">
        <v>43425.503472222219</v>
      </c>
      <c r="V68" s="2">
        <v>43425.503472222219</v>
      </c>
      <c r="W68" s="2">
        <v>43425.494942129626</v>
      </c>
      <c r="X68" s="8">
        <f t="shared" si="25"/>
        <v>43425.494942129626</v>
      </c>
      <c r="Y68" s="9">
        <f t="shared" si="26"/>
        <v>5.5671296286163852E-3</v>
      </c>
      <c r="Z68" s="9">
        <f t="shared" si="27"/>
        <v>5.5671296286163852E-3</v>
      </c>
      <c r="AA68" s="10"/>
      <c r="AB68" s="10">
        <f t="shared" si="28"/>
        <v>0</v>
      </c>
      <c r="AC68" s="10">
        <f t="shared" si="29"/>
        <v>0</v>
      </c>
      <c r="AD68" s="10"/>
      <c r="AE68" s="10"/>
    </row>
    <row r="69" spans="1:31" s="7" customFormat="1" x14ac:dyDescent="0.4">
      <c r="A69" s="16" t="str">
        <f t="shared" si="32"/>
        <v>-</v>
      </c>
      <c r="B69" s="16" t="str">
        <f t="shared" si="33"/>
        <v>-</v>
      </c>
      <c r="C69" s="7">
        <v>11</v>
      </c>
      <c r="D69" s="2">
        <v>43425.493391203701</v>
      </c>
      <c r="E69" s="3" t="s">
        <v>1590</v>
      </c>
      <c r="F69" s="3">
        <v>17058</v>
      </c>
      <c r="G69" s="3" t="s">
        <v>18</v>
      </c>
      <c r="H69" s="3">
        <v>4719</v>
      </c>
      <c r="I69" s="3">
        <v>218</v>
      </c>
      <c r="J69" s="3">
        <v>8</v>
      </c>
      <c r="K69" s="3">
        <v>2</v>
      </c>
      <c r="L69" s="3"/>
      <c r="M69" s="2">
        <v>43425.495775462965</v>
      </c>
      <c r="N69" s="2">
        <v>43425.502754629626</v>
      </c>
      <c r="O69" s="3" t="s">
        <v>63</v>
      </c>
      <c r="P69" s="3" t="s">
        <v>64</v>
      </c>
      <c r="Q69" s="3" t="s">
        <v>43</v>
      </c>
      <c r="R69" s="3" t="s">
        <v>89</v>
      </c>
      <c r="S69" s="2">
        <v>43425.496296296296</v>
      </c>
      <c r="T69" s="2">
        <v>43425.496296296296</v>
      </c>
      <c r="U69" s="2">
        <v>43425.506307870368</v>
      </c>
      <c r="V69" s="2">
        <v>43425.506307870368</v>
      </c>
      <c r="W69" s="3"/>
      <c r="X69" s="8">
        <f t="shared" si="25"/>
        <v>43425.493391203701</v>
      </c>
      <c r="Y69" s="9">
        <f t="shared" si="26"/>
        <v>6.9791666610399261E-3</v>
      </c>
      <c r="Z69" s="9">
        <f t="shared" si="27"/>
        <v>1.3958333322079852E-2</v>
      </c>
      <c r="AA69" s="10"/>
      <c r="AB69" s="10">
        <f t="shared" si="28"/>
        <v>0</v>
      </c>
      <c r="AC69" s="10">
        <f t="shared" si="29"/>
        <v>2.384259263635613E-3</v>
      </c>
      <c r="AD69" s="10"/>
      <c r="AE69" s="10"/>
    </row>
    <row r="70" spans="1:31" s="7" customFormat="1" hidden="1" x14ac:dyDescent="0.4">
      <c r="A70" s="16" t="str">
        <f t="shared" si="32"/>
        <v>-</v>
      </c>
      <c r="B70" s="16" t="str">
        <f t="shared" si="33"/>
        <v>-</v>
      </c>
      <c r="C70" s="7">
        <v>11</v>
      </c>
      <c r="D70" s="2">
        <v>43425.49417824074</v>
      </c>
      <c r="E70" s="3" t="s">
        <v>1571</v>
      </c>
      <c r="F70" s="3">
        <v>17060</v>
      </c>
      <c r="G70" s="3" t="s">
        <v>96</v>
      </c>
      <c r="H70" s="3">
        <v>0</v>
      </c>
      <c r="I70" s="3">
        <v>65</v>
      </c>
      <c r="J70" s="3">
        <v>11</v>
      </c>
      <c r="K70" s="3">
        <v>1</v>
      </c>
      <c r="L70" s="3"/>
      <c r="M70" s="2">
        <v>43425.502384259256</v>
      </c>
      <c r="N70" s="2">
        <v>43425.507800925923</v>
      </c>
      <c r="O70" s="3" t="s">
        <v>57</v>
      </c>
      <c r="P70" s="3" t="s">
        <v>58</v>
      </c>
      <c r="Q70" s="3" t="s">
        <v>39</v>
      </c>
      <c r="R70" s="3" t="s">
        <v>40</v>
      </c>
      <c r="S70" s="2">
        <v>43425.500590277778</v>
      </c>
      <c r="T70" s="2">
        <v>43425.500590277778</v>
      </c>
      <c r="U70" s="2">
        <v>43425.508472222224</v>
      </c>
      <c r="V70" s="2">
        <v>43425.508472222224</v>
      </c>
      <c r="W70" s="3"/>
      <c r="X70" s="8">
        <f t="shared" si="25"/>
        <v>43425.49417824074</v>
      </c>
      <c r="Y70" s="9">
        <f t="shared" si="26"/>
        <v>5.4166666668606922E-3</v>
      </c>
      <c r="Z70" s="9">
        <f t="shared" si="27"/>
        <v>5.4166666668606922E-3</v>
      </c>
      <c r="AA70" s="10"/>
      <c r="AB70" s="10">
        <f t="shared" si="28"/>
        <v>1.7939814788405783E-3</v>
      </c>
      <c r="AC70" s="10">
        <f t="shared" si="29"/>
        <v>8.2060185159207322E-3</v>
      </c>
      <c r="AD70" s="10"/>
      <c r="AE70" s="10"/>
    </row>
    <row r="71" spans="1:31" s="7" customFormat="1" hidden="1" x14ac:dyDescent="0.4">
      <c r="A71" s="16" t="str">
        <f t="shared" si="32"/>
        <v>-</v>
      </c>
      <c r="B71" s="16" t="str">
        <f t="shared" si="33"/>
        <v>-</v>
      </c>
      <c r="C71" s="7">
        <v>11</v>
      </c>
      <c r="D71" s="2">
        <v>43425.49459490741</v>
      </c>
      <c r="E71" s="3" t="s">
        <v>1592</v>
      </c>
      <c r="F71" s="3">
        <v>17061</v>
      </c>
      <c r="G71" s="3" t="s">
        <v>96</v>
      </c>
      <c r="H71" s="3">
        <v>0</v>
      </c>
      <c r="I71" s="3">
        <v>683</v>
      </c>
      <c r="J71" s="3">
        <v>10</v>
      </c>
      <c r="K71" s="3">
        <v>2</v>
      </c>
      <c r="L71" s="3"/>
      <c r="M71" s="2">
        <v>43425.495729166665</v>
      </c>
      <c r="N71" s="2">
        <v>43425.499120370368</v>
      </c>
      <c r="O71" s="3" t="s">
        <v>59</v>
      </c>
      <c r="P71" s="3" t="s">
        <v>60</v>
      </c>
      <c r="Q71" s="3" t="s">
        <v>48</v>
      </c>
      <c r="R71" s="3" t="s">
        <v>49</v>
      </c>
      <c r="S71" s="2">
        <v>43425.496319444443</v>
      </c>
      <c r="T71" s="2">
        <v>43425.496319444443</v>
      </c>
      <c r="U71" s="2">
        <v>43425.500937500001</v>
      </c>
      <c r="V71" s="2">
        <v>43425.500937500001</v>
      </c>
      <c r="W71" s="3"/>
      <c r="X71" s="8">
        <f t="shared" si="25"/>
        <v>43425.49459490741</v>
      </c>
      <c r="Y71" s="9">
        <f t="shared" si="26"/>
        <v>3.3912037033587694E-3</v>
      </c>
      <c r="Z71" s="9">
        <f t="shared" si="27"/>
        <v>6.7824074067175388E-3</v>
      </c>
      <c r="AA71" s="10"/>
      <c r="AB71" s="10">
        <f t="shared" si="28"/>
        <v>0</v>
      </c>
      <c r="AC71" s="10">
        <f t="shared" si="29"/>
        <v>1.1342592551955022E-3</v>
      </c>
      <c r="AD71" s="10"/>
      <c r="AE71" s="10"/>
    </row>
    <row r="72" spans="1:31" s="7" customFormat="1" ht="18" customHeight="1" x14ac:dyDescent="0.4">
      <c r="A72" s="16" t="str">
        <f t="shared" si="32"/>
        <v>-</v>
      </c>
      <c r="B72" s="16" t="str">
        <f t="shared" si="33"/>
        <v>-</v>
      </c>
      <c r="C72" s="7">
        <v>11</v>
      </c>
      <c r="D72" s="2">
        <v>43425.499537037038</v>
      </c>
      <c r="E72" s="3" t="s">
        <v>1564</v>
      </c>
      <c r="F72" s="3">
        <v>17062</v>
      </c>
      <c r="G72" s="3" t="s">
        <v>32</v>
      </c>
      <c r="H72" s="3">
        <v>5352</v>
      </c>
      <c r="I72" s="3">
        <v>596</v>
      </c>
      <c r="J72" s="3">
        <v>7</v>
      </c>
      <c r="K72" s="3">
        <v>1</v>
      </c>
      <c r="L72" s="3"/>
      <c r="M72" s="2">
        <v>43425.506168981483</v>
      </c>
      <c r="N72" s="2">
        <v>43425.509837962964</v>
      </c>
      <c r="O72" s="3" t="s">
        <v>22</v>
      </c>
      <c r="P72" s="3" t="s">
        <v>23</v>
      </c>
      <c r="Q72" s="3" t="s">
        <v>63</v>
      </c>
      <c r="R72" s="3" t="s">
        <v>64</v>
      </c>
      <c r="S72" s="2">
        <v>43425.506099537037</v>
      </c>
      <c r="T72" s="2">
        <v>43425.506099537037</v>
      </c>
      <c r="U72" s="2">
        <v>43425.509571759256</v>
      </c>
      <c r="V72" s="2">
        <v>43425.509571759256</v>
      </c>
      <c r="W72" s="3"/>
      <c r="X72" s="8">
        <f t="shared" si="25"/>
        <v>43425.499537037038</v>
      </c>
      <c r="Y72" s="9">
        <f t="shared" si="26"/>
        <v>3.6689814805868082E-3</v>
      </c>
      <c r="Z72" s="9">
        <f t="shared" si="27"/>
        <v>3.6689814805868082E-3</v>
      </c>
      <c r="AA72" s="10"/>
      <c r="AB72" s="10">
        <f t="shared" si="28"/>
        <v>6.9444446125999093E-5</v>
      </c>
      <c r="AC72" s="10">
        <f t="shared" si="29"/>
        <v>6.6319444449618459E-3</v>
      </c>
      <c r="AD72" s="10"/>
      <c r="AE72" s="10"/>
    </row>
    <row r="73" spans="1:31" s="7" customFormat="1" hidden="1" x14ac:dyDescent="0.4">
      <c r="A73" s="16" t="str">
        <f t="shared" ref="A73:A79" si="34">IF(W73&gt;0, "★", "-")</f>
        <v>★</v>
      </c>
      <c r="B73" s="16" t="str">
        <f t="shared" ref="B73:B79" si="35">IF(L73&gt;0, "☆", "-")</f>
        <v>☆</v>
      </c>
      <c r="C73" s="7">
        <v>11</v>
      </c>
      <c r="D73" s="2">
        <v>43425.470324074071</v>
      </c>
      <c r="E73" s="3" t="s">
        <v>1578</v>
      </c>
      <c r="F73" s="3">
        <v>17040</v>
      </c>
      <c r="G73" s="3" t="s">
        <v>65</v>
      </c>
      <c r="H73" s="3">
        <v>6840</v>
      </c>
      <c r="I73" s="3">
        <v>13</v>
      </c>
      <c r="J73" s="3">
        <v>13</v>
      </c>
      <c r="K73" s="3">
        <v>1</v>
      </c>
      <c r="L73" s="2">
        <v>43425.480925925927</v>
      </c>
      <c r="M73" s="3"/>
      <c r="N73" s="3"/>
      <c r="O73" s="3" t="s">
        <v>57</v>
      </c>
      <c r="P73" s="3" t="s">
        <v>58</v>
      </c>
      <c r="Q73" s="3" t="s">
        <v>43</v>
      </c>
      <c r="R73" s="3" t="s">
        <v>89</v>
      </c>
      <c r="S73" s="2">
        <v>43425.477256944447</v>
      </c>
      <c r="T73" s="3"/>
      <c r="U73" s="2">
        <v>43425.49324074074</v>
      </c>
      <c r="V73" s="3"/>
      <c r="W73" s="2">
        <v>43425.477256944447</v>
      </c>
      <c r="X73" s="8">
        <f t="shared" ref="X73:X79" si="36">IF(W73&gt;0,W73,D73)</f>
        <v>43425.477256944447</v>
      </c>
      <c r="Y73" s="9">
        <f t="shared" ref="Y73:Y79" si="37">N73-M73</f>
        <v>0</v>
      </c>
      <c r="Z73" s="9">
        <f t="shared" ref="Z73:Z79" si="38">Y73*K73</f>
        <v>0</v>
      </c>
      <c r="AA73" s="10"/>
      <c r="AB73" s="10">
        <f t="shared" ref="AB73:AB79" si="39">IF(IF(A73="☆",L73-S73,M73-S73)&lt;0,0,IF(A73="☆",L73-S73,M73-S73))</f>
        <v>0</v>
      </c>
      <c r="AC73" s="10">
        <f t="shared" ref="AC73:AC79" si="40">IF(IF(B73="☆",(IF(L73&gt;S73,L73-X73,S73-X73)),M73-X73)&lt;0,0,IF(B73="☆",(IF(L73&gt;S73,L73-X73,S73-X73)),M73-X73))</f>
        <v>3.6689814805868082E-3</v>
      </c>
      <c r="AD73" s="10"/>
      <c r="AE73" s="10"/>
    </row>
    <row r="74" spans="1:31" s="7" customFormat="1" hidden="1" x14ac:dyDescent="0.4">
      <c r="A74" s="16" t="str">
        <f t="shared" si="34"/>
        <v>-</v>
      </c>
      <c r="B74" s="16" t="str">
        <f t="shared" si="35"/>
        <v>☆</v>
      </c>
      <c r="C74" s="7">
        <v>11</v>
      </c>
      <c r="D74" s="2">
        <v>43425.478402777779</v>
      </c>
      <c r="E74" s="3" t="s">
        <v>1571</v>
      </c>
      <c r="F74" s="3">
        <v>17045</v>
      </c>
      <c r="G74" s="3" t="s">
        <v>96</v>
      </c>
      <c r="H74" s="3">
        <v>0</v>
      </c>
      <c r="I74" s="3">
        <v>768</v>
      </c>
      <c r="J74" s="3">
        <v>15</v>
      </c>
      <c r="K74" s="3">
        <v>1</v>
      </c>
      <c r="L74" s="2">
        <v>43425.48364583333</v>
      </c>
      <c r="M74" s="3"/>
      <c r="N74" s="3"/>
      <c r="O74" s="3" t="s">
        <v>57</v>
      </c>
      <c r="P74" s="3" t="s">
        <v>58</v>
      </c>
      <c r="Q74" s="3" t="s">
        <v>41</v>
      </c>
      <c r="R74" s="3" t="s">
        <v>42</v>
      </c>
      <c r="S74" s="2">
        <v>43425.48097222222</v>
      </c>
      <c r="T74" s="3"/>
      <c r="U74" s="2">
        <v>43425.489849537036</v>
      </c>
      <c r="V74" s="3"/>
      <c r="W74" s="3"/>
      <c r="X74" s="8">
        <f t="shared" si="36"/>
        <v>43425.478402777779</v>
      </c>
      <c r="Y74" s="9">
        <f t="shared" si="37"/>
        <v>0</v>
      </c>
      <c r="Z74" s="9">
        <f t="shared" si="38"/>
        <v>0</v>
      </c>
      <c r="AA74" s="10"/>
      <c r="AB74" s="10">
        <f t="shared" si="39"/>
        <v>0</v>
      </c>
      <c r="AC74" s="10">
        <f t="shared" si="40"/>
        <v>5.2430555515456945E-3</v>
      </c>
      <c r="AD74" s="10"/>
      <c r="AE74" s="10"/>
    </row>
    <row r="75" spans="1:31" s="7" customFormat="1" hidden="1" x14ac:dyDescent="0.4">
      <c r="A75" s="16" t="str">
        <f t="shared" si="34"/>
        <v>-</v>
      </c>
      <c r="B75" s="16" t="str">
        <f t="shared" si="35"/>
        <v>☆</v>
      </c>
      <c r="C75" s="7">
        <v>11</v>
      </c>
      <c r="D75" s="2">
        <v>43425.48165509259</v>
      </c>
      <c r="E75" s="3" t="s">
        <v>1584</v>
      </c>
      <c r="F75" s="3">
        <v>17049</v>
      </c>
      <c r="G75" s="3" t="s">
        <v>96</v>
      </c>
      <c r="H75" s="3">
        <v>0</v>
      </c>
      <c r="I75" s="3">
        <v>184</v>
      </c>
      <c r="J75" s="3">
        <v>11</v>
      </c>
      <c r="K75" s="3">
        <v>1</v>
      </c>
      <c r="L75" s="2">
        <v>43425.482025462959</v>
      </c>
      <c r="M75" s="3"/>
      <c r="N75" s="3"/>
      <c r="O75" s="3" t="s">
        <v>53</v>
      </c>
      <c r="P75" s="3" t="s">
        <v>54</v>
      </c>
      <c r="Q75" s="3" t="s">
        <v>39</v>
      </c>
      <c r="R75" s="3" t="s">
        <v>40</v>
      </c>
      <c r="S75" s="2">
        <v>43425.48914351852</v>
      </c>
      <c r="T75" s="3"/>
      <c r="U75" s="2">
        <v>43425.494722222225</v>
      </c>
      <c r="V75" s="3"/>
      <c r="W75" s="3"/>
      <c r="X75" s="8">
        <f t="shared" si="36"/>
        <v>43425.48165509259</v>
      </c>
      <c r="Y75" s="9">
        <f t="shared" si="37"/>
        <v>0</v>
      </c>
      <c r="Z75" s="9">
        <f t="shared" si="38"/>
        <v>0</v>
      </c>
      <c r="AA75" s="10"/>
      <c r="AB75" s="10">
        <f t="shared" si="39"/>
        <v>0</v>
      </c>
      <c r="AC75" s="10">
        <f t="shared" si="40"/>
        <v>7.4884259302052669E-3</v>
      </c>
      <c r="AD75" s="10"/>
      <c r="AE75" s="10"/>
    </row>
    <row r="76" spans="1:31" s="7" customFormat="1" hidden="1" x14ac:dyDescent="0.4">
      <c r="A76" s="16" t="str">
        <f t="shared" si="34"/>
        <v>-</v>
      </c>
      <c r="B76" s="16" t="str">
        <f t="shared" si="35"/>
        <v>☆</v>
      </c>
      <c r="C76" s="7">
        <v>11</v>
      </c>
      <c r="D76" s="2">
        <v>43425.487523148149</v>
      </c>
      <c r="E76" s="3" t="s">
        <v>1587</v>
      </c>
      <c r="F76" s="3">
        <v>17054</v>
      </c>
      <c r="G76" s="3" t="s">
        <v>18</v>
      </c>
      <c r="H76" s="3">
        <v>6846</v>
      </c>
      <c r="I76" s="3">
        <v>489</v>
      </c>
      <c r="J76" s="3">
        <v>7</v>
      </c>
      <c r="K76" s="3">
        <v>1</v>
      </c>
      <c r="L76" s="2">
        <v>43425.487650462965</v>
      </c>
      <c r="M76" s="3"/>
      <c r="N76" s="3"/>
      <c r="O76" s="3" t="s">
        <v>73</v>
      </c>
      <c r="P76" s="3" t="s">
        <v>74</v>
      </c>
      <c r="Q76" s="3" t="s">
        <v>88</v>
      </c>
      <c r="R76" s="3" t="s">
        <v>35</v>
      </c>
      <c r="S76" s="2">
        <v>43425.493344907409</v>
      </c>
      <c r="T76" s="3"/>
      <c r="U76" s="2">
        <v>43425.498298611114</v>
      </c>
      <c r="V76" s="3"/>
      <c r="W76" s="3"/>
      <c r="X76" s="8">
        <f t="shared" si="36"/>
        <v>43425.487523148149</v>
      </c>
      <c r="Y76" s="9">
        <f t="shared" si="37"/>
        <v>0</v>
      </c>
      <c r="Z76" s="9">
        <f t="shared" si="38"/>
        <v>0</v>
      </c>
      <c r="AA76" s="10"/>
      <c r="AB76" s="10">
        <f t="shared" si="39"/>
        <v>0</v>
      </c>
      <c r="AC76" s="10">
        <f t="shared" si="40"/>
        <v>5.8217592595610768E-3</v>
      </c>
      <c r="AD76" s="10"/>
      <c r="AE76" s="10"/>
    </row>
    <row r="77" spans="1:31" s="7" customFormat="1" hidden="1" x14ac:dyDescent="0.4">
      <c r="A77" s="16" t="str">
        <f t="shared" si="34"/>
        <v>★</v>
      </c>
      <c r="B77" s="16" t="str">
        <f t="shared" si="35"/>
        <v>☆</v>
      </c>
      <c r="C77" s="7">
        <v>11</v>
      </c>
      <c r="D77" s="2">
        <v>43425.492951388886</v>
      </c>
      <c r="E77" s="3" t="s">
        <v>1589</v>
      </c>
      <c r="F77" s="3">
        <v>17057</v>
      </c>
      <c r="G77" s="3" t="s">
        <v>18</v>
      </c>
      <c r="H77" s="3">
        <v>4719</v>
      </c>
      <c r="I77" s="3">
        <v>970</v>
      </c>
      <c r="J77" s="3">
        <v>11</v>
      </c>
      <c r="K77" s="3">
        <v>1</v>
      </c>
      <c r="L77" s="2">
        <v>43425.493113425924</v>
      </c>
      <c r="M77" s="3"/>
      <c r="N77" s="3"/>
      <c r="O77" s="3" t="s">
        <v>63</v>
      </c>
      <c r="P77" s="3" t="s">
        <v>64</v>
      </c>
      <c r="Q77" s="3" t="s">
        <v>43</v>
      </c>
      <c r="R77" s="3" t="s">
        <v>89</v>
      </c>
      <c r="S77" s="2">
        <v>43425.499884259261</v>
      </c>
      <c r="T77" s="3"/>
      <c r="U77" s="2">
        <v>43425.512974537036</v>
      </c>
      <c r="V77" s="3"/>
      <c r="W77" s="2">
        <v>43425.499884259261</v>
      </c>
      <c r="X77" s="8">
        <f t="shared" si="36"/>
        <v>43425.499884259261</v>
      </c>
      <c r="Y77" s="9">
        <f t="shared" si="37"/>
        <v>0</v>
      </c>
      <c r="Z77" s="9">
        <f t="shared" si="38"/>
        <v>0</v>
      </c>
      <c r="AA77" s="10"/>
      <c r="AB77" s="10">
        <f t="shared" si="39"/>
        <v>0</v>
      </c>
      <c r="AC77" s="10">
        <f t="shared" si="40"/>
        <v>0</v>
      </c>
      <c r="AD77" s="10"/>
      <c r="AE77" s="10"/>
    </row>
    <row r="78" spans="1:31" s="12" customFormat="1" hidden="1" x14ac:dyDescent="0.4">
      <c r="A78" s="17" t="str">
        <f t="shared" si="34"/>
        <v>-</v>
      </c>
      <c r="B78" s="17" t="str">
        <f t="shared" si="35"/>
        <v>☆</v>
      </c>
      <c r="C78" s="12">
        <v>11</v>
      </c>
      <c r="D78" s="4">
        <v>43425.499780092592</v>
      </c>
      <c r="E78" s="5" t="s">
        <v>1593</v>
      </c>
      <c r="F78" s="5">
        <v>17063</v>
      </c>
      <c r="G78" s="5" t="s">
        <v>65</v>
      </c>
      <c r="H78" s="5">
        <v>2979</v>
      </c>
      <c r="I78" s="5">
        <v>110</v>
      </c>
      <c r="J78" s="5">
        <v>13</v>
      </c>
      <c r="K78" s="5">
        <v>1</v>
      </c>
      <c r="L78" s="4">
        <v>43425.501689814817</v>
      </c>
      <c r="M78" s="5"/>
      <c r="N78" s="5"/>
      <c r="O78" s="5" t="s">
        <v>28</v>
      </c>
      <c r="P78" s="5" t="s">
        <v>29</v>
      </c>
      <c r="Q78" s="5" t="s">
        <v>46</v>
      </c>
      <c r="R78" s="5" t="s">
        <v>47</v>
      </c>
      <c r="S78" s="4">
        <v>43425.507986111108</v>
      </c>
      <c r="T78" s="5"/>
      <c r="U78" s="4">
        <v>43425.511921296296</v>
      </c>
      <c r="V78" s="5"/>
      <c r="W78" s="5"/>
      <c r="X78" s="13">
        <f t="shared" si="36"/>
        <v>43425.499780092592</v>
      </c>
      <c r="Y78" s="18">
        <f t="shared" si="37"/>
        <v>0</v>
      </c>
      <c r="Z78" s="18">
        <f t="shared" si="38"/>
        <v>0</v>
      </c>
      <c r="AA78" s="19"/>
      <c r="AB78" s="19">
        <f t="shared" si="39"/>
        <v>0</v>
      </c>
      <c r="AC78" s="19">
        <f t="shared" si="40"/>
        <v>8.2060185159207322E-3</v>
      </c>
      <c r="AD78" s="19"/>
      <c r="AE78" s="19"/>
    </row>
    <row r="79" spans="1:31" s="23" customFormat="1" x14ac:dyDescent="0.4">
      <c r="A79" s="20" t="str">
        <f t="shared" si="34"/>
        <v>★</v>
      </c>
      <c r="B79" s="20" t="str">
        <f t="shared" si="35"/>
        <v>-</v>
      </c>
      <c r="C79" s="23">
        <v>12</v>
      </c>
      <c r="D79" s="22">
        <v>43425.494108796294</v>
      </c>
      <c r="E79" s="21" t="s">
        <v>1591</v>
      </c>
      <c r="F79" s="21">
        <v>17059</v>
      </c>
      <c r="G79" s="21" t="s">
        <v>32</v>
      </c>
      <c r="H79" s="21">
        <v>6020</v>
      </c>
      <c r="I79" s="21">
        <v>147</v>
      </c>
      <c r="J79" s="21">
        <v>8</v>
      </c>
      <c r="K79" s="21">
        <v>2</v>
      </c>
      <c r="L79" s="21"/>
      <c r="M79" s="22">
        <v>43425.535601851851</v>
      </c>
      <c r="N79" s="22">
        <v>43425.547650462962</v>
      </c>
      <c r="O79" s="21" t="s">
        <v>43</v>
      </c>
      <c r="P79" s="21" t="s">
        <v>89</v>
      </c>
      <c r="Q79" s="21" t="s">
        <v>63</v>
      </c>
      <c r="R79" s="21" t="s">
        <v>64</v>
      </c>
      <c r="S79" s="22">
        <v>43425.535763888889</v>
      </c>
      <c r="T79" s="22">
        <v>43425.535763888889</v>
      </c>
      <c r="U79" s="22">
        <v>43425.546365740738</v>
      </c>
      <c r="V79" s="22">
        <v>43425.553043981483</v>
      </c>
      <c r="W79" s="22">
        <v>43425.535763888889</v>
      </c>
      <c r="X79" s="24">
        <f t="shared" si="36"/>
        <v>43425.535763888889</v>
      </c>
      <c r="Y79" s="25">
        <f t="shared" si="37"/>
        <v>1.2048611111822538E-2</v>
      </c>
      <c r="Z79" s="25">
        <f t="shared" si="38"/>
        <v>2.4097222223645076E-2</v>
      </c>
      <c r="AA79" s="26">
        <f>SUM(Z70:Z115)</f>
        <v>0.25974537032743683</v>
      </c>
      <c r="AB79" s="26">
        <f t="shared" si="39"/>
        <v>0</v>
      </c>
      <c r="AC79" s="26">
        <f t="shared" si="40"/>
        <v>0</v>
      </c>
      <c r="AD79" s="26">
        <f>AVERAGE(AC70:AC115)</f>
        <v>5.0018004111027237E-3</v>
      </c>
      <c r="AE79" s="26">
        <f>MEDIAN(AC70:AC115)</f>
        <v>4.4675925892079249E-3</v>
      </c>
    </row>
    <row r="80" spans="1:31" s="7" customFormat="1" x14ac:dyDescent="0.4">
      <c r="A80" s="16" t="str">
        <f t="shared" ref="A80" si="41">IF(W80&gt;0, "★", "-")</f>
        <v>-</v>
      </c>
      <c r="B80" s="16" t="str">
        <f t="shared" ref="B80" si="42">IF(L80&gt;0, "☆", "-")</f>
        <v>-</v>
      </c>
      <c r="C80" s="7">
        <v>12</v>
      </c>
      <c r="D80" s="2">
        <v>43425.500127314815</v>
      </c>
      <c r="E80" s="3" t="s">
        <v>1594</v>
      </c>
      <c r="F80" s="3">
        <v>17064</v>
      </c>
      <c r="G80" s="3" t="s">
        <v>18</v>
      </c>
      <c r="H80" s="3">
        <v>6852</v>
      </c>
      <c r="I80" s="3">
        <v>100</v>
      </c>
      <c r="J80" s="3">
        <v>10</v>
      </c>
      <c r="K80" s="3">
        <v>1</v>
      </c>
      <c r="L80" s="3"/>
      <c r="M80" s="2">
        <v>43425.505879629629</v>
      </c>
      <c r="N80" s="2">
        <v>43425.51116898148</v>
      </c>
      <c r="O80" s="3" t="s">
        <v>108</v>
      </c>
      <c r="P80" s="3" t="s">
        <v>19</v>
      </c>
      <c r="Q80" s="3" t="s">
        <v>39</v>
      </c>
      <c r="R80" s="3" t="s">
        <v>40</v>
      </c>
      <c r="S80" s="2">
        <v>43425.504594907405</v>
      </c>
      <c r="T80" s="2">
        <v>43425.504594907405</v>
      </c>
      <c r="U80" s="2">
        <v>43425.51253472222</v>
      </c>
      <c r="V80" s="2">
        <v>43425.51253472222</v>
      </c>
      <c r="W80" s="3"/>
      <c r="X80" s="8">
        <f t="shared" si="25"/>
        <v>43425.500127314815</v>
      </c>
      <c r="Y80" s="9">
        <f t="shared" si="26"/>
        <v>5.2893518513883464E-3</v>
      </c>
      <c r="Z80" s="9">
        <f t="shared" si="27"/>
        <v>5.2893518513883464E-3</v>
      </c>
      <c r="AA80" s="10"/>
      <c r="AB80" s="10">
        <f t="shared" si="28"/>
        <v>1.2847222242271528E-3</v>
      </c>
      <c r="AC80" s="10">
        <f t="shared" si="29"/>
        <v>5.7523148134350777E-3</v>
      </c>
      <c r="AD80" s="10"/>
      <c r="AE80" s="10"/>
    </row>
    <row r="81" spans="1:31" s="7" customFormat="1" x14ac:dyDescent="0.4">
      <c r="A81" s="16" t="str">
        <f t="shared" si="30"/>
        <v>-</v>
      </c>
      <c r="B81" s="16" t="str">
        <f t="shared" si="31"/>
        <v>-</v>
      </c>
      <c r="C81" s="7">
        <v>12</v>
      </c>
      <c r="D81" s="2">
        <v>43425.50072916667</v>
      </c>
      <c r="E81" s="3" t="s">
        <v>1582</v>
      </c>
      <c r="F81" s="3">
        <v>17065</v>
      </c>
      <c r="G81" s="3" t="s">
        <v>18</v>
      </c>
      <c r="H81" s="3">
        <v>6718</v>
      </c>
      <c r="I81" s="3">
        <v>258</v>
      </c>
      <c r="J81" s="3">
        <v>9</v>
      </c>
      <c r="K81" s="3">
        <v>1</v>
      </c>
      <c r="L81" s="3"/>
      <c r="M81" s="2">
        <v>43425.505196759259</v>
      </c>
      <c r="N81" s="2">
        <v>43425.51122685185</v>
      </c>
      <c r="O81" s="3" t="s">
        <v>59</v>
      </c>
      <c r="P81" s="3" t="s">
        <v>60</v>
      </c>
      <c r="Q81" s="3" t="s">
        <v>30</v>
      </c>
      <c r="R81" s="3" t="s">
        <v>31</v>
      </c>
      <c r="S81" s="2">
        <v>43425.504166666666</v>
      </c>
      <c r="T81" s="2">
        <v>43425.504166666666</v>
      </c>
      <c r="U81" s="2">
        <v>43425.514502314814</v>
      </c>
      <c r="V81" s="2">
        <v>43425.514502314814</v>
      </c>
      <c r="W81" s="3"/>
      <c r="X81" s="8">
        <f t="shared" si="25"/>
        <v>43425.50072916667</v>
      </c>
      <c r="Y81" s="9">
        <f t="shared" si="26"/>
        <v>6.0300925906631164E-3</v>
      </c>
      <c r="Z81" s="9">
        <f t="shared" si="27"/>
        <v>6.0300925906631164E-3</v>
      </c>
      <c r="AA81" s="10"/>
      <c r="AB81" s="10">
        <f t="shared" si="28"/>
        <v>1.0300925932824612E-3</v>
      </c>
      <c r="AC81" s="10">
        <f t="shared" si="29"/>
        <v>4.4675925892079249E-3</v>
      </c>
      <c r="AD81" s="10"/>
      <c r="AE81" s="10"/>
    </row>
    <row r="82" spans="1:31" s="7" customFormat="1" hidden="1" x14ac:dyDescent="0.4">
      <c r="A82" s="16" t="str">
        <f>IF(W82&gt;0, "★", "-")</f>
        <v>-</v>
      </c>
      <c r="B82" s="16" t="str">
        <f>IF(L82&gt;0, "☆", "-")</f>
        <v>-</v>
      </c>
      <c r="C82" s="7">
        <v>12</v>
      </c>
      <c r="D82" s="2">
        <v>43425.50203703704</v>
      </c>
      <c r="E82" s="3" t="s">
        <v>1595</v>
      </c>
      <c r="F82" s="3">
        <v>17066</v>
      </c>
      <c r="G82" s="3" t="s">
        <v>95</v>
      </c>
      <c r="H82" s="3">
        <v>0</v>
      </c>
      <c r="I82" s="3">
        <v>722</v>
      </c>
      <c r="J82" s="3">
        <v>13</v>
      </c>
      <c r="K82" s="3">
        <v>1</v>
      </c>
      <c r="L82" s="3"/>
      <c r="M82" s="2">
        <v>43425.504583333335</v>
      </c>
      <c r="N82" s="2">
        <v>43425.5077662037</v>
      </c>
      <c r="O82" s="3" t="s">
        <v>51</v>
      </c>
      <c r="P82" s="3" t="s">
        <v>52</v>
      </c>
      <c r="Q82" s="3" t="s">
        <v>26</v>
      </c>
      <c r="R82" s="3" t="s">
        <v>27</v>
      </c>
      <c r="S82" s="2">
        <v>43425.504236111112</v>
      </c>
      <c r="T82" s="2">
        <v>43425.504236111112</v>
      </c>
      <c r="U82" s="2">
        <v>43425.509872685187</v>
      </c>
      <c r="V82" s="2">
        <v>43425.509872685187</v>
      </c>
      <c r="W82" s="3"/>
      <c r="X82" s="8">
        <f t="shared" si="25"/>
        <v>43425.50203703704</v>
      </c>
      <c r="Y82" s="9">
        <f t="shared" si="26"/>
        <v>3.1828703649807721E-3</v>
      </c>
      <c r="Z82" s="9">
        <f t="shared" si="27"/>
        <v>3.1828703649807721E-3</v>
      </c>
      <c r="AA82" s="10"/>
      <c r="AB82" s="10">
        <f t="shared" si="28"/>
        <v>3.4722222335403785E-4</v>
      </c>
      <c r="AC82" s="10">
        <f t="shared" si="29"/>
        <v>2.5462962948950008E-3</v>
      </c>
      <c r="AD82" s="10"/>
      <c r="AE82" s="10"/>
    </row>
    <row r="83" spans="1:31" s="7" customFormat="1" x14ac:dyDescent="0.4">
      <c r="A83" s="16" t="str">
        <f>IF(W83&gt;0, "★", "-")</f>
        <v>-</v>
      </c>
      <c r="B83" s="16" t="str">
        <f t="shared" si="31"/>
        <v>-</v>
      </c>
      <c r="C83" s="7">
        <v>12</v>
      </c>
      <c r="D83" s="2">
        <v>43425.502847222226</v>
      </c>
      <c r="E83" s="3" t="s">
        <v>1427</v>
      </c>
      <c r="F83" s="3">
        <v>17067</v>
      </c>
      <c r="G83" s="3" t="s">
        <v>18</v>
      </c>
      <c r="H83" s="3">
        <v>6775</v>
      </c>
      <c r="I83" s="3">
        <v>278</v>
      </c>
      <c r="J83" s="3">
        <v>2</v>
      </c>
      <c r="K83" s="3">
        <v>1</v>
      </c>
      <c r="L83" s="3"/>
      <c r="M83" s="2">
        <v>43425.510636574072</v>
      </c>
      <c r="N83" s="2">
        <v>43425.516944444447</v>
      </c>
      <c r="O83" s="3" t="s">
        <v>26</v>
      </c>
      <c r="P83" s="3" t="s">
        <v>27</v>
      </c>
      <c r="Q83" s="3" t="s">
        <v>20</v>
      </c>
      <c r="R83" s="3" t="s">
        <v>21</v>
      </c>
      <c r="S83" s="2">
        <v>43425.510462962964</v>
      </c>
      <c r="T83" s="2">
        <v>43425.510462962964</v>
      </c>
      <c r="U83" s="2">
        <v>43425.518576388888</v>
      </c>
      <c r="V83" s="2">
        <v>43425.524988425925</v>
      </c>
      <c r="W83" s="3"/>
      <c r="X83" s="8">
        <f t="shared" si="25"/>
        <v>43425.502847222226</v>
      </c>
      <c r="Y83" s="9">
        <f t="shared" si="26"/>
        <v>6.3078703751671128E-3</v>
      </c>
      <c r="Z83" s="9">
        <f t="shared" si="27"/>
        <v>6.3078703751671128E-3</v>
      </c>
      <c r="AA83" s="10"/>
      <c r="AB83" s="10">
        <f t="shared" si="28"/>
        <v>1.7361110803904012E-4</v>
      </c>
      <c r="AC83" s="10">
        <f t="shared" si="29"/>
        <v>7.7893518464406952E-3</v>
      </c>
      <c r="AD83" s="10"/>
      <c r="AE83" s="10"/>
    </row>
    <row r="84" spans="1:31" s="7" customFormat="1" hidden="1" x14ac:dyDescent="0.4">
      <c r="A84" s="16" t="str">
        <f t="shared" si="30"/>
        <v>-</v>
      </c>
      <c r="B84" s="16" t="str">
        <f t="shared" si="31"/>
        <v>-</v>
      </c>
      <c r="C84" s="7">
        <v>12</v>
      </c>
      <c r="D84" s="2">
        <v>43425.50377314815</v>
      </c>
      <c r="E84" s="3" t="s">
        <v>1597</v>
      </c>
      <c r="F84" s="3">
        <v>17070</v>
      </c>
      <c r="G84" s="3" t="s">
        <v>96</v>
      </c>
      <c r="H84" s="3">
        <v>0</v>
      </c>
      <c r="I84" s="3">
        <v>816</v>
      </c>
      <c r="J84" s="3">
        <v>11</v>
      </c>
      <c r="K84" s="3">
        <v>1</v>
      </c>
      <c r="L84" s="3"/>
      <c r="M84" s="2">
        <v>43425.510891203703</v>
      </c>
      <c r="N84" s="2">
        <v>43425.514537037037</v>
      </c>
      <c r="O84" s="3" t="s">
        <v>39</v>
      </c>
      <c r="P84" s="3" t="s">
        <v>40</v>
      </c>
      <c r="Q84" s="3" t="s">
        <v>43</v>
      </c>
      <c r="R84" s="3" t="s">
        <v>89</v>
      </c>
      <c r="S84" s="2">
        <v>43425.512453703705</v>
      </c>
      <c r="T84" s="2">
        <v>43425.512453703705</v>
      </c>
      <c r="U84" s="2">
        <v>43425.517106481479</v>
      </c>
      <c r="V84" s="2">
        <v>43425.517106481479</v>
      </c>
      <c r="W84" s="3"/>
      <c r="X84" s="8">
        <f t="shared" si="25"/>
        <v>43425.50377314815</v>
      </c>
      <c r="Y84" s="9">
        <f t="shared" si="26"/>
        <v>3.645833334303461E-3</v>
      </c>
      <c r="Z84" s="9">
        <f t="shared" si="27"/>
        <v>3.645833334303461E-3</v>
      </c>
      <c r="AA84" s="10"/>
      <c r="AB84" s="10">
        <f t="shared" si="28"/>
        <v>0</v>
      </c>
      <c r="AC84" s="10">
        <f t="shared" si="29"/>
        <v>7.1180555532919243E-3</v>
      </c>
      <c r="AD84" s="10"/>
      <c r="AE84" s="10"/>
    </row>
    <row r="85" spans="1:31" s="7" customFormat="1" x14ac:dyDescent="0.4">
      <c r="A85" s="16" t="str">
        <f>IF(W85&gt;0, "★", "-")</f>
        <v>-</v>
      </c>
      <c r="B85" s="16" t="str">
        <f>IF(L85&gt;0, "☆", "-")</f>
        <v>-</v>
      </c>
      <c r="C85" s="7">
        <v>12</v>
      </c>
      <c r="D85" s="2">
        <v>43425.50513888889</v>
      </c>
      <c r="E85" s="3" t="s">
        <v>1569</v>
      </c>
      <c r="F85" s="3">
        <v>17073</v>
      </c>
      <c r="G85" s="3" t="s">
        <v>32</v>
      </c>
      <c r="H85" s="3">
        <v>6347</v>
      </c>
      <c r="I85" s="3">
        <v>384</v>
      </c>
      <c r="J85" s="3">
        <v>13</v>
      </c>
      <c r="K85" s="3">
        <v>1</v>
      </c>
      <c r="L85" s="3"/>
      <c r="M85" s="2">
        <v>43425.511932870373</v>
      </c>
      <c r="N85" s="2">
        <v>43425.514652777776</v>
      </c>
      <c r="O85" s="3" t="s">
        <v>70</v>
      </c>
      <c r="P85" s="3" t="s">
        <v>125</v>
      </c>
      <c r="Q85" s="3" t="s">
        <v>63</v>
      </c>
      <c r="R85" s="3" t="s">
        <v>64</v>
      </c>
      <c r="S85" s="2">
        <v>43425.516215277778</v>
      </c>
      <c r="T85" s="2">
        <v>43425.516215277778</v>
      </c>
      <c r="U85" s="2">
        <v>43425.524768518517</v>
      </c>
      <c r="V85" s="2">
        <v>43425.524768518517</v>
      </c>
      <c r="W85" s="3"/>
      <c r="X85" s="8">
        <f t="shared" si="25"/>
        <v>43425.50513888889</v>
      </c>
      <c r="Y85" s="9">
        <f t="shared" si="26"/>
        <v>2.7199074029340409E-3</v>
      </c>
      <c r="Z85" s="9">
        <f t="shared" si="27"/>
        <v>2.7199074029340409E-3</v>
      </c>
      <c r="AA85" s="10"/>
      <c r="AB85" s="10">
        <f t="shared" si="28"/>
        <v>0</v>
      </c>
      <c r="AC85" s="10">
        <f t="shared" si="29"/>
        <v>6.7939814834971912E-3</v>
      </c>
      <c r="AD85" s="10"/>
      <c r="AE85" s="10"/>
    </row>
    <row r="86" spans="1:31" s="7" customFormat="1" x14ac:dyDescent="0.4">
      <c r="A86" s="16" t="str">
        <f>IF(W86&gt;0, "★", "-")</f>
        <v>-</v>
      </c>
      <c r="B86" s="16" t="str">
        <f>IF(L86&gt;0, "☆", "-")</f>
        <v>-</v>
      </c>
      <c r="C86" s="7">
        <v>12</v>
      </c>
      <c r="D86" s="2">
        <v>43425.505937499998</v>
      </c>
      <c r="E86" s="3" t="s">
        <v>1600</v>
      </c>
      <c r="F86" s="3">
        <v>17074</v>
      </c>
      <c r="G86" s="3" t="s">
        <v>32</v>
      </c>
      <c r="H86" s="3">
        <v>5937</v>
      </c>
      <c r="I86" s="3">
        <v>127</v>
      </c>
      <c r="J86" s="3">
        <v>1</v>
      </c>
      <c r="K86" s="3">
        <v>1</v>
      </c>
      <c r="L86" s="3"/>
      <c r="M86" s="2">
        <v>43425.507627314815</v>
      </c>
      <c r="N86" s="2">
        <v>43425.510694444441</v>
      </c>
      <c r="O86" s="3" t="s">
        <v>46</v>
      </c>
      <c r="P86" s="3" t="s">
        <v>47</v>
      </c>
      <c r="Q86" s="3" t="s">
        <v>30</v>
      </c>
      <c r="R86" s="3" t="s">
        <v>31</v>
      </c>
      <c r="S86" s="2">
        <v>43425.506979166668</v>
      </c>
      <c r="T86" s="2">
        <v>43425.506979166668</v>
      </c>
      <c r="U86" s="2">
        <v>43425.5155787037</v>
      </c>
      <c r="V86" s="2">
        <v>43425.515925925924</v>
      </c>
      <c r="W86" s="3"/>
      <c r="X86" s="8">
        <f t="shared" si="25"/>
        <v>43425.505937499998</v>
      </c>
      <c r="Y86" s="9">
        <f t="shared" si="26"/>
        <v>3.0671296262880787E-3</v>
      </c>
      <c r="Z86" s="9">
        <f t="shared" si="27"/>
        <v>3.0671296262880787E-3</v>
      </c>
      <c r="AA86" s="10"/>
      <c r="AB86" s="10">
        <f t="shared" si="28"/>
        <v>6.4814814686542377E-4</v>
      </c>
      <c r="AC86" s="10">
        <f t="shared" si="29"/>
        <v>1.6898148169275373E-3</v>
      </c>
      <c r="AD86" s="10"/>
      <c r="AE86" s="10"/>
    </row>
    <row r="87" spans="1:31" s="7" customFormat="1" x14ac:dyDescent="0.4">
      <c r="A87" s="16" t="str">
        <f t="shared" si="30"/>
        <v>-</v>
      </c>
      <c r="B87" s="16" t="str">
        <f t="shared" si="31"/>
        <v>-</v>
      </c>
      <c r="C87" s="7">
        <v>12</v>
      </c>
      <c r="D87" s="2">
        <v>43425.505995370368</v>
      </c>
      <c r="E87" s="3" t="s">
        <v>1601</v>
      </c>
      <c r="F87" s="3">
        <v>17075</v>
      </c>
      <c r="G87" s="3" t="s">
        <v>32</v>
      </c>
      <c r="H87" s="3">
        <v>6079</v>
      </c>
      <c r="I87" s="3">
        <v>854</v>
      </c>
      <c r="J87" s="3">
        <v>1</v>
      </c>
      <c r="K87" s="3">
        <v>1</v>
      </c>
      <c r="L87" s="3"/>
      <c r="M87" s="2">
        <v>43425.507696759261</v>
      </c>
      <c r="N87" s="2">
        <v>43425.515034722222</v>
      </c>
      <c r="O87" s="3" t="s">
        <v>46</v>
      </c>
      <c r="P87" s="3" t="s">
        <v>47</v>
      </c>
      <c r="Q87" s="3" t="s">
        <v>41</v>
      </c>
      <c r="R87" s="3" t="s">
        <v>42</v>
      </c>
      <c r="S87" s="2">
        <v>43425.507326388892</v>
      </c>
      <c r="T87" s="2">
        <v>43425.507326388892</v>
      </c>
      <c r="U87" s="2">
        <v>43425.523263888892</v>
      </c>
      <c r="V87" s="2">
        <v>43425.523263888892</v>
      </c>
      <c r="W87" s="3"/>
      <c r="X87" s="8">
        <f t="shared" si="25"/>
        <v>43425.505995370368</v>
      </c>
      <c r="Y87" s="9">
        <f t="shared" si="26"/>
        <v>7.3379629611736163E-3</v>
      </c>
      <c r="Z87" s="9">
        <f t="shared" si="27"/>
        <v>7.3379629611736163E-3</v>
      </c>
      <c r="AA87" s="10"/>
      <c r="AB87" s="10">
        <f t="shared" si="28"/>
        <v>3.7037036963738501E-4</v>
      </c>
      <c r="AC87" s="10">
        <f t="shared" si="29"/>
        <v>1.7013888937071897E-3</v>
      </c>
      <c r="AD87" s="10"/>
      <c r="AE87" s="10"/>
    </row>
    <row r="88" spans="1:31" s="7" customFormat="1" x14ac:dyDescent="0.4">
      <c r="A88" s="16" t="str">
        <f>IF(W88&gt;0, "★", "-")</f>
        <v>-</v>
      </c>
      <c r="B88" s="16" t="str">
        <f>IF(L88&gt;0, "☆", "-")</f>
        <v>-</v>
      </c>
      <c r="C88" s="7">
        <v>12</v>
      </c>
      <c r="D88" s="2">
        <v>43425.510266203702</v>
      </c>
      <c r="E88" s="3" t="s">
        <v>1578</v>
      </c>
      <c r="F88" s="3">
        <v>17078</v>
      </c>
      <c r="G88" s="3" t="s">
        <v>32</v>
      </c>
      <c r="H88" s="3">
        <v>6840</v>
      </c>
      <c r="I88" s="3">
        <v>197</v>
      </c>
      <c r="J88" s="3">
        <v>11</v>
      </c>
      <c r="K88" s="3">
        <v>1</v>
      </c>
      <c r="L88" s="3"/>
      <c r="M88" s="2">
        <v>43425.514768518522</v>
      </c>
      <c r="N88" s="2">
        <v>43425.521666666667</v>
      </c>
      <c r="O88" s="3" t="s">
        <v>43</v>
      </c>
      <c r="P88" s="3" t="s">
        <v>89</v>
      </c>
      <c r="Q88" s="3" t="s">
        <v>46</v>
      </c>
      <c r="R88" s="3" t="s">
        <v>47</v>
      </c>
      <c r="S88" s="2">
        <v>43425.517106481479</v>
      </c>
      <c r="T88" s="2">
        <v>43425.517106481479</v>
      </c>
      <c r="U88" s="2">
        <v>43425.528912037036</v>
      </c>
      <c r="V88" s="2">
        <v>43425.528912037036</v>
      </c>
      <c r="W88" s="3"/>
      <c r="X88" s="8">
        <f t="shared" si="25"/>
        <v>43425.510266203702</v>
      </c>
      <c r="Y88" s="9">
        <f t="shared" si="26"/>
        <v>6.8981481454102322E-3</v>
      </c>
      <c r="Z88" s="9">
        <f t="shared" si="27"/>
        <v>6.8981481454102322E-3</v>
      </c>
      <c r="AA88" s="10"/>
      <c r="AB88" s="10">
        <f t="shared" si="28"/>
        <v>0</v>
      </c>
      <c r="AC88" s="10">
        <f t="shared" si="29"/>
        <v>4.5023148195468821E-3</v>
      </c>
      <c r="AD88" s="10"/>
      <c r="AE88" s="10"/>
    </row>
    <row r="89" spans="1:31" s="7" customFormat="1" x14ac:dyDescent="0.4">
      <c r="A89" s="16" t="str">
        <f t="shared" ref="A89:A91" si="43">IF(W89&gt;0, "★", "-")</f>
        <v>★</v>
      </c>
      <c r="B89" s="16" t="str">
        <f t="shared" ref="B89:B91" si="44">IF(L89&gt;0, "☆", "-")</f>
        <v>-</v>
      </c>
      <c r="C89" s="7">
        <v>12</v>
      </c>
      <c r="D89" s="2">
        <v>43425.511041666665</v>
      </c>
      <c r="E89" s="3" t="s">
        <v>1550</v>
      </c>
      <c r="F89" s="3">
        <v>17079</v>
      </c>
      <c r="G89" s="3" t="s">
        <v>32</v>
      </c>
      <c r="H89" s="3">
        <v>2314</v>
      </c>
      <c r="I89" s="3">
        <v>189</v>
      </c>
      <c r="J89" s="3">
        <v>1</v>
      </c>
      <c r="K89" s="3">
        <v>1</v>
      </c>
      <c r="L89" s="3"/>
      <c r="M89" s="2">
        <v>43425.519050925926</v>
      </c>
      <c r="N89" s="2">
        <v>43425.522743055553</v>
      </c>
      <c r="O89" s="3" t="s">
        <v>41</v>
      </c>
      <c r="P89" s="3" t="s">
        <v>42</v>
      </c>
      <c r="Q89" s="3" t="s">
        <v>39</v>
      </c>
      <c r="R89" s="3" t="s">
        <v>40</v>
      </c>
      <c r="S89" s="2">
        <v>43425.517974537041</v>
      </c>
      <c r="T89" s="2">
        <v>43425.518518518518</v>
      </c>
      <c r="U89" s="2">
        <v>43425.524085648147</v>
      </c>
      <c r="V89" s="2">
        <v>43425.524282407408</v>
      </c>
      <c r="W89" s="2">
        <v>43425.517974537041</v>
      </c>
      <c r="X89" s="8">
        <f t="shared" si="25"/>
        <v>43425.517974537041</v>
      </c>
      <c r="Y89" s="9">
        <f t="shared" si="26"/>
        <v>3.6921296268701553E-3</v>
      </c>
      <c r="Z89" s="9">
        <f t="shared" si="27"/>
        <v>3.6921296268701553E-3</v>
      </c>
      <c r="AA89" s="10"/>
      <c r="AB89" s="10">
        <f t="shared" si="28"/>
        <v>1.0763888858491555E-3</v>
      </c>
      <c r="AC89" s="10">
        <f t="shared" si="29"/>
        <v>1.0763888858491555E-3</v>
      </c>
      <c r="AD89" s="10"/>
      <c r="AE89" s="10"/>
    </row>
    <row r="90" spans="1:31" s="7" customFormat="1" x14ac:dyDescent="0.4">
      <c r="A90" s="16" t="str">
        <f t="shared" si="43"/>
        <v>-</v>
      </c>
      <c r="B90" s="16" t="str">
        <f t="shared" si="44"/>
        <v>-</v>
      </c>
      <c r="C90" s="7">
        <v>12</v>
      </c>
      <c r="D90" s="2">
        <v>43425.51185185185</v>
      </c>
      <c r="E90" s="3" t="s">
        <v>1582</v>
      </c>
      <c r="F90" s="3">
        <v>17080</v>
      </c>
      <c r="G90" s="3" t="s">
        <v>18</v>
      </c>
      <c r="H90" s="3">
        <v>6718</v>
      </c>
      <c r="I90" s="3">
        <v>994</v>
      </c>
      <c r="J90" s="3">
        <v>9</v>
      </c>
      <c r="K90" s="3">
        <v>1</v>
      </c>
      <c r="L90" s="3"/>
      <c r="M90" s="2">
        <v>43425.511990740742</v>
      </c>
      <c r="N90" s="2">
        <v>43425.519016203703</v>
      </c>
      <c r="O90" s="3" t="s">
        <v>30</v>
      </c>
      <c r="P90" s="3" t="s">
        <v>31</v>
      </c>
      <c r="Q90" s="3" t="s">
        <v>43</v>
      </c>
      <c r="R90" s="3" t="s">
        <v>89</v>
      </c>
      <c r="S90" s="2">
        <v>43425.51289351852</v>
      </c>
      <c r="T90" s="2">
        <v>43425.51289351852</v>
      </c>
      <c r="U90" s="2">
        <v>43425.519826388889</v>
      </c>
      <c r="V90" s="2">
        <v>43425.519826388889</v>
      </c>
      <c r="W90" s="3"/>
      <c r="X90" s="8">
        <f t="shared" si="25"/>
        <v>43425.51185185185</v>
      </c>
      <c r="Y90" s="9">
        <f t="shared" si="26"/>
        <v>7.025462960882578E-3</v>
      </c>
      <c r="Z90" s="9">
        <f t="shared" si="27"/>
        <v>7.025462960882578E-3</v>
      </c>
      <c r="AA90" s="10"/>
      <c r="AB90" s="10">
        <f t="shared" si="28"/>
        <v>0</v>
      </c>
      <c r="AC90" s="10">
        <f t="shared" si="29"/>
        <v>1.3888889225199819E-4</v>
      </c>
      <c r="AD90" s="10"/>
      <c r="AE90" s="10"/>
    </row>
    <row r="91" spans="1:31" s="7" customFormat="1" x14ac:dyDescent="0.4">
      <c r="A91" s="16" t="str">
        <f t="shared" si="43"/>
        <v>-</v>
      </c>
      <c r="B91" s="16" t="str">
        <f t="shared" si="44"/>
        <v>-</v>
      </c>
      <c r="C91" s="7">
        <v>12</v>
      </c>
      <c r="D91" s="2">
        <v>43425.513449074075</v>
      </c>
      <c r="E91" s="3" t="s">
        <v>1603</v>
      </c>
      <c r="F91" s="3">
        <v>17081</v>
      </c>
      <c r="G91" s="3" t="s">
        <v>18</v>
      </c>
      <c r="H91" s="3">
        <v>4511</v>
      </c>
      <c r="I91" s="3">
        <v>714</v>
      </c>
      <c r="J91" s="3">
        <v>3</v>
      </c>
      <c r="K91" s="3">
        <v>1</v>
      </c>
      <c r="L91" s="3"/>
      <c r="M91" s="2">
        <v>43425.51667824074</v>
      </c>
      <c r="N91" s="2">
        <v>43425.520740740743</v>
      </c>
      <c r="O91" s="3" t="s">
        <v>108</v>
      </c>
      <c r="P91" s="3" t="s">
        <v>19</v>
      </c>
      <c r="Q91" s="3" t="s">
        <v>51</v>
      </c>
      <c r="R91" s="3" t="s">
        <v>52</v>
      </c>
      <c r="S91" s="2">
        <v>43425.519444444442</v>
      </c>
      <c r="T91" s="2">
        <v>43425.519444444442</v>
      </c>
      <c r="U91" s="2">
        <v>43425.525995370372</v>
      </c>
      <c r="V91" s="2">
        <v>43425.525995370372</v>
      </c>
      <c r="W91" s="3"/>
      <c r="X91" s="8">
        <f t="shared" si="25"/>
        <v>43425.513449074075</v>
      </c>
      <c r="Y91" s="9">
        <f t="shared" si="26"/>
        <v>4.062500003783498E-3</v>
      </c>
      <c r="Z91" s="9">
        <f t="shared" si="27"/>
        <v>4.062500003783498E-3</v>
      </c>
      <c r="AA91" s="10"/>
      <c r="AB91" s="10">
        <f t="shared" si="28"/>
        <v>0</v>
      </c>
      <c r="AC91" s="10">
        <f t="shared" si="29"/>
        <v>3.2291666648234241E-3</v>
      </c>
      <c r="AD91" s="10"/>
      <c r="AE91" s="10"/>
    </row>
    <row r="92" spans="1:31" s="7" customFormat="1" hidden="1" x14ac:dyDescent="0.4">
      <c r="A92" s="16" t="str">
        <f t="shared" ref="A92:A109" si="45">IF(W92&gt;0, "★", "-")</f>
        <v>-</v>
      </c>
      <c r="B92" s="16" t="str">
        <f t="shared" ref="B92:B109" si="46">IF(L92&gt;0, "☆", "-")</f>
        <v>-</v>
      </c>
      <c r="C92" s="7">
        <v>12</v>
      </c>
      <c r="D92" s="2">
        <v>43425.515787037039</v>
      </c>
      <c r="E92" s="3" t="s">
        <v>1604</v>
      </c>
      <c r="F92" s="3">
        <v>17083</v>
      </c>
      <c r="G92" s="3" t="s">
        <v>95</v>
      </c>
      <c r="H92" s="3">
        <v>0</v>
      </c>
      <c r="I92" s="3">
        <v>239</v>
      </c>
      <c r="J92" s="3">
        <v>1</v>
      </c>
      <c r="K92" s="3">
        <v>2</v>
      </c>
      <c r="L92" s="3"/>
      <c r="M92" s="2">
        <v>43425.523125</v>
      </c>
      <c r="N92" s="2">
        <v>43425.52952546296</v>
      </c>
      <c r="O92" s="3" t="s">
        <v>39</v>
      </c>
      <c r="P92" s="3" t="s">
        <v>40</v>
      </c>
      <c r="Q92" s="3" t="s">
        <v>108</v>
      </c>
      <c r="R92" s="3" t="s">
        <v>19</v>
      </c>
      <c r="S92" s="2">
        <v>43425.524282407408</v>
      </c>
      <c r="T92" s="2">
        <v>43425.524282407408</v>
      </c>
      <c r="U92" s="2">
        <v>43425.533530092594</v>
      </c>
      <c r="V92" s="2">
        <v>43425.533530092594</v>
      </c>
      <c r="W92" s="3"/>
      <c r="X92" s="8">
        <f t="shared" si="25"/>
        <v>43425.515787037039</v>
      </c>
      <c r="Y92" s="9">
        <f t="shared" si="26"/>
        <v>6.4004629603005014E-3</v>
      </c>
      <c r="Z92" s="9">
        <f t="shared" si="27"/>
        <v>1.2800925920601003E-2</v>
      </c>
      <c r="AA92" s="10"/>
      <c r="AB92" s="10">
        <f t="shared" si="28"/>
        <v>0</v>
      </c>
      <c r="AC92" s="10">
        <f t="shared" si="29"/>
        <v>7.3379629611736163E-3</v>
      </c>
      <c r="AD92" s="10"/>
      <c r="AE92" s="10"/>
    </row>
    <row r="93" spans="1:31" s="7" customFormat="1" x14ac:dyDescent="0.4">
      <c r="A93" s="16" t="str">
        <f t="shared" si="45"/>
        <v>-</v>
      </c>
      <c r="B93" s="16" t="str">
        <f t="shared" si="46"/>
        <v>-</v>
      </c>
      <c r="C93" s="7">
        <v>12</v>
      </c>
      <c r="D93" s="2">
        <v>43425.516041666669</v>
      </c>
      <c r="E93" s="3" t="s">
        <v>1605</v>
      </c>
      <c r="F93" s="3">
        <v>17084</v>
      </c>
      <c r="G93" s="3" t="s">
        <v>65</v>
      </c>
      <c r="H93" s="3">
        <v>4490</v>
      </c>
      <c r="I93" s="3">
        <v>538</v>
      </c>
      <c r="J93" s="3">
        <v>13</v>
      </c>
      <c r="K93" s="3">
        <v>2</v>
      </c>
      <c r="L93" s="3"/>
      <c r="M93" s="2">
        <v>43425.518495370372</v>
      </c>
      <c r="N93" s="2">
        <v>43425.523692129631</v>
      </c>
      <c r="O93" s="3" t="s">
        <v>33</v>
      </c>
      <c r="P93" s="3" t="s">
        <v>34</v>
      </c>
      <c r="Q93" s="3" t="s">
        <v>63</v>
      </c>
      <c r="R93" s="3" t="s">
        <v>64</v>
      </c>
      <c r="S93" s="2">
        <v>43425.520127314812</v>
      </c>
      <c r="T93" s="2">
        <v>43425.520127314812</v>
      </c>
      <c r="U93" s="2">
        <v>43425.527187500003</v>
      </c>
      <c r="V93" s="2">
        <v>43425.527187500003</v>
      </c>
      <c r="W93" s="3"/>
      <c r="X93" s="8">
        <f t="shared" si="25"/>
        <v>43425.516041666669</v>
      </c>
      <c r="Y93" s="9">
        <f t="shared" si="26"/>
        <v>5.1967592589790002E-3</v>
      </c>
      <c r="Z93" s="9">
        <f t="shared" si="27"/>
        <v>1.0393518517958E-2</v>
      </c>
      <c r="AA93" s="10"/>
      <c r="AB93" s="10">
        <f t="shared" si="28"/>
        <v>0</v>
      </c>
      <c r="AC93" s="10">
        <f t="shared" si="29"/>
        <v>2.4537037024856545E-3</v>
      </c>
      <c r="AD93" s="10"/>
      <c r="AE93" s="10"/>
    </row>
    <row r="94" spans="1:31" s="7" customFormat="1" hidden="1" x14ac:dyDescent="0.4">
      <c r="A94" s="16" t="str">
        <f t="shared" si="45"/>
        <v>-</v>
      </c>
      <c r="B94" s="16" t="str">
        <f t="shared" si="46"/>
        <v>-</v>
      </c>
      <c r="C94" s="7">
        <v>12</v>
      </c>
      <c r="D94" s="2">
        <v>43425.517488425925</v>
      </c>
      <c r="E94" s="3" t="s">
        <v>1606</v>
      </c>
      <c r="F94" s="3">
        <v>17085</v>
      </c>
      <c r="G94" s="3" t="s">
        <v>95</v>
      </c>
      <c r="H94" s="3">
        <v>0</v>
      </c>
      <c r="I94" s="3">
        <v>437</v>
      </c>
      <c r="J94" s="3">
        <v>2</v>
      </c>
      <c r="K94" s="3">
        <v>6</v>
      </c>
      <c r="L94" s="3"/>
      <c r="M94" s="2">
        <v>43425.531793981485</v>
      </c>
      <c r="N94" s="2">
        <v>43425.532129629632</v>
      </c>
      <c r="O94" s="3" t="s">
        <v>57</v>
      </c>
      <c r="P94" s="3" t="s">
        <v>58</v>
      </c>
      <c r="Q94" s="3" t="s">
        <v>43</v>
      </c>
      <c r="R94" s="3" t="s">
        <v>89</v>
      </c>
      <c r="S94" s="2">
        <v>43425.52542824074</v>
      </c>
      <c r="T94" s="2">
        <v>43425.52542824074</v>
      </c>
      <c r="U94" s="2">
        <v>43425.538460648146</v>
      </c>
      <c r="V94" s="2">
        <v>43425.538460648146</v>
      </c>
      <c r="W94" s="3"/>
      <c r="X94" s="8">
        <f t="shared" si="25"/>
        <v>43425.517488425925</v>
      </c>
      <c r="Y94" s="9">
        <f t="shared" si="26"/>
        <v>3.3564814657438546E-4</v>
      </c>
      <c r="Z94" s="9">
        <f t="shared" si="27"/>
        <v>2.0138888794463128E-3</v>
      </c>
      <c r="AA94" s="10"/>
      <c r="AB94" s="10">
        <f t="shared" si="28"/>
        <v>6.3657407445134595E-3</v>
      </c>
      <c r="AC94" s="10">
        <f t="shared" si="29"/>
        <v>1.4305555559985805E-2</v>
      </c>
      <c r="AD94" s="10"/>
      <c r="AE94" s="10"/>
    </row>
    <row r="95" spans="1:31" s="7" customFormat="1" x14ac:dyDescent="0.4">
      <c r="A95" s="16" t="str">
        <f t="shared" si="45"/>
        <v>-</v>
      </c>
      <c r="B95" s="16" t="str">
        <f t="shared" si="46"/>
        <v>-</v>
      </c>
      <c r="C95" s="7">
        <v>12</v>
      </c>
      <c r="D95" s="2">
        <v>43425.519467592596</v>
      </c>
      <c r="E95" s="3" t="s">
        <v>1607</v>
      </c>
      <c r="F95" s="3">
        <v>17086</v>
      </c>
      <c r="G95" s="3" t="s">
        <v>65</v>
      </c>
      <c r="H95" s="3">
        <v>2513</v>
      </c>
      <c r="I95" s="3">
        <v>406</v>
      </c>
      <c r="J95" s="3">
        <v>4</v>
      </c>
      <c r="K95" s="3">
        <v>2</v>
      </c>
      <c r="L95" s="3"/>
      <c r="M95" s="2">
        <v>43425.522835648146</v>
      </c>
      <c r="N95" s="2">
        <v>43425.528854166667</v>
      </c>
      <c r="O95" s="3" t="s">
        <v>38</v>
      </c>
      <c r="P95" s="3" t="s">
        <v>126</v>
      </c>
      <c r="Q95" s="3" t="s">
        <v>24</v>
      </c>
      <c r="R95" s="3" t="s">
        <v>25</v>
      </c>
      <c r="S95" s="2">
        <v>43425.523576388892</v>
      </c>
      <c r="T95" s="2">
        <v>43425.524710648147</v>
      </c>
      <c r="U95" s="2">
        <v>43425.533368055556</v>
      </c>
      <c r="V95" s="2">
        <v>43425.537569444445</v>
      </c>
      <c r="W95" s="3"/>
      <c r="X95" s="8">
        <f t="shared" si="25"/>
        <v>43425.519467592596</v>
      </c>
      <c r="Y95" s="9">
        <f t="shared" si="26"/>
        <v>6.0185185211594217E-3</v>
      </c>
      <c r="Z95" s="9">
        <f t="shared" si="27"/>
        <v>1.2037037042318843E-2</v>
      </c>
      <c r="AA95" s="10"/>
      <c r="AB95" s="10">
        <f t="shared" si="28"/>
        <v>0</v>
      </c>
      <c r="AC95" s="10">
        <f t="shared" si="29"/>
        <v>3.3680555497994646E-3</v>
      </c>
      <c r="AD95" s="10"/>
      <c r="AE95" s="10"/>
    </row>
    <row r="96" spans="1:31" s="7" customFormat="1" x14ac:dyDescent="0.4">
      <c r="A96" s="16" t="str">
        <f t="shared" si="45"/>
        <v>★</v>
      </c>
      <c r="B96" s="16" t="str">
        <f t="shared" si="46"/>
        <v>-</v>
      </c>
      <c r="C96" s="7">
        <v>12</v>
      </c>
      <c r="D96" s="2">
        <v>43425.519837962966</v>
      </c>
      <c r="E96" s="3" t="s">
        <v>1598</v>
      </c>
      <c r="F96" s="3">
        <v>17087</v>
      </c>
      <c r="G96" s="3" t="s">
        <v>32</v>
      </c>
      <c r="H96" s="3">
        <v>3874</v>
      </c>
      <c r="I96" s="3">
        <v>209</v>
      </c>
      <c r="J96" s="3">
        <v>3</v>
      </c>
      <c r="K96" s="3">
        <v>2</v>
      </c>
      <c r="L96" s="3"/>
      <c r="M96" s="2">
        <v>43425.526180555556</v>
      </c>
      <c r="N96" s="2">
        <v>43425.533587962964</v>
      </c>
      <c r="O96" s="3" t="s">
        <v>26</v>
      </c>
      <c r="P96" s="3" t="s">
        <v>27</v>
      </c>
      <c r="Q96" s="3" t="s">
        <v>53</v>
      </c>
      <c r="R96" s="3" t="s">
        <v>54</v>
      </c>
      <c r="S96" s="2">
        <v>43425.526666666665</v>
      </c>
      <c r="T96" s="2">
        <v>43425.526666666665</v>
      </c>
      <c r="U96" s="2">
        <v>43425.535081018519</v>
      </c>
      <c r="V96" s="2">
        <v>43425.535081018519</v>
      </c>
      <c r="W96" s="2">
        <v>43425.526666666665</v>
      </c>
      <c r="X96" s="8">
        <f t="shared" si="25"/>
        <v>43425.526666666665</v>
      </c>
      <c r="Y96" s="9">
        <f t="shared" si="26"/>
        <v>7.4074074072996154E-3</v>
      </c>
      <c r="Z96" s="9">
        <f t="shared" si="27"/>
        <v>1.4814814814599231E-2</v>
      </c>
      <c r="AA96" s="10"/>
      <c r="AB96" s="10">
        <f t="shared" si="28"/>
        <v>0</v>
      </c>
      <c r="AC96" s="10">
        <f t="shared" si="29"/>
        <v>0</v>
      </c>
      <c r="AD96" s="10"/>
      <c r="AE96" s="10"/>
    </row>
    <row r="97" spans="1:33" s="7" customFormat="1" x14ac:dyDescent="0.4">
      <c r="A97" s="16" t="str">
        <f t="shared" si="45"/>
        <v>-</v>
      </c>
      <c r="B97" s="16" t="str">
        <f t="shared" si="46"/>
        <v>-</v>
      </c>
      <c r="C97" s="7">
        <v>12</v>
      </c>
      <c r="D97" s="2">
        <v>43425.520104166666</v>
      </c>
      <c r="E97" s="3" t="s">
        <v>1608</v>
      </c>
      <c r="F97" s="3">
        <v>17088</v>
      </c>
      <c r="G97" s="3" t="s">
        <v>32</v>
      </c>
      <c r="H97" s="3">
        <v>5712</v>
      </c>
      <c r="I97" s="3">
        <v>697</v>
      </c>
      <c r="J97" s="3">
        <v>4</v>
      </c>
      <c r="K97" s="3">
        <v>1</v>
      </c>
      <c r="L97" s="3"/>
      <c r="M97" s="2">
        <v>43425.52270833333</v>
      </c>
      <c r="N97" s="2">
        <v>43425.530706018515</v>
      </c>
      <c r="O97" s="3" t="s">
        <v>38</v>
      </c>
      <c r="P97" s="3" t="s">
        <v>126</v>
      </c>
      <c r="Q97" s="3" t="s">
        <v>20</v>
      </c>
      <c r="R97" s="3" t="s">
        <v>21</v>
      </c>
      <c r="S97" s="2">
        <v>43425.525775462964</v>
      </c>
      <c r="T97" s="2">
        <v>43425.525775462964</v>
      </c>
      <c r="U97" s="2">
        <v>43425.539375</v>
      </c>
      <c r="V97" s="2">
        <v>43425.541724537034</v>
      </c>
      <c r="W97" s="3"/>
      <c r="X97" s="8">
        <f t="shared" si="25"/>
        <v>43425.520104166666</v>
      </c>
      <c r="Y97" s="9">
        <f t="shared" si="26"/>
        <v>7.9976851848186925E-3</v>
      </c>
      <c r="Z97" s="9">
        <f t="shared" si="27"/>
        <v>7.9976851848186925E-3</v>
      </c>
      <c r="AA97" s="10"/>
      <c r="AB97" s="10">
        <f t="shared" si="28"/>
        <v>0</v>
      </c>
      <c r="AC97" s="10">
        <f t="shared" si="29"/>
        <v>2.6041666642413475E-3</v>
      </c>
      <c r="AD97" s="10"/>
      <c r="AE97" s="10"/>
    </row>
    <row r="98" spans="1:33" s="7" customFormat="1" x14ac:dyDescent="0.4">
      <c r="A98" s="16" t="str">
        <f t="shared" si="45"/>
        <v>-</v>
      </c>
      <c r="B98" s="16" t="str">
        <f t="shared" si="46"/>
        <v>-</v>
      </c>
      <c r="C98" s="7">
        <v>12</v>
      </c>
      <c r="D98" s="2">
        <v>43425.520960648151</v>
      </c>
      <c r="E98" s="3" t="s">
        <v>1610</v>
      </c>
      <c r="F98" s="3">
        <v>17090</v>
      </c>
      <c r="G98" s="3" t="s">
        <v>32</v>
      </c>
      <c r="H98" s="3">
        <v>2316</v>
      </c>
      <c r="I98" s="3">
        <v>773</v>
      </c>
      <c r="J98" s="3">
        <v>5</v>
      </c>
      <c r="K98" s="3">
        <v>1</v>
      </c>
      <c r="L98" s="3"/>
      <c r="M98" s="2">
        <v>43425.524814814817</v>
      </c>
      <c r="N98" s="2">
        <v>43425.535451388889</v>
      </c>
      <c r="O98" s="3" t="s">
        <v>46</v>
      </c>
      <c r="P98" s="3" t="s">
        <v>47</v>
      </c>
      <c r="Q98" s="3" t="s">
        <v>43</v>
      </c>
      <c r="R98" s="3" t="s">
        <v>89</v>
      </c>
      <c r="S98" s="2">
        <v>43425.528240740743</v>
      </c>
      <c r="T98" s="2">
        <v>43425.528240740743</v>
      </c>
      <c r="U98" s="2">
        <v>43425.53806712963</v>
      </c>
      <c r="V98" s="2">
        <v>43425.540127314816</v>
      </c>
      <c r="W98" s="3"/>
      <c r="X98" s="8">
        <f t="shared" si="25"/>
        <v>43425.520960648151</v>
      </c>
      <c r="Y98" s="9">
        <f t="shared" si="26"/>
        <v>1.063657407212304E-2</v>
      </c>
      <c r="Z98" s="9">
        <f t="shared" si="27"/>
        <v>1.063657407212304E-2</v>
      </c>
      <c r="AA98" s="10"/>
      <c r="AB98" s="10">
        <f t="shared" si="28"/>
        <v>0</v>
      </c>
      <c r="AC98" s="10">
        <f t="shared" si="29"/>
        <v>3.8541666654055007E-3</v>
      </c>
      <c r="AD98" s="10"/>
      <c r="AE98" s="10"/>
    </row>
    <row r="99" spans="1:33" s="7" customFormat="1" x14ac:dyDescent="0.4">
      <c r="A99" s="16" t="str">
        <f t="shared" si="45"/>
        <v>★</v>
      </c>
      <c r="B99" s="16" t="str">
        <f t="shared" si="46"/>
        <v>-</v>
      </c>
      <c r="C99" s="7">
        <v>12</v>
      </c>
      <c r="D99" s="2">
        <v>43425.522349537037</v>
      </c>
      <c r="E99" s="3" t="s">
        <v>1399</v>
      </c>
      <c r="F99" s="3">
        <v>17092</v>
      </c>
      <c r="G99" s="3" t="s">
        <v>32</v>
      </c>
      <c r="H99" s="3">
        <v>4077</v>
      </c>
      <c r="I99" s="3">
        <v>387</v>
      </c>
      <c r="J99" s="3">
        <v>15</v>
      </c>
      <c r="K99" s="3">
        <v>1</v>
      </c>
      <c r="L99" s="3"/>
      <c r="M99" s="2">
        <v>43425.525763888887</v>
      </c>
      <c r="N99" s="2">
        <v>43425.53052083333</v>
      </c>
      <c r="O99" s="3" t="s">
        <v>24</v>
      </c>
      <c r="P99" s="3" t="s">
        <v>25</v>
      </c>
      <c r="Q99" s="3" t="s">
        <v>108</v>
      </c>
      <c r="R99" s="3" t="s">
        <v>19</v>
      </c>
      <c r="S99" s="2">
        <v>43425.529282407406</v>
      </c>
      <c r="T99" s="2">
        <v>43425.529282407406</v>
      </c>
      <c r="U99" s="2">
        <v>43425.537152777775</v>
      </c>
      <c r="V99" s="2">
        <v>43425.537847222222</v>
      </c>
      <c r="W99" s="2">
        <v>43425.529282407406</v>
      </c>
      <c r="X99" s="8">
        <f t="shared" si="25"/>
        <v>43425.529282407406</v>
      </c>
      <c r="Y99" s="9">
        <f t="shared" si="26"/>
        <v>4.756944443215616E-3</v>
      </c>
      <c r="Z99" s="9">
        <f t="shared" si="27"/>
        <v>4.756944443215616E-3</v>
      </c>
      <c r="AA99" s="10"/>
      <c r="AB99" s="10">
        <f t="shared" si="28"/>
        <v>0</v>
      </c>
      <c r="AC99" s="10">
        <f t="shared" si="29"/>
        <v>0</v>
      </c>
      <c r="AD99" s="10"/>
      <c r="AE99" s="10"/>
    </row>
    <row r="100" spans="1:33" s="7" customFormat="1" hidden="1" x14ac:dyDescent="0.4">
      <c r="A100" s="16" t="str">
        <f t="shared" si="45"/>
        <v>-</v>
      </c>
      <c r="B100" s="16" t="str">
        <f t="shared" si="46"/>
        <v>-</v>
      </c>
      <c r="C100" s="7">
        <v>12</v>
      </c>
      <c r="D100" s="2">
        <v>43425.522511574076</v>
      </c>
      <c r="E100" s="3" t="s">
        <v>1601</v>
      </c>
      <c r="F100" s="3">
        <v>17093</v>
      </c>
      <c r="G100" s="3" t="s">
        <v>95</v>
      </c>
      <c r="H100" s="3">
        <v>0</v>
      </c>
      <c r="I100" s="3">
        <v>946</v>
      </c>
      <c r="J100" s="3">
        <v>6</v>
      </c>
      <c r="K100" s="3">
        <v>1</v>
      </c>
      <c r="L100" s="3"/>
      <c r="M100" s="2">
        <v>43425.528495370374</v>
      </c>
      <c r="N100" s="2">
        <v>43425.536145833335</v>
      </c>
      <c r="O100" s="3" t="s">
        <v>41</v>
      </c>
      <c r="P100" s="3" t="s">
        <v>42</v>
      </c>
      <c r="Q100" s="3" t="s">
        <v>46</v>
      </c>
      <c r="R100" s="3" t="s">
        <v>47</v>
      </c>
      <c r="S100" s="2">
        <v>43425.53162037037</v>
      </c>
      <c r="T100" s="2">
        <v>43425.53162037037</v>
      </c>
      <c r="U100" s="2">
        <v>43425.545775462961</v>
      </c>
      <c r="V100" s="2">
        <v>43425.545775462961</v>
      </c>
      <c r="W100" s="3"/>
      <c r="X100" s="8">
        <f t="shared" si="25"/>
        <v>43425.522511574076</v>
      </c>
      <c r="Y100" s="9">
        <f t="shared" si="26"/>
        <v>7.6504629614646547E-3</v>
      </c>
      <c r="Z100" s="9">
        <f t="shared" si="27"/>
        <v>7.6504629614646547E-3</v>
      </c>
      <c r="AA100" s="10"/>
      <c r="AB100" s="10">
        <f t="shared" si="28"/>
        <v>0</v>
      </c>
      <c r="AC100" s="10">
        <f t="shared" si="29"/>
        <v>5.9837962980964221E-3</v>
      </c>
      <c r="AD100" s="10"/>
      <c r="AE100" s="10"/>
    </row>
    <row r="101" spans="1:33" s="7" customFormat="1" hidden="1" x14ac:dyDescent="0.4">
      <c r="A101" s="16" t="str">
        <f t="shared" si="45"/>
        <v>-</v>
      </c>
      <c r="B101" s="16" t="str">
        <f t="shared" si="46"/>
        <v>-</v>
      </c>
      <c r="C101" s="7">
        <v>12</v>
      </c>
      <c r="D101" s="2">
        <v>43425.523993055554</v>
      </c>
      <c r="E101" s="3" t="s">
        <v>1611</v>
      </c>
      <c r="F101" s="3">
        <v>17094</v>
      </c>
      <c r="G101" s="3" t="s">
        <v>95</v>
      </c>
      <c r="H101" s="3">
        <v>0</v>
      </c>
      <c r="I101" s="3">
        <v>823</v>
      </c>
      <c r="J101" s="3">
        <v>5</v>
      </c>
      <c r="K101" s="3">
        <v>2</v>
      </c>
      <c r="L101" s="3"/>
      <c r="M101" s="2">
        <v>43425.529351851852</v>
      </c>
      <c r="N101" s="2">
        <v>43425.535590277781</v>
      </c>
      <c r="O101" s="3" t="s">
        <v>57</v>
      </c>
      <c r="P101" s="3" t="s">
        <v>58</v>
      </c>
      <c r="Q101" s="3" t="s">
        <v>43</v>
      </c>
      <c r="R101" s="3" t="s">
        <v>89</v>
      </c>
      <c r="S101" s="2">
        <v>43425.530219907407</v>
      </c>
      <c r="T101" s="2">
        <v>43425.530219907407</v>
      </c>
      <c r="U101" s="2">
        <v>43425.540821759256</v>
      </c>
      <c r="V101" s="2">
        <v>43425.540821759256</v>
      </c>
      <c r="W101" s="3"/>
      <c r="X101" s="8">
        <f t="shared" si="25"/>
        <v>43425.523993055554</v>
      </c>
      <c r="Y101" s="9">
        <f t="shared" si="26"/>
        <v>6.2384259290411137E-3</v>
      </c>
      <c r="Z101" s="9">
        <f t="shared" si="27"/>
        <v>1.2476851858082227E-2</v>
      </c>
      <c r="AA101" s="10"/>
      <c r="AB101" s="10">
        <f t="shared" si="28"/>
        <v>0</v>
      </c>
      <c r="AC101" s="10">
        <f t="shared" si="29"/>
        <v>5.3587962975143455E-3</v>
      </c>
      <c r="AD101" s="10"/>
      <c r="AE101" s="10"/>
    </row>
    <row r="102" spans="1:33" s="7" customFormat="1" x14ac:dyDescent="0.4">
      <c r="A102" s="16" t="str">
        <f t="shared" si="45"/>
        <v>-</v>
      </c>
      <c r="B102" s="16" t="str">
        <f t="shared" si="46"/>
        <v>-</v>
      </c>
      <c r="C102" s="7">
        <v>12</v>
      </c>
      <c r="D102" s="2">
        <v>43425.525752314818</v>
      </c>
      <c r="E102" s="3" t="s">
        <v>1612</v>
      </c>
      <c r="F102" s="3">
        <v>17095</v>
      </c>
      <c r="G102" s="3" t="s">
        <v>18</v>
      </c>
      <c r="H102" s="3">
        <v>6858</v>
      </c>
      <c r="I102" s="3">
        <v>61</v>
      </c>
      <c r="J102" s="3">
        <v>15</v>
      </c>
      <c r="K102" s="3">
        <v>1</v>
      </c>
      <c r="L102" s="3"/>
      <c r="M102" s="2">
        <v>43425.533159722225</v>
      </c>
      <c r="N102" s="2">
        <v>43425.538553240738</v>
      </c>
      <c r="O102" s="3" t="s">
        <v>24</v>
      </c>
      <c r="P102" s="3" t="s">
        <v>25</v>
      </c>
      <c r="Q102" s="3" t="s">
        <v>108</v>
      </c>
      <c r="R102" s="3" t="s">
        <v>19</v>
      </c>
      <c r="S102" s="2">
        <v>43425.529629629629</v>
      </c>
      <c r="T102" s="2">
        <v>43425.529629629629</v>
      </c>
      <c r="U102" s="2">
        <v>43425.537499999999</v>
      </c>
      <c r="V102" s="2">
        <v>43425.537499999999</v>
      </c>
      <c r="W102" s="3"/>
      <c r="X102" s="8">
        <f t="shared" si="25"/>
        <v>43425.525752314818</v>
      </c>
      <c r="Y102" s="9">
        <f t="shared" si="26"/>
        <v>5.3935185133013874E-3</v>
      </c>
      <c r="Z102" s="9">
        <f t="shared" si="27"/>
        <v>5.3935185133013874E-3</v>
      </c>
      <c r="AA102" s="10"/>
      <c r="AB102" s="10">
        <f t="shared" si="28"/>
        <v>3.5300925956107676E-3</v>
      </c>
      <c r="AC102" s="10">
        <f t="shared" si="29"/>
        <v>7.4074074072996154E-3</v>
      </c>
      <c r="AD102" s="10"/>
      <c r="AE102" s="10"/>
    </row>
    <row r="103" spans="1:33" s="7" customFormat="1" x14ac:dyDescent="0.4">
      <c r="A103" s="16" t="str">
        <f t="shared" si="45"/>
        <v>-</v>
      </c>
      <c r="B103" s="16" t="str">
        <f t="shared" si="46"/>
        <v>-</v>
      </c>
      <c r="C103" s="7">
        <v>12</v>
      </c>
      <c r="D103" s="2">
        <v>43425.527337962965</v>
      </c>
      <c r="E103" s="3" t="s">
        <v>1613</v>
      </c>
      <c r="F103" s="3">
        <v>17096</v>
      </c>
      <c r="G103" s="3" t="s">
        <v>98</v>
      </c>
      <c r="H103" s="3">
        <v>5923</v>
      </c>
      <c r="I103" s="3">
        <v>956</v>
      </c>
      <c r="J103" s="3">
        <v>1</v>
      </c>
      <c r="K103" s="3">
        <v>1</v>
      </c>
      <c r="L103" s="3"/>
      <c r="M103" s="2">
        <v>43425.538576388892</v>
      </c>
      <c r="N103" s="2">
        <v>43425.541215277779</v>
      </c>
      <c r="O103" s="3" t="s">
        <v>71</v>
      </c>
      <c r="P103" s="3" t="s">
        <v>72</v>
      </c>
      <c r="Q103" s="3" t="s">
        <v>33</v>
      </c>
      <c r="R103" s="3" t="s">
        <v>34</v>
      </c>
      <c r="S103" s="2">
        <v>43425.534571759257</v>
      </c>
      <c r="T103" s="2">
        <v>43425.534571759257</v>
      </c>
      <c r="U103" s="2">
        <v>43425.539305555554</v>
      </c>
      <c r="V103" s="2">
        <v>43425.539305555554</v>
      </c>
      <c r="W103" s="3"/>
      <c r="X103" s="8">
        <f t="shared" si="25"/>
        <v>43425.527337962965</v>
      </c>
      <c r="Y103" s="9">
        <f t="shared" si="26"/>
        <v>2.638888887304347E-3</v>
      </c>
      <c r="Z103" s="9">
        <f t="shared" si="27"/>
        <v>2.638888887304347E-3</v>
      </c>
      <c r="AA103" s="10"/>
      <c r="AB103" s="10">
        <f t="shared" si="28"/>
        <v>4.0046296344371513E-3</v>
      </c>
      <c r="AC103" s="10">
        <f t="shared" si="29"/>
        <v>1.1238425926421769E-2</v>
      </c>
      <c r="AD103" s="10"/>
      <c r="AE103" s="10"/>
    </row>
    <row r="104" spans="1:33" s="7" customFormat="1" x14ac:dyDescent="0.4">
      <c r="A104" s="16" t="str">
        <f t="shared" si="45"/>
        <v>-</v>
      </c>
      <c r="B104" s="16" t="str">
        <f t="shared" si="46"/>
        <v>-</v>
      </c>
      <c r="C104" s="7">
        <v>12</v>
      </c>
      <c r="D104" s="2">
        <v>43425.527430555558</v>
      </c>
      <c r="E104" s="3" t="s">
        <v>1614</v>
      </c>
      <c r="F104" s="3">
        <v>17097</v>
      </c>
      <c r="G104" s="3" t="s">
        <v>18</v>
      </c>
      <c r="H104" s="3">
        <v>6854</v>
      </c>
      <c r="I104" s="3">
        <v>743</v>
      </c>
      <c r="J104" s="3">
        <v>3</v>
      </c>
      <c r="K104" s="3">
        <v>1</v>
      </c>
      <c r="L104" s="3"/>
      <c r="M104" s="2">
        <v>43425.536307870374</v>
      </c>
      <c r="N104" s="2">
        <v>43425.542673611111</v>
      </c>
      <c r="O104" s="3" t="s">
        <v>48</v>
      </c>
      <c r="P104" s="3" t="s">
        <v>49</v>
      </c>
      <c r="Q104" s="3" t="s">
        <v>46</v>
      </c>
      <c r="R104" s="3" t="s">
        <v>47</v>
      </c>
      <c r="S104" s="2">
        <v>43425.53833333333</v>
      </c>
      <c r="T104" s="2">
        <v>43425.53833333333</v>
      </c>
      <c r="U104" s="2">
        <v>43425.55027777778</v>
      </c>
      <c r="V104" s="2">
        <v>43425.55027777778</v>
      </c>
      <c r="W104" s="3"/>
      <c r="X104" s="8">
        <f t="shared" si="25"/>
        <v>43425.527430555558</v>
      </c>
      <c r="Y104" s="9">
        <f t="shared" si="26"/>
        <v>6.3657407372375019E-3</v>
      </c>
      <c r="Z104" s="9">
        <f t="shared" si="27"/>
        <v>6.3657407372375019E-3</v>
      </c>
      <c r="AA104" s="10"/>
      <c r="AB104" s="10">
        <f t="shared" si="28"/>
        <v>0</v>
      </c>
      <c r="AC104" s="10">
        <f t="shared" si="29"/>
        <v>8.8773148163454607E-3</v>
      </c>
      <c r="AD104" s="10"/>
      <c r="AE104" s="10"/>
    </row>
    <row r="105" spans="1:33" s="7" customFormat="1" x14ac:dyDescent="0.4">
      <c r="A105" s="16" t="str">
        <f t="shared" si="45"/>
        <v>-</v>
      </c>
      <c r="B105" s="16" t="str">
        <f t="shared" si="46"/>
        <v>-</v>
      </c>
      <c r="C105" s="7">
        <v>12</v>
      </c>
      <c r="D105" s="2">
        <v>43425.52815972222</v>
      </c>
      <c r="E105" s="3" t="s">
        <v>1615</v>
      </c>
      <c r="F105" s="3">
        <v>17098</v>
      </c>
      <c r="G105" s="3" t="s">
        <v>32</v>
      </c>
      <c r="H105" s="3">
        <v>4323</v>
      </c>
      <c r="I105" s="3">
        <v>273</v>
      </c>
      <c r="J105" s="3">
        <v>4</v>
      </c>
      <c r="K105" s="3">
        <v>1</v>
      </c>
      <c r="L105" s="3"/>
      <c r="M105" s="2">
        <v>43425.536932870367</v>
      </c>
      <c r="N105" s="2">
        <v>43425.540451388886</v>
      </c>
      <c r="O105" s="3" t="s">
        <v>63</v>
      </c>
      <c r="P105" s="3" t="s">
        <v>64</v>
      </c>
      <c r="Q105" s="3" t="s">
        <v>108</v>
      </c>
      <c r="R105" s="3" t="s">
        <v>19</v>
      </c>
      <c r="S105" s="2">
        <v>43425.542662037034</v>
      </c>
      <c r="T105" s="2">
        <v>43425.542662037034</v>
      </c>
      <c r="U105" s="2">
        <v>43425.548101851855</v>
      </c>
      <c r="V105" s="2">
        <v>43425.548101851855</v>
      </c>
      <c r="W105" s="3"/>
      <c r="X105" s="8">
        <f t="shared" si="25"/>
        <v>43425.52815972222</v>
      </c>
      <c r="Y105" s="9">
        <f t="shared" si="26"/>
        <v>3.5185185188311152E-3</v>
      </c>
      <c r="Z105" s="9">
        <f t="shared" si="27"/>
        <v>3.5185185188311152E-3</v>
      </c>
      <c r="AA105" s="10"/>
      <c r="AB105" s="10">
        <f t="shared" si="28"/>
        <v>0</v>
      </c>
      <c r="AC105" s="10">
        <f t="shared" si="29"/>
        <v>8.7731481471564621E-3</v>
      </c>
      <c r="AD105" s="10"/>
      <c r="AE105" s="10"/>
    </row>
    <row r="106" spans="1:33" s="7" customFormat="1" x14ac:dyDescent="0.4">
      <c r="A106" s="16" t="str">
        <f t="shared" si="45"/>
        <v>★</v>
      </c>
      <c r="B106" s="16" t="str">
        <f t="shared" si="46"/>
        <v>-</v>
      </c>
      <c r="C106" s="7">
        <v>12</v>
      </c>
      <c r="D106" s="2">
        <v>43425.533159722225</v>
      </c>
      <c r="E106" s="3" t="s">
        <v>1603</v>
      </c>
      <c r="F106" s="3">
        <v>17099</v>
      </c>
      <c r="G106" s="3" t="s">
        <v>18</v>
      </c>
      <c r="H106" s="3">
        <v>4511</v>
      </c>
      <c r="I106" s="3">
        <v>118</v>
      </c>
      <c r="J106" s="3">
        <v>2</v>
      </c>
      <c r="K106" s="3">
        <v>1</v>
      </c>
      <c r="L106" s="3"/>
      <c r="M106" s="2">
        <v>43425.537523148145</v>
      </c>
      <c r="N106" s="2">
        <v>43425.541608796295</v>
      </c>
      <c r="O106" s="3" t="s">
        <v>51</v>
      </c>
      <c r="P106" s="3" t="s">
        <v>52</v>
      </c>
      <c r="Q106" s="3" t="s">
        <v>108</v>
      </c>
      <c r="R106" s="3" t="s">
        <v>19</v>
      </c>
      <c r="S106" s="2">
        <v>43425.540092592593</v>
      </c>
      <c r="T106" s="2">
        <v>43425.540092592593</v>
      </c>
      <c r="U106" s="2">
        <v>43425.54792824074</v>
      </c>
      <c r="V106" s="2">
        <v>43425.54792824074</v>
      </c>
      <c r="W106" s="2">
        <v>43425.540092592593</v>
      </c>
      <c r="X106" s="8">
        <f t="shared" si="25"/>
        <v>43425.540092592593</v>
      </c>
      <c r="Y106" s="9">
        <f t="shared" si="26"/>
        <v>4.0856481500668451E-3</v>
      </c>
      <c r="Z106" s="9">
        <f t="shared" si="27"/>
        <v>4.0856481500668451E-3</v>
      </c>
      <c r="AA106" s="10"/>
      <c r="AB106" s="10">
        <f t="shared" si="28"/>
        <v>0</v>
      </c>
      <c r="AC106" s="10">
        <f t="shared" si="29"/>
        <v>0</v>
      </c>
      <c r="AD106" s="10"/>
      <c r="AE106" s="10"/>
    </row>
    <row r="107" spans="1:33" s="7" customFormat="1" hidden="1" x14ac:dyDescent="0.4">
      <c r="A107" s="16" t="str">
        <f t="shared" si="45"/>
        <v>-</v>
      </c>
      <c r="B107" s="16" t="str">
        <f t="shared" si="46"/>
        <v>-</v>
      </c>
      <c r="C107" s="7">
        <v>12</v>
      </c>
      <c r="D107" s="2">
        <v>43425.534189814818</v>
      </c>
      <c r="E107" s="3" t="s">
        <v>1616</v>
      </c>
      <c r="F107" s="3">
        <v>17100</v>
      </c>
      <c r="G107" s="3" t="s">
        <v>95</v>
      </c>
      <c r="H107" s="3">
        <v>0</v>
      </c>
      <c r="I107" s="3">
        <v>159</v>
      </c>
      <c r="J107" s="3">
        <v>7</v>
      </c>
      <c r="K107" s="3">
        <v>2</v>
      </c>
      <c r="L107" s="3"/>
      <c r="M107" s="2">
        <v>43425.536898148152</v>
      </c>
      <c r="N107" s="2">
        <v>43425.549641203703</v>
      </c>
      <c r="O107" s="3" t="s">
        <v>39</v>
      </c>
      <c r="P107" s="3" t="s">
        <v>40</v>
      </c>
      <c r="Q107" s="3" t="s">
        <v>108</v>
      </c>
      <c r="R107" s="3" t="s">
        <v>19</v>
      </c>
      <c r="S107" s="2">
        <v>43425.537951388891</v>
      </c>
      <c r="T107" s="2">
        <v>43425.537951388891</v>
      </c>
      <c r="U107" s="2">
        <v>43425.547199074077</v>
      </c>
      <c r="V107" s="2">
        <v>43425.547199074077</v>
      </c>
      <c r="W107" s="3"/>
      <c r="X107" s="8">
        <f t="shared" si="25"/>
        <v>43425.534189814818</v>
      </c>
      <c r="Y107" s="9">
        <f t="shared" si="26"/>
        <v>1.2743055551254656E-2</v>
      </c>
      <c r="Z107" s="9">
        <f t="shared" si="27"/>
        <v>2.5486111102509312E-2</v>
      </c>
      <c r="AA107" s="10"/>
      <c r="AB107" s="10">
        <f t="shared" si="28"/>
        <v>0</v>
      </c>
      <c r="AC107" s="10">
        <f t="shared" si="29"/>
        <v>2.7083333334303461E-3</v>
      </c>
      <c r="AD107" s="10"/>
      <c r="AE107" s="10"/>
    </row>
    <row r="108" spans="1:33" s="7" customFormat="1" x14ac:dyDescent="0.4">
      <c r="A108" s="16" t="str">
        <f t="shared" si="45"/>
        <v>-</v>
      </c>
      <c r="B108" s="16" t="str">
        <f t="shared" si="46"/>
        <v>-</v>
      </c>
      <c r="C108" s="7">
        <v>12</v>
      </c>
      <c r="D108" s="2">
        <v>43425.535497685189</v>
      </c>
      <c r="E108" s="3" t="s">
        <v>1617</v>
      </c>
      <c r="F108" s="3">
        <v>17101</v>
      </c>
      <c r="G108" s="3" t="s">
        <v>18</v>
      </c>
      <c r="H108" s="3">
        <v>6658</v>
      </c>
      <c r="I108" s="3">
        <v>88</v>
      </c>
      <c r="J108" s="3">
        <v>5</v>
      </c>
      <c r="K108" s="3">
        <v>1</v>
      </c>
      <c r="L108" s="3"/>
      <c r="M108" s="2">
        <v>43425.54047453704</v>
      </c>
      <c r="N108" s="2">
        <v>43425.545335648145</v>
      </c>
      <c r="O108" s="3" t="s">
        <v>66</v>
      </c>
      <c r="P108" s="3" t="s">
        <v>67</v>
      </c>
      <c r="Q108" s="3" t="s">
        <v>63</v>
      </c>
      <c r="R108" s="3" t="s">
        <v>64</v>
      </c>
      <c r="S108" s="2">
        <v>43425.540868055556</v>
      </c>
      <c r="T108" s="2">
        <v>43425.540868055556</v>
      </c>
      <c r="U108" s="2">
        <v>43425.54991898148</v>
      </c>
      <c r="V108" s="2">
        <v>43425.54991898148</v>
      </c>
      <c r="W108" s="3"/>
      <c r="X108" s="8">
        <f t="shared" si="25"/>
        <v>43425.535497685189</v>
      </c>
      <c r="Y108" s="9">
        <f t="shared" si="26"/>
        <v>4.8611111051286571E-3</v>
      </c>
      <c r="Z108" s="9">
        <f t="shared" si="27"/>
        <v>4.8611111051286571E-3</v>
      </c>
      <c r="AA108" s="10"/>
      <c r="AB108" s="10">
        <f t="shared" si="28"/>
        <v>0</v>
      </c>
      <c r="AC108" s="10">
        <f t="shared" si="29"/>
        <v>4.9768518510973081E-3</v>
      </c>
      <c r="AD108" s="10"/>
      <c r="AE108" s="10"/>
    </row>
    <row r="109" spans="1:33" s="7" customFormat="1" hidden="1" x14ac:dyDescent="0.4">
      <c r="A109" s="16" t="str">
        <f t="shared" si="45"/>
        <v>-</v>
      </c>
      <c r="B109" s="16" t="str">
        <f t="shared" si="46"/>
        <v>-</v>
      </c>
      <c r="C109" s="7">
        <v>12</v>
      </c>
      <c r="D109" s="2">
        <v>43425.537175925929</v>
      </c>
      <c r="E109" s="3" t="s">
        <v>1618</v>
      </c>
      <c r="F109" s="3">
        <v>17102</v>
      </c>
      <c r="G109" s="3" t="s">
        <v>95</v>
      </c>
      <c r="H109" s="3">
        <v>0</v>
      </c>
      <c r="I109" s="3">
        <v>288</v>
      </c>
      <c r="J109" s="3">
        <v>15</v>
      </c>
      <c r="K109" s="3">
        <v>4</v>
      </c>
      <c r="L109" s="3"/>
      <c r="M109" s="2">
        <v>43425.538969907408</v>
      </c>
      <c r="N109" s="2">
        <v>43425.542118055557</v>
      </c>
      <c r="O109" s="3" t="s">
        <v>108</v>
      </c>
      <c r="P109" s="3" t="s">
        <v>19</v>
      </c>
      <c r="Q109" s="3" t="s">
        <v>24</v>
      </c>
      <c r="R109" s="3" t="s">
        <v>25</v>
      </c>
      <c r="S109" s="2">
        <v>43425.539027777777</v>
      </c>
      <c r="T109" s="2">
        <v>43425.539027777777</v>
      </c>
      <c r="U109" s="2">
        <v>43425.547222222223</v>
      </c>
      <c r="V109" s="2">
        <v>43425.547222222223</v>
      </c>
      <c r="W109" s="3"/>
      <c r="X109" s="8">
        <f t="shared" si="25"/>
        <v>43425.537175925929</v>
      </c>
      <c r="Y109" s="9">
        <f t="shared" si="26"/>
        <v>3.1481481491937302E-3</v>
      </c>
      <c r="Z109" s="9">
        <f t="shared" si="27"/>
        <v>1.2592592596774921E-2</v>
      </c>
      <c r="AA109" s="10"/>
      <c r="AB109" s="10">
        <f t="shared" si="28"/>
        <v>0</v>
      </c>
      <c r="AC109" s="10">
        <f t="shared" si="29"/>
        <v>1.7939814788405783E-3</v>
      </c>
      <c r="AD109" s="10"/>
      <c r="AE109" s="10"/>
    </row>
    <row r="110" spans="1:33" s="7" customFormat="1" hidden="1" x14ac:dyDescent="0.4">
      <c r="A110" s="16" t="str">
        <f t="shared" ref="A110:A124" si="47">IF(W110&gt;0, "★", "-")</f>
        <v>-</v>
      </c>
      <c r="B110" s="16" t="str">
        <f t="shared" ref="B110:B124" si="48">IF(L110&gt;0, "☆", "-")</f>
        <v>☆</v>
      </c>
      <c r="C110" s="7">
        <v>12</v>
      </c>
      <c r="D110" s="2">
        <v>43425.503229166665</v>
      </c>
      <c r="E110" s="3" t="s">
        <v>1386</v>
      </c>
      <c r="F110" s="3">
        <v>17068</v>
      </c>
      <c r="G110" s="3" t="s">
        <v>18</v>
      </c>
      <c r="H110" s="3">
        <v>6079</v>
      </c>
      <c r="I110" s="3">
        <v>741</v>
      </c>
      <c r="J110" s="3">
        <v>1</v>
      </c>
      <c r="K110" s="3">
        <v>1</v>
      </c>
      <c r="L110" s="2">
        <v>43425.505324074074</v>
      </c>
      <c r="M110" s="3"/>
      <c r="N110" s="3"/>
      <c r="O110" s="3" t="s">
        <v>46</v>
      </c>
      <c r="P110" s="3" t="s">
        <v>47</v>
      </c>
      <c r="Q110" s="3" t="s">
        <v>41</v>
      </c>
      <c r="R110" s="3" t="s">
        <v>42</v>
      </c>
      <c r="S110" s="2">
        <v>43425.506203703706</v>
      </c>
      <c r="T110" s="3"/>
      <c r="U110" s="2">
        <v>43425.517407407409</v>
      </c>
      <c r="V110" s="3"/>
      <c r="W110" s="3"/>
      <c r="X110" s="8">
        <f t="shared" ref="X110:X119" si="49">IF(W110&gt;0,W110,D110)</f>
        <v>43425.503229166665</v>
      </c>
      <c r="Y110" s="9">
        <f t="shared" ref="Y110:Y119" si="50">N110-M110</f>
        <v>0</v>
      </c>
      <c r="Z110" s="9">
        <f t="shared" ref="Z110:Z119" si="51">Y110*K110</f>
        <v>0</v>
      </c>
      <c r="AA110" s="10"/>
      <c r="AB110" s="10">
        <f t="shared" ref="AB110:AB119" si="52">IF(IF(A110="☆",L110-S110,M110-S110)&lt;0,0,IF(A110="☆",L110-S110,M110-S110))</f>
        <v>0</v>
      </c>
      <c r="AC110" s="10">
        <f>IF(IF(B110="☆",(IF(L110&gt;S110,L110-X110,S110-X110)),M110-X110)&lt;0,0,IF(B110="☆",(IF(L110&gt;S110,L110-X110,S110-X110)),M110-X110))</f>
        <v>2.9745370411546901E-3</v>
      </c>
      <c r="AD110" s="10"/>
      <c r="AE110" s="10"/>
    </row>
    <row r="111" spans="1:33" s="7" customFormat="1" hidden="1" x14ac:dyDescent="0.4">
      <c r="A111" s="16" t="str">
        <f t="shared" si="47"/>
        <v>★</v>
      </c>
      <c r="B111" s="16" t="str">
        <f t="shared" si="48"/>
        <v>☆</v>
      </c>
      <c r="C111" s="7">
        <v>12</v>
      </c>
      <c r="D111" s="2">
        <v>43425.504907407405</v>
      </c>
      <c r="E111" s="3" t="s">
        <v>1598</v>
      </c>
      <c r="F111" s="3">
        <v>17071</v>
      </c>
      <c r="G111" s="3" t="s">
        <v>32</v>
      </c>
      <c r="H111" s="3">
        <v>3874</v>
      </c>
      <c r="I111" s="3">
        <v>700</v>
      </c>
      <c r="J111" s="3">
        <v>13</v>
      </c>
      <c r="K111" s="3">
        <v>2</v>
      </c>
      <c r="L111" s="2">
        <v>43425.505069444444</v>
      </c>
      <c r="M111" s="3"/>
      <c r="N111" s="3"/>
      <c r="O111" s="3" t="s">
        <v>26</v>
      </c>
      <c r="P111" s="3" t="s">
        <v>27</v>
      </c>
      <c r="Q111" s="3" t="s">
        <v>53</v>
      </c>
      <c r="R111" s="3" t="s">
        <v>54</v>
      </c>
      <c r="S111" s="2">
        <v>43425.511736111112</v>
      </c>
      <c r="T111" s="3"/>
      <c r="U111" s="2">
        <v>43425.520150462966</v>
      </c>
      <c r="V111" s="3"/>
      <c r="W111" s="2">
        <v>43425.511736111112</v>
      </c>
      <c r="X111" s="8">
        <f t="shared" si="49"/>
        <v>43425.511736111112</v>
      </c>
      <c r="Y111" s="9">
        <f t="shared" si="50"/>
        <v>0</v>
      </c>
      <c r="Z111" s="9">
        <f t="shared" si="51"/>
        <v>0</v>
      </c>
      <c r="AA111" s="10"/>
      <c r="AB111" s="10">
        <f t="shared" si="52"/>
        <v>0</v>
      </c>
      <c r="AC111" s="10">
        <f>IF(IF(B111="☆",(IF(L111&gt;S111,L111-X111,S111-X111)),M111-X111)&lt;0,0,IF(B111="☆",(IF(L111&gt;S111,L111-X111,S111-X111)),M111-X111))</f>
        <v>0</v>
      </c>
      <c r="AD111" s="10"/>
      <c r="AE111" s="10"/>
      <c r="AG111" s="7" t="s">
        <v>1849</v>
      </c>
    </row>
    <row r="112" spans="1:33" s="7" customFormat="1" hidden="1" x14ac:dyDescent="0.4">
      <c r="A112" s="16" t="str">
        <f t="shared" si="47"/>
        <v>-</v>
      </c>
      <c r="B112" s="16" t="str">
        <f t="shared" si="48"/>
        <v>☆</v>
      </c>
      <c r="C112" s="7">
        <v>12</v>
      </c>
      <c r="D112" s="2">
        <v>43425.504953703705</v>
      </c>
      <c r="E112" s="3" t="s">
        <v>1599</v>
      </c>
      <c r="F112" s="3">
        <v>17072</v>
      </c>
      <c r="G112" s="3" t="s">
        <v>96</v>
      </c>
      <c r="H112" s="3">
        <v>0</v>
      </c>
      <c r="I112" s="3">
        <v>433</v>
      </c>
      <c r="J112" s="3">
        <v>11</v>
      </c>
      <c r="K112" s="3">
        <v>1</v>
      </c>
      <c r="L112" s="2">
        <v>43425.505439814813</v>
      </c>
      <c r="M112" s="3"/>
      <c r="N112" s="3"/>
      <c r="O112" s="3" t="s">
        <v>66</v>
      </c>
      <c r="P112" s="3" t="s">
        <v>67</v>
      </c>
      <c r="Q112" s="3" t="s">
        <v>46</v>
      </c>
      <c r="R112" s="3" t="s">
        <v>47</v>
      </c>
      <c r="S112" s="2">
        <v>43425.521701388891</v>
      </c>
      <c r="T112" s="3"/>
      <c r="U112" s="2">
        <v>43425.530347222222</v>
      </c>
      <c r="V112" s="3"/>
      <c r="W112" s="3"/>
      <c r="X112" s="8">
        <f t="shared" si="49"/>
        <v>43425.504953703705</v>
      </c>
      <c r="Y112" s="9">
        <f t="shared" si="50"/>
        <v>0</v>
      </c>
      <c r="Z112" s="9">
        <f t="shared" si="51"/>
        <v>0</v>
      </c>
      <c r="AA112" s="10"/>
      <c r="AB112" s="10">
        <f t="shared" si="52"/>
        <v>0</v>
      </c>
      <c r="AC112" s="10">
        <f>IF(IF(B112="☆",(IF(L112&gt;S112,L112-X112,S112-X112)),M112-X112)&lt;0,0,IF(B112="☆",(IF(L112&gt;S112,L112-X112,S112-X112)),M112-X112))</f>
        <v>1.6747685185691807E-2</v>
      </c>
      <c r="AD112" s="10"/>
      <c r="AE112" s="10"/>
    </row>
    <row r="113" spans="1:33" s="7" customFormat="1" hidden="1" x14ac:dyDescent="0.4">
      <c r="A113" s="16" t="str">
        <f t="shared" si="47"/>
        <v>-</v>
      </c>
      <c r="B113" s="16" t="str">
        <f t="shared" si="48"/>
        <v>☆</v>
      </c>
      <c r="C113" s="7">
        <v>12</v>
      </c>
      <c r="D113" s="2">
        <v>43425.506145833337</v>
      </c>
      <c r="E113" s="3" t="s">
        <v>1602</v>
      </c>
      <c r="F113" s="3">
        <v>17076</v>
      </c>
      <c r="G113" s="3" t="s">
        <v>18</v>
      </c>
      <c r="H113" s="3">
        <v>6834</v>
      </c>
      <c r="I113" s="3">
        <v>744</v>
      </c>
      <c r="J113" s="3">
        <v>2</v>
      </c>
      <c r="K113" s="3">
        <v>1</v>
      </c>
      <c r="L113" s="2">
        <v>43425.506307870368</v>
      </c>
      <c r="M113" s="3"/>
      <c r="N113" s="3"/>
      <c r="O113" s="3" t="s">
        <v>33</v>
      </c>
      <c r="P113" s="3" t="s">
        <v>34</v>
      </c>
      <c r="Q113" s="3" t="s">
        <v>26</v>
      </c>
      <c r="R113" s="3" t="s">
        <v>27</v>
      </c>
      <c r="S113" s="2">
        <v>43425.527256944442</v>
      </c>
      <c r="T113" s="3"/>
      <c r="U113" s="2">
        <v>43425.534120370372</v>
      </c>
      <c r="V113" s="3"/>
      <c r="W113" s="3"/>
      <c r="X113" s="8">
        <f t="shared" si="49"/>
        <v>43425.506145833337</v>
      </c>
      <c r="Y113" s="9">
        <f t="shared" si="50"/>
        <v>0</v>
      </c>
      <c r="Z113" s="9">
        <f t="shared" si="51"/>
        <v>0</v>
      </c>
      <c r="AA113" s="10"/>
      <c r="AB113" s="10">
        <f t="shared" si="52"/>
        <v>0</v>
      </c>
      <c r="AC113" s="10">
        <f>IF(IF(B113="☆",(IF(L113&gt;S113,L113-X113,S113-X113)),M113-X113)&lt;0,0,IF(B113="☆",(IF(L113&gt;S113,L113-X113,S113-X113)),M113-X113))</f>
        <v>2.1111111105710734E-2</v>
      </c>
      <c r="AD113" s="10"/>
      <c r="AE113" s="10"/>
    </row>
    <row r="114" spans="1:33" s="7" customFormat="1" hidden="1" x14ac:dyDescent="0.4">
      <c r="A114" s="16" t="str">
        <f t="shared" si="47"/>
        <v>★</v>
      </c>
      <c r="B114" s="16" t="str">
        <f t="shared" si="48"/>
        <v>☆</v>
      </c>
      <c r="C114" s="7">
        <v>12</v>
      </c>
      <c r="D114" s="2">
        <v>43425.509699074071</v>
      </c>
      <c r="E114" s="3" t="s">
        <v>1598</v>
      </c>
      <c r="F114" s="3">
        <v>17077</v>
      </c>
      <c r="G114" s="3" t="s">
        <v>32</v>
      </c>
      <c r="H114" s="3">
        <v>3874</v>
      </c>
      <c r="I114" s="3">
        <v>951</v>
      </c>
      <c r="J114" s="3">
        <v>2</v>
      </c>
      <c r="K114" s="3">
        <v>2</v>
      </c>
      <c r="L114" s="2">
        <v>43425.51</v>
      </c>
      <c r="M114" s="3"/>
      <c r="N114" s="3"/>
      <c r="O114" s="3" t="s">
        <v>26</v>
      </c>
      <c r="P114" s="3" t="s">
        <v>27</v>
      </c>
      <c r="Q114" s="3" t="s">
        <v>53</v>
      </c>
      <c r="R114" s="3" t="s">
        <v>54</v>
      </c>
      <c r="S114" s="2">
        <v>43425.516527777778</v>
      </c>
      <c r="T114" s="3"/>
      <c r="U114" s="2">
        <v>43425.534317129626</v>
      </c>
      <c r="V114" s="3"/>
      <c r="W114" s="2">
        <v>43425.516527777778</v>
      </c>
      <c r="X114" s="8">
        <f t="shared" si="49"/>
        <v>43425.516527777778</v>
      </c>
      <c r="Y114" s="9">
        <f t="shared" si="50"/>
        <v>0</v>
      </c>
      <c r="Z114" s="9">
        <f t="shared" si="51"/>
        <v>0</v>
      </c>
      <c r="AA114" s="10"/>
      <c r="AB114" s="10">
        <f t="shared" si="52"/>
        <v>0</v>
      </c>
      <c r="AC114" s="10"/>
      <c r="AD114" s="10"/>
      <c r="AE114" s="10"/>
      <c r="AG114" s="7" t="s">
        <v>1850</v>
      </c>
    </row>
    <row r="115" spans="1:33" s="12" customFormat="1" hidden="1" x14ac:dyDescent="0.4">
      <c r="A115" s="17" t="str">
        <f t="shared" si="47"/>
        <v>★</v>
      </c>
      <c r="B115" s="17" t="str">
        <f t="shared" si="48"/>
        <v>☆</v>
      </c>
      <c r="C115" s="12">
        <v>12</v>
      </c>
      <c r="D115" s="4">
        <v>43425.521793981483</v>
      </c>
      <c r="E115" s="5" t="s">
        <v>1590</v>
      </c>
      <c r="F115" s="5">
        <v>17091</v>
      </c>
      <c r="G115" s="5" t="s">
        <v>18</v>
      </c>
      <c r="H115" s="5">
        <v>4719</v>
      </c>
      <c r="I115" s="5">
        <v>140</v>
      </c>
      <c r="J115" s="5">
        <v>4</v>
      </c>
      <c r="K115" s="5">
        <v>2</v>
      </c>
      <c r="L115" s="4">
        <v>43425.521944444445</v>
      </c>
      <c r="M115" s="5"/>
      <c r="N115" s="5"/>
      <c r="O115" s="5" t="s">
        <v>43</v>
      </c>
      <c r="P115" s="5" t="s">
        <v>89</v>
      </c>
      <c r="Q115" s="5" t="s">
        <v>63</v>
      </c>
      <c r="R115" s="5" t="s">
        <v>64</v>
      </c>
      <c r="S115" s="4">
        <v>43425.528726851851</v>
      </c>
      <c r="T115" s="5"/>
      <c r="U115" s="4">
        <v>43425.551087962966</v>
      </c>
      <c r="V115" s="5"/>
      <c r="W115" s="4">
        <v>43425.528726851851</v>
      </c>
      <c r="X115" s="13">
        <f t="shared" si="49"/>
        <v>43425.528726851851</v>
      </c>
      <c r="Y115" s="18">
        <f t="shared" si="50"/>
        <v>0</v>
      </c>
      <c r="Z115" s="18">
        <f t="shared" si="51"/>
        <v>0</v>
      </c>
      <c r="AA115" s="19"/>
      <c r="AB115" s="19">
        <f t="shared" si="52"/>
        <v>0</v>
      </c>
      <c r="AC115" s="19">
        <f>IF(IF(B115="☆",(IF(L115&gt;S115,L115-X115,S115-X115)),M115-X115)&lt;0,0,IF(B115="☆",(IF(L115&gt;S115,L115-X115,S115-X115)),M115-X115))</f>
        <v>0</v>
      </c>
      <c r="AD115" s="19"/>
      <c r="AE115" s="19"/>
    </row>
    <row r="116" spans="1:33" s="23" customFormat="1" x14ac:dyDescent="0.4">
      <c r="A116" s="20" t="str">
        <f t="shared" si="47"/>
        <v>★</v>
      </c>
      <c r="B116" s="20" t="str">
        <f t="shared" si="48"/>
        <v>-</v>
      </c>
      <c r="C116" s="23">
        <v>13</v>
      </c>
      <c r="D116" s="22">
        <v>43425.503518518519</v>
      </c>
      <c r="E116" s="21" t="s">
        <v>1596</v>
      </c>
      <c r="F116" s="21">
        <v>17069</v>
      </c>
      <c r="G116" s="21" t="s">
        <v>18</v>
      </c>
      <c r="H116" s="21">
        <v>6820</v>
      </c>
      <c r="I116" s="21">
        <v>287</v>
      </c>
      <c r="J116" s="21">
        <v>8</v>
      </c>
      <c r="K116" s="21">
        <v>1</v>
      </c>
      <c r="L116" s="21"/>
      <c r="M116" s="22">
        <v>43425.545324074075</v>
      </c>
      <c r="N116" s="22">
        <v>43425.552337962959</v>
      </c>
      <c r="O116" s="21" t="s">
        <v>28</v>
      </c>
      <c r="P116" s="21" t="s">
        <v>29</v>
      </c>
      <c r="Q116" s="21" t="s">
        <v>108</v>
      </c>
      <c r="R116" s="21" t="s">
        <v>19</v>
      </c>
      <c r="S116" s="22">
        <v>43425.547685185185</v>
      </c>
      <c r="T116" s="22">
        <v>43425.547685185185</v>
      </c>
      <c r="U116" s="22">
        <v>43425.558136574073</v>
      </c>
      <c r="V116" s="22">
        <v>43425.558136574073</v>
      </c>
      <c r="W116" s="22">
        <v>43425.547685185185</v>
      </c>
      <c r="X116" s="24">
        <f t="shared" si="49"/>
        <v>43425.547685185185</v>
      </c>
      <c r="Y116" s="25">
        <f t="shared" si="50"/>
        <v>7.0138888841029257E-3</v>
      </c>
      <c r="Z116" s="25">
        <f t="shared" si="51"/>
        <v>7.0138888841029257E-3</v>
      </c>
      <c r="AA116" s="26">
        <f>SUM(Z116:Z164)</f>
        <v>0.39211805553350132</v>
      </c>
      <c r="AB116" s="26">
        <f t="shared" si="52"/>
        <v>0</v>
      </c>
      <c r="AC116" s="26">
        <f>IF(IF(B116="☆",(IF(L116&gt;S116,L116-X116,S116-X116)),M116-X116)&lt;0,0,IF(B116="☆",(IF(L116&gt;S116,L116-X116,S116-X116)),M116-X116))</f>
        <v>0</v>
      </c>
      <c r="AD116" s="26">
        <f>AVERAGE(AC116:AC164)</f>
        <v>3.125241126781475E-3</v>
      </c>
      <c r="AE116" s="26">
        <f>MEDIAN(AC116:AC164)</f>
        <v>2.8472222220443655E-3</v>
      </c>
    </row>
    <row r="117" spans="1:33" s="7" customFormat="1" x14ac:dyDescent="0.4">
      <c r="A117" s="16" t="str">
        <f t="shared" si="47"/>
        <v>★</v>
      </c>
      <c r="B117" s="16" t="str">
        <f t="shared" si="48"/>
        <v>-</v>
      </c>
      <c r="C117" s="7">
        <v>13</v>
      </c>
      <c r="D117" s="2">
        <v>43425.514664351853</v>
      </c>
      <c r="E117" s="3" t="s">
        <v>1597</v>
      </c>
      <c r="F117" s="3">
        <v>17082</v>
      </c>
      <c r="G117" s="3" t="s">
        <v>18</v>
      </c>
      <c r="H117" s="3">
        <v>2953</v>
      </c>
      <c r="I117" s="3">
        <v>692</v>
      </c>
      <c r="J117" s="3">
        <v>9</v>
      </c>
      <c r="K117" s="3">
        <v>1</v>
      </c>
      <c r="L117" s="3"/>
      <c r="M117" s="2">
        <v>43425.553229166668</v>
      </c>
      <c r="N117" s="2">
        <v>43425.55740740741</v>
      </c>
      <c r="O117" s="3" t="s">
        <v>43</v>
      </c>
      <c r="P117" s="3" t="s">
        <v>89</v>
      </c>
      <c r="Q117" s="3" t="s">
        <v>39</v>
      </c>
      <c r="R117" s="3" t="s">
        <v>40</v>
      </c>
      <c r="S117" s="2">
        <v>43425.556319444448</v>
      </c>
      <c r="T117" s="2">
        <v>43425.556319444448</v>
      </c>
      <c r="U117" s="2">
        <v>43425.560856481483</v>
      </c>
      <c r="V117" s="2">
        <v>43425.560856481483</v>
      </c>
      <c r="W117" s="2">
        <v>43425.556319444448</v>
      </c>
      <c r="X117" s="8">
        <f t="shared" si="49"/>
        <v>43425.556319444448</v>
      </c>
      <c r="Y117" s="9">
        <f t="shared" si="50"/>
        <v>4.1782407424761914E-3</v>
      </c>
      <c r="Z117" s="9">
        <f t="shared" si="51"/>
        <v>4.1782407424761914E-3</v>
      </c>
      <c r="AA117" s="10"/>
      <c r="AB117" s="10">
        <f t="shared" si="52"/>
        <v>0</v>
      </c>
      <c r="AC117" s="10">
        <f>IF(IF(B117="☆",(IF(L117&gt;S117,L117-X117,S117-X117)),M117-X117)&lt;0,0,IF(B117="☆",(IF(L117&gt;S117,L117-X117,S117-X117)),M117-X117))</f>
        <v>0</v>
      </c>
      <c r="AD117" s="10"/>
      <c r="AE117" s="10"/>
    </row>
    <row r="118" spans="1:33" s="7" customFormat="1" x14ac:dyDescent="0.4">
      <c r="A118" s="16" t="str">
        <f t="shared" si="47"/>
        <v>★</v>
      </c>
      <c r="B118" s="16" t="str">
        <f t="shared" si="48"/>
        <v>-</v>
      </c>
      <c r="C118" s="7">
        <v>13</v>
      </c>
      <c r="D118" s="2">
        <v>43425.520219907405</v>
      </c>
      <c r="E118" s="3" t="s">
        <v>1609</v>
      </c>
      <c r="F118" s="3">
        <v>17089</v>
      </c>
      <c r="G118" s="3" t="s">
        <v>32</v>
      </c>
      <c r="H118" s="3">
        <v>2488</v>
      </c>
      <c r="I118" s="3">
        <v>441</v>
      </c>
      <c r="J118" s="3">
        <v>11</v>
      </c>
      <c r="K118" s="3">
        <v>2</v>
      </c>
      <c r="L118" s="3"/>
      <c r="M118" s="2">
        <v>43425.559305555558</v>
      </c>
      <c r="N118" s="2">
        <v>43425.563657407409</v>
      </c>
      <c r="O118" s="3" t="s">
        <v>46</v>
      </c>
      <c r="P118" s="3" t="s">
        <v>47</v>
      </c>
      <c r="Q118" s="3" t="s">
        <v>22</v>
      </c>
      <c r="R118" s="3" t="s">
        <v>23</v>
      </c>
      <c r="S118" s="2">
        <v>43425.561874999999</v>
      </c>
      <c r="T118" s="2">
        <v>43425.561874999999</v>
      </c>
      <c r="U118" s="2">
        <v>43425.569768518515</v>
      </c>
      <c r="V118" s="2">
        <v>43425.569768518515</v>
      </c>
      <c r="W118" s="2">
        <v>43425.561874999999</v>
      </c>
      <c r="X118" s="8">
        <f t="shared" si="49"/>
        <v>43425.561874999999</v>
      </c>
      <c r="Y118" s="9">
        <f t="shared" si="50"/>
        <v>4.3518518505152315E-3</v>
      </c>
      <c r="Z118" s="9">
        <f t="shared" si="51"/>
        <v>8.703703701030463E-3</v>
      </c>
      <c r="AA118" s="10"/>
      <c r="AB118" s="10">
        <f t="shared" si="52"/>
        <v>0</v>
      </c>
      <c r="AC118" s="10">
        <f>IF(IF(B118="☆",(IF(L118&gt;S118,L118-X118,S118-X118)),M118-X118)&lt;0,0,IF(B118="☆",(IF(L118&gt;S118,L118-X118,S118-X118)),M118-X118))</f>
        <v>0</v>
      </c>
      <c r="AD118" s="10"/>
      <c r="AE118" s="10"/>
    </row>
    <row r="119" spans="1:33" s="7" customFormat="1" hidden="1" x14ac:dyDescent="0.4">
      <c r="A119" s="16" t="str">
        <f t="shared" si="47"/>
        <v>★</v>
      </c>
      <c r="B119" s="16" t="str">
        <f t="shared" si="48"/>
        <v>-</v>
      </c>
      <c r="C119" s="7">
        <v>13</v>
      </c>
      <c r="D119" s="2">
        <v>43425.541261574072</v>
      </c>
      <c r="E119" s="3" t="s">
        <v>1619</v>
      </c>
      <c r="F119" s="3">
        <v>17103</v>
      </c>
      <c r="G119" s="3" t="s">
        <v>95</v>
      </c>
      <c r="H119" s="3">
        <v>0</v>
      </c>
      <c r="I119" s="3">
        <v>284</v>
      </c>
      <c r="J119" s="3">
        <v>7</v>
      </c>
      <c r="K119" s="3">
        <v>1</v>
      </c>
      <c r="L119" s="3"/>
      <c r="M119" s="2">
        <v>43425.545243055552</v>
      </c>
      <c r="N119" s="2">
        <v>43425.549479166664</v>
      </c>
      <c r="O119" s="3" t="s">
        <v>44</v>
      </c>
      <c r="P119" s="3" t="s">
        <v>45</v>
      </c>
      <c r="Q119" s="3" t="s">
        <v>108</v>
      </c>
      <c r="R119" s="3" t="s">
        <v>19</v>
      </c>
      <c r="S119" s="2">
        <v>43425.547858796293</v>
      </c>
      <c r="T119" s="2">
        <v>43425.547858796293</v>
      </c>
      <c r="U119" s="2">
        <v>43425.55537037037</v>
      </c>
      <c r="V119" s="2">
        <v>43425.55537037037</v>
      </c>
      <c r="W119" s="2">
        <v>43425.547858796293</v>
      </c>
      <c r="X119" s="8">
        <f t="shared" si="49"/>
        <v>43425.547858796293</v>
      </c>
      <c r="Y119" s="9">
        <f t="shared" si="50"/>
        <v>4.2361111118225381E-3</v>
      </c>
      <c r="Z119" s="9">
        <f t="shared" si="51"/>
        <v>4.2361111118225381E-3</v>
      </c>
      <c r="AA119" s="10"/>
      <c r="AB119" s="10">
        <f t="shared" si="52"/>
        <v>0</v>
      </c>
      <c r="AC119" s="10">
        <f>IF(IF(B119="☆",(IF(L119&gt;S119,L119-X119,S119-X119)),M119-X119)&lt;0,0,IF(B119="☆",(IF(L119&gt;S119,L119-X119,S119-X119)),M119-X119))</f>
        <v>0</v>
      </c>
      <c r="AD119" s="10"/>
      <c r="AE119" s="10"/>
    </row>
    <row r="120" spans="1:33" s="7" customFormat="1" hidden="1" x14ac:dyDescent="0.4">
      <c r="A120" s="16" t="str">
        <f t="shared" si="47"/>
        <v>-</v>
      </c>
      <c r="B120" s="16" t="str">
        <f t="shared" si="48"/>
        <v>-</v>
      </c>
      <c r="C120" s="7">
        <v>13</v>
      </c>
      <c r="D120" s="2">
        <v>43425.543726851851</v>
      </c>
      <c r="E120" s="3" t="s">
        <v>1620</v>
      </c>
      <c r="F120" s="3">
        <v>17104</v>
      </c>
      <c r="G120" s="3" t="s">
        <v>95</v>
      </c>
      <c r="H120" s="3">
        <v>0</v>
      </c>
      <c r="I120" s="3">
        <v>508</v>
      </c>
      <c r="J120" s="3">
        <v>10</v>
      </c>
      <c r="K120" s="3">
        <v>2</v>
      </c>
      <c r="L120" s="3"/>
      <c r="M120" s="2">
        <v>43425.547662037039</v>
      </c>
      <c r="N120" s="2">
        <v>43425.555648148147</v>
      </c>
      <c r="O120" s="3" t="s">
        <v>73</v>
      </c>
      <c r="P120" s="3" t="s">
        <v>74</v>
      </c>
      <c r="Q120" s="3" t="s">
        <v>53</v>
      </c>
      <c r="R120" s="3" t="s">
        <v>54</v>
      </c>
      <c r="S120" s="2">
        <v>43425.545798611114</v>
      </c>
      <c r="T120" s="2">
        <v>43425.545798611114</v>
      </c>
      <c r="U120" s="2">
        <v>43425.556712962964</v>
      </c>
      <c r="V120" s="2">
        <v>43425.556712962964</v>
      </c>
      <c r="W120" s="3"/>
      <c r="X120" s="8">
        <f t="shared" si="25"/>
        <v>43425.543726851851</v>
      </c>
      <c r="Y120" s="9">
        <f t="shared" si="26"/>
        <v>7.9861111080390401E-3</v>
      </c>
      <c r="Z120" s="9">
        <f t="shared" si="27"/>
        <v>1.597222221607808E-2</v>
      </c>
      <c r="AA120" s="10"/>
      <c r="AB120" s="10">
        <f t="shared" si="28"/>
        <v>1.8634259249665774E-3</v>
      </c>
      <c r="AC120" s="10">
        <f t="shared" si="29"/>
        <v>3.9351851883111522E-3</v>
      </c>
      <c r="AD120" s="10"/>
      <c r="AE120" s="10"/>
    </row>
    <row r="121" spans="1:33" s="7" customFormat="1" x14ac:dyDescent="0.4">
      <c r="A121" s="16" t="str">
        <f t="shared" si="47"/>
        <v>-</v>
      </c>
      <c r="B121" s="16" t="str">
        <f t="shared" si="48"/>
        <v>-</v>
      </c>
      <c r="C121" s="7">
        <v>13</v>
      </c>
      <c r="D121" s="2">
        <v>43425.54446759259</v>
      </c>
      <c r="E121" s="3" t="s">
        <v>1621</v>
      </c>
      <c r="F121" s="3">
        <v>17105</v>
      </c>
      <c r="G121" s="3" t="s">
        <v>32</v>
      </c>
      <c r="H121" s="3">
        <v>6794</v>
      </c>
      <c r="I121" s="3">
        <v>2</v>
      </c>
      <c r="J121" s="3">
        <v>2</v>
      </c>
      <c r="K121" s="3">
        <v>2</v>
      </c>
      <c r="L121" s="3"/>
      <c r="M121" s="2">
        <v>43425.54959490741</v>
      </c>
      <c r="N121" s="2">
        <v>43425.556192129632</v>
      </c>
      <c r="O121" s="3" t="s">
        <v>43</v>
      </c>
      <c r="P121" s="3" t="s">
        <v>89</v>
      </c>
      <c r="Q121" s="3" t="s">
        <v>30</v>
      </c>
      <c r="R121" s="3" t="s">
        <v>31</v>
      </c>
      <c r="S121" s="2">
        <v>43425.550300925926</v>
      </c>
      <c r="T121" s="2">
        <v>43425.550300925926</v>
      </c>
      <c r="U121" s="2">
        <v>43425.56040509259</v>
      </c>
      <c r="V121" s="2">
        <v>43425.56040509259</v>
      </c>
      <c r="W121" s="3"/>
      <c r="X121" s="8">
        <f t="shared" si="25"/>
        <v>43425.54446759259</v>
      </c>
      <c r="Y121" s="9">
        <f t="shared" si="26"/>
        <v>6.5972222218988463E-3</v>
      </c>
      <c r="Z121" s="9">
        <f t="shared" si="27"/>
        <v>1.3194444443797693E-2</v>
      </c>
      <c r="AA121" s="10"/>
      <c r="AB121" s="10">
        <f t="shared" si="28"/>
        <v>0</v>
      </c>
      <c r="AC121" s="10">
        <f t="shared" si="29"/>
        <v>5.1273148201289587E-3</v>
      </c>
      <c r="AD121" s="10"/>
      <c r="AE121" s="10"/>
    </row>
    <row r="122" spans="1:33" s="7" customFormat="1" x14ac:dyDescent="0.4">
      <c r="A122" s="16" t="str">
        <f t="shared" si="47"/>
        <v>-</v>
      </c>
      <c r="B122" s="16" t="str">
        <f t="shared" si="48"/>
        <v>-</v>
      </c>
      <c r="C122" s="7">
        <v>13</v>
      </c>
      <c r="D122" s="2">
        <v>43425.545648148145</v>
      </c>
      <c r="E122" s="3" t="s">
        <v>1622</v>
      </c>
      <c r="F122" s="3">
        <v>17106</v>
      </c>
      <c r="G122" s="3" t="s">
        <v>32</v>
      </c>
      <c r="H122" s="3">
        <v>2413</v>
      </c>
      <c r="I122" s="3">
        <v>125</v>
      </c>
      <c r="J122" s="3">
        <v>5</v>
      </c>
      <c r="K122" s="3">
        <v>2</v>
      </c>
      <c r="L122" s="3"/>
      <c r="M122" s="2">
        <v>43425.55060185185</v>
      </c>
      <c r="N122" s="2">
        <v>43425.556122685186</v>
      </c>
      <c r="O122" s="3" t="s">
        <v>57</v>
      </c>
      <c r="P122" s="3" t="s">
        <v>58</v>
      </c>
      <c r="Q122" s="3" t="s">
        <v>75</v>
      </c>
      <c r="R122" s="3" t="s">
        <v>76</v>
      </c>
      <c r="S122" s="2">
        <v>43425.548784722225</v>
      </c>
      <c r="T122" s="2">
        <v>43425.548784722225</v>
      </c>
      <c r="U122" s="2">
        <v>43425.560046296298</v>
      </c>
      <c r="V122" s="2">
        <v>43425.560046296298</v>
      </c>
      <c r="W122" s="3"/>
      <c r="X122" s="8">
        <f t="shared" si="25"/>
        <v>43425.545648148145</v>
      </c>
      <c r="Y122" s="9">
        <f t="shared" si="26"/>
        <v>5.5208333360496908E-3</v>
      </c>
      <c r="Z122" s="9">
        <f t="shared" si="27"/>
        <v>1.1041666672099382E-2</v>
      </c>
      <c r="AA122" s="10"/>
      <c r="AB122" s="10">
        <f t="shared" si="28"/>
        <v>1.8171296251239255E-3</v>
      </c>
      <c r="AC122" s="10">
        <f t="shared" si="29"/>
        <v>4.9537037048139609E-3</v>
      </c>
      <c r="AD122" s="10"/>
      <c r="AE122" s="10"/>
    </row>
    <row r="123" spans="1:33" s="7" customFormat="1" x14ac:dyDescent="0.4">
      <c r="A123" s="16" t="str">
        <f t="shared" si="47"/>
        <v>-</v>
      </c>
      <c r="B123" s="16" t="str">
        <f t="shared" si="48"/>
        <v>-</v>
      </c>
      <c r="C123" s="7">
        <v>13</v>
      </c>
      <c r="D123" s="2">
        <v>43425.546736111108</v>
      </c>
      <c r="E123" s="3" t="s">
        <v>1623</v>
      </c>
      <c r="F123" s="3">
        <v>17107</v>
      </c>
      <c r="G123" s="3" t="s">
        <v>18</v>
      </c>
      <c r="H123" s="3">
        <v>4490</v>
      </c>
      <c r="I123" s="3">
        <v>22</v>
      </c>
      <c r="J123" s="3">
        <v>4</v>
      </c>
      <c r="K123" s="3">
        <v>2</v>
      </c>
      <c r="L123" s="3"/>
      <c r="M123" s="2">
        <v>43425.549687500003</v>
      </c>
      <c r="N123" s="2">
        <v>43425.556851851848</v>
      </c>
      <c r="O123" s="3" t="s">
        <v>63</v>
      </c>
      <c r="P123" s="3" t="s">
        <v>64</v>
      </c>
      <c r="Q123" s="3" t="s">
        <v>43</v>
      </c>
      <c r="R123" s="3" t="s">
        <v>89</v>
      </c>
      <c r="S123" s="2">
        <v>43425.548587962963</v>
      </c>
      <c r="T123" s="2">
        <v>43425.548587962963</v>
      </c>
      <c r="U123" s="2">
        <v>43425.560763888891</v>
      </c>
      <c r="V123" s="2">
        <v>43425.560763888891</v>
      </c>
      <c r="W123" s="3"/>
      <c r="X123" s="8">
        <f t="shared" si="25"/>
        <v>43425.546736111108</v>
      </c>
      <c r="Y123" s="9">
        <f t="shared" si="26"/>
        <v>7.1643518458586186E-3</v>
      </c>
      <c r="Z123" s="9">
        <f t="shared" si="27"/>
        <v>1.4328703691717237E-2</v>
      </c>
      <c r="AA123" s="10"/>
      <c r="AB123" s="10">
        <f t="shared" si="28"/>
        <v>1.0995370394084603E-3</v>
      </c>
      <c r="AC123" s="10">
        <f t="shared" si="29"/>
        <v>2.9513888948713429E-3</v>
      </c>
      <c r="AD123" s="10"/>
      <c r="AE123" s="10"/>
    </row>
    <row r="124" spans="1:33" s="7" customFormat="1" hidden="1" x14ac:dyDescent="0.4">
      <c r="A124" s="16" t="str">
        <f t="shared" si="47"/>
        <v>-</v>
      </c>
      <c r="B124" s="16" t="str">
        <f t="shared" si="48"/>
        <v>-</v>
      </c>
      <c r="C124" s="7">
        <v>13</v>
      </c>
      <c r="D124" s="2">
        <v>43425.5469212963</v>
      </c>
      <c r="E124" s="3" t="s">
        <v>1624</v>
      </c>
      <c r="F124" s="3">
        <v>17108</v>
      </c>
      <c r="G124" s="3" t="s">
        <v>96</v>
      </c>
      <c r="H124" s="3">
        <v>0</v>
      </c>
      <c r="I124" s="3">
        <v>390</v>
      </c>
      <c r="J124" s="3">
        <v>3</v>
      </c>
      <c r="K124" s="3">
        <v>2</v>
      </c>
      <c r="L124" s="3"/>
      <c r="M124" s="2">
        <v>43425.548067129632</v>
      </c>
      <c r="N124" s="2">
        <v>43425.555173611108</v>
      </c>
      <c r="O124" s="3" t="s">
        <v>46</v>
      </c>
      <c r="P124" s="3" t="s">
        <v>47</v>
      </c>
      <c r="Q124" s="3" t="s">
        <v>43</v>
      </c>
      <c r="R124" s="3" t="s">
        <v>89</v>
      </c>
      <c r="S124" s="2">
        <v>43425.547962962963</v>
      </c>
      <c r="T124" s="2">
        <v>43425.547962962963</v>
      </c>
      <c r="U124" s="2">
        <v>43425.558483796296</v>
      </c>
      <c r="V124" s="2">
        <v>43425.558483796296</v>
      </c>
      <c r="W124" s="3"/>
      <c r="X124" s="8">
        <f t="shared" si="25"/>
        <v>43425.5469212963</v>
      </c>
      <c r="Y124" s="9">
        <f t="shared" si="26"/>
        <v>7.1064814765122719E-3</v>
      </c>
      <c r="Z124" s="9">
        <f t="shared" si="27"/>
        <v>1.4212962953024544E-2</v>
      </c>
      <c r="AA124" s="10"/>
      <c r="AB124" s="10">
        <f t="shared" si="28"/>
        <v>1.0416666918899864E-4</v>
      </c>
      <c r="AC124" s="10">
        <f t="shared" si="29"/>
        <v>1.1458333319751546E-3</v>
      </c>
      <c r="AD124" s="10"/>
      <c r="AE124" s="10"/>
    </row>
    <row r="125" spans="1:33" s="7" customFormat="1" x14ac:dyDescent="0.4">
      <c r="A125" s="16" t="str">
        <f t="shared" ref="A125:A171" si="53">IF(W125&gt;0, "★", "-")</f>
        <v>-</v>
      </c>
      <c r="B125" s="16" t="str">
        <f t="shared" ref="B125:B170" si="54">IF(L125&gt;0, "☆", "-")</f>
        <v>-</v>
      </c>
      <c r="C125" s="7">
        <v>13</v>
      </c>
      <c r="D125" s="2">
        <v>43425.546956018516</v>
      </c>
      <c r="E125" s="3" t="s">
        <v>1625</v>
      </c>
      <c r="F125" s="3">
        <v>17109</v>
      </c>
      <c r="G125" s="3" t="s">
        <v>32</v>
      </c>
      <c r="H125" s="3">
        <v>6850</v>
      </c>
      <c r="I125" s="3">
        <v>61</v>
      </c>
      <c r="J125" s="3">
        <v>6</v>
      </c>
      <c r="K125" s="3">
        <v>5</v>
      </c>
      <c r="L125" s="3"/>
      <c r="M125" s="2">
        <v>43425.551886574074</v>
      </c>
      <c r="N125" s="2">
        <v>43425.556851851848</v>
      </c>
      <c r="O125" s="3" t="s">
        <v>43</v>
      </c>
      <c r="P125" s="3" t="s">
        <v>89</v>
      </c>
      <c r="Q125" s="3" t="s">
        <v>108</v>
      </c>
      <c r="R125" s="3" t="s">
        <v>19</v>
      </c>
      <c r="S125" s="2">
        <v>43425.553715277776</v>
      </c>
      <c r="T125" s="2">
        <v>43425.553715277776</v>
      </c>
      <c r="U125" s="2">
        <v>43425.564618055556</v>
      </c>
      <c r="V125" s="2">
        <v>43425.564618055556</v>
      </c>
      <c r="W125" s="3"/>
      <c r="X125" s="8">
        <f t="shared" si="25"/>
        <v>43425.546956018516</v>
      </c>
      <c r="Y125" s="9">
        <f t="shared" si="26"/>
        <v>4.9652777743176557E-3</v>
      </c>
      <c r="Z125" s="9">
        <f t="shared" si="27"/>
        <v>2.4826388871588279E-2</v>
      </c>
      <c r="AA125" s="10"/>
      <c r="AB125" s="10">
        <f t="shared" si="28"/>
        <v>0</v>
      </c>
      <c r="AC125" s="10">
        <f t="shared" si="29"/>
        <v>4.9305555585306138E-3</v>
      </c>
      <c r="AD125" s="10"/>
      <c r="AE125" s="10"/>
    </row>
    <row r="126" spans="1:33" s="7" customFormat="1" x14ac:dyDescent="0.4">
      <c r="A126" s="16" t="str">
        <f>IF(W126&gt;0, "★", "-")</f>
        <v>-</v>
      </c>
      <c r="B126" s="16" t="str">
        <f>IF(L126&gt;0, "☆", "-")</f>
        <v>-</v>
      </c>
      <c r="C126" s="7">
        <v>13</v>
      </c>
      <c r="D126" s="2">
        <v>43425.550034722219</v>
      </c>
      <c r="E126" s="3" t="s">
        <v>1626</v>
      </c>
      <c r="F126" s="3">
        <v>17110</v>
      </c>
      <c r="G126" s="3" t="s">
        <v>32</v>
      </c>
      <c r="H126" s="3">
        <v>6848</v>
      </c>
      <c r="I126" s="3">
        <v>92</v>
      </c>
      <c r="J126" s="3">
        <v>1</v>
      </c>
      <c r="K126" s="3">
        <v>1</v>
      </c>
      <c r="L126" s="3"/>
      <c r="M126" s="2">
        <v>43425.557905092595</v>
      </c>
      <c r="N126" s="2">
        <v>43425.564421296294</v>
      </c>
      <c r="O126" s="3" t="s">
        <v>43</v>
      </c>
      <c r="P126" s="3" t="s">
        <v>89</v>
      </c>
      <c r="Q126" s="3" t="s">
        <v>33</v>
      </c>
      <c r="R126" s="3" t="s">
        <v>34</v>
      </c>
      <c r="S126" s="2">
        <v>43425.557569444441</v>
      </c>
      <c r="T126" s="2">
        <v>43425.557569444441</v>
      </c>
      <c r="U126" s="2">
        <v>43425.566516203704</v>
      </c>
      <c r="V126" s="2">
        <v>43425.566516203704</v>
      </c>
      <c r="W126" s="3"/>
      <c r="X126" s="8">
        <f t="shared" si="25"/>
        <v>43425.550034722219</v>
      </c>
      <c r="Y126" s="9">
        <f t="shared" si="26"/>
        <v>6.5162036989931948E-3</v>
      </c>
      <c r="Z126" s="9">
        <f t="shared" si="27"/>
        <v>6.5162036989931948E-3</v>
      </c>
      <c r="AA126" s="10"/>
      <c r="AB126" s="10">
        <f t="shared" si="28"/>
        <v>3.3564815385034308E-4</v>
      </c>
      <c r="AC126" s="10">
        <f t="shared" si="29"/>
        <v>7.8703703766223043E-3</v>
      </c>
      <c r="AD126" s="10"/>
      <c r="AE126" s="10"/>
    </row>
    <row r="127" spans="1:33" s="7" customFormat="1" x14ac:dyDescent="0.4">
      <c r="A127" s="16" t="str">
        <f t="shared" si="53"/>
        <v>-</v>
      </c>
      <c r="B127" s="16" t="str">
        <f t="shared" si="54"/>
        <v>-</v>
      </c>
      <c r="C127" s="7">
        <v>13</v>
      </c>
      <c r="D127" s="2">
        <v>43425.550243055557</v>
      </c>
      <c r="E127" s="3" t="s">
        <v>1594</v>
      </c>
      <c r="F127" s="3">
        <v>17111</v>
      </c>
      <c r="G127" s="3" t="s">
        <v>65</v>
      </c>
      <c r="H127" s="3">
        <v>6852</v>
      </c>
      <c r="I127" s="3">
        <v>610</v>
      </c>
      <c r="J127" s="3">
        <v>7</v>
      </c>
      <c r="K127" s="3">
        <v>1</v>
      </c>
      <c r="L127" s="3"/>
      <c r="M127" s="2">
        <v>43425.556030092594</v>
      </c>
      <c r="N127" s="2">
        <v>43425.561041666668</v>
      </c>
      <c r="O127" s="3" t="s">
        <v>39</v>
      </c>
      <c r="P127" s="3" t="s">
        <v>40</v>
      </c>
      <c r="Q127" s="3" t="s">
        <v>30</v>
      </c>
      <c r="R127" s="3" t="s">
        <v>31</v>
      </c>
      <c r="S127" s="2">
        <v>43425.557928240742</v>
      </c>
      <c r="T127" s="2">
        <v>43425.557928240742</v>
      </c>
      <c r="U127" s="2">
        <v>43425.567048611112</v>
      </c>
      <c r="V127" s="2">
        <v>43425.567048611112</v>
      </c>
      <c r="W127" s="3"/>
      <c r="X127" s="8">
        <f t="shared" si="25"/>
        <v>43425.550243055557</v>
      </c>
      <c r="Y127" s="9">
        <f t="shared" si="26"/>
        <v>5.0115740741603076E-3</v>
      </c>
      <c r="Z127" s="9">
        <f t="shared" si="27"/>
        <v>5.0115740741603076E-3</v>
      </c>
      <c r="AA127" s="10"/>
      <c r="AB127" s="10">
        <f t="shared" si="28"/>
        <v>0</v>
      </c>
      <c r="AC127" s="10">
        <f t="shared" si="29"/>
        <v>5.7870370364980772E-3</v>
      </c>
      <c r="AD127" s="10"/>
      <c r="AE127" s="10"/>
    </row>
    <row r="128" spans="1:33" s="7" customFormat="1" x14ac:dyDescent="0.4">
      <c r="A128" s="16" t="str">
        <f t="shared" si="53"/>
        <v>-</v>
      </c>
      <c r="B128" s="16" t="str">
        <f t="shared" si="54"/>
        <v>-</v>
      </c>
      <c r="C128" s="7">
        <v>13</v>
      </c>
      <c r="D128" s="2">
        <v>43425.550370370373</v>
      </c>
      <c r="E128" s="3" t="s">
        <v>1588</v>
      </c>
      <c r="F128" s="3">
        <v>17112</v>
      </c>
      <c r="G128" s="3" t="s">
        <v>18</v>
      </c>
      <c r="H128" s="3">
        <v>4256</v>
      </c>
      <c r="I128" s="3">
        <v>509</v>
      </c>
      <c r="J128" s="3">
        <v>15</v>
      </c>
      <c r="K128" s="3">
        <v>1</v>
      </c>
      <c r="L128" s="3"/>
      <c r="M128" s="2">
        <v>43425.553124999999</v>
      </c>
      <c r="N128" s="2">
        <v>43425.557326388887</v>
      </c>
      <c r="O128" s="3" t="s">
        <v>30</v>
      </c>
      <c r="P128" s="3" t="s">
        <v>31</v>
      </c>
      <c r="Q128" s="3" t="s">
        <v>38</v>
      </c>
      <c r="R128" s="3" t="s">
        <v>126</v>
      </c>
      <c r="S128" s="2">
        <v>43425.554236111115</v>
      </c>
      <c r="T128" s="2">
        <v>43425.554236111115</v>
      </c>
      <c r="U128" s="2">
        <v>43425.561921296299</v>
      </c>
      <c r="V128" s="2">
        <v>43425.561921296299</v>
      </c>
      <c r="W128" s="3"/>
      <c r="X128" s="8">
        <f t="shared" si="25"/>
        <v>43425.550370370373</v>
      </c>
      <c r="Y128" s="9">
        <f t="shared" si="26"/>
        <v>4.2013888887595385E-3</v>
      </c>
      <c r="Z128" s="9">
        <f t="shared" si="27"/>
        <v>4.2013888887595385E-3</v>
      </c>
      <c r="AA128" s="10"/>
      <c r="AB128" s="10">
        <f t="shared" si="28"/>
        <v>0</v>
      </c>
      <c r="AC128" s="10">
        <f t="shared" si="29"/>
        <v>2.7546296259970404E-3</v>
      </c>
      <c r="AD128" s="10"/>
      <c r="AE128" s="10"/>
    </row>
    <row r="129" spans="1:31" s="7" customFormat="1" x14ac:dyDescent="0.4">
      <c r="A129" s="16" t="str">
        <f t="shared" si="53"/>
        <v>★</v>
      </c>
      <c r="B129" s="16" t="str">
        <f t="shared" si="54"/>
        <v>-</v>
      </c>
      <c r="C129" s="7">
        <v>13</v>
      </c>
      <c r="D129" s="2">
        <v>43425.552916666667</v>
      </c>
      <c r="E129" s="3" t="s">
        <v>1615</v>
      </c>
      <c r="F129" s="3">
        <v>17114</v>
      </c>
      <c r="G129" s="3" t="s">
        <v>32</v>
      </c>
      <c r="H129" s="3">
        <v>4323</v>
      </c>
      <c r="I129" s="3">
        <v>415</v>
      </c>
      <c r="J129" s="3">
        <v>6</v>
      </c>
      <c r="K129" s="3">
        <v>1</v>
      </c>
      <c r="L129" s="3"/>
      <c r="M129" s="2">
        <v>43425.559201388889</v>
      </c>
      <c r="N129" s="2">
        <v>43425.561400462961</v>
      </c>
      <c r="O129" s="3" t="s">
        <v>108</v>
      </c>
      <c r="P129" s="3" t="s">
        <v>19</v>
      </c>
      <c r="Q129" s="3" t="s">
        <v>57</v>
      </c>
      <c r="R129" s="3" t="s">
        <v>58</v>
      </c>
      <c r="S129" s="2">
        <v>43425.559849537036</v>
      </c>
      <c r="T129" s="2">
        <v>43425.559849537036</v>
      </c>
      <c r="U129" s="2">
        <v>43425.567349537036</v>
      </c>
      <c r="V129" s="2">
        <v>43425.567349537036</v>
      </c>
      <c r="W129" s="2">
        <v>43425.559849537036</v>
      </c>
      <c r="X129" s="8">
        <f t="shared" ref="X129:X186" si="55">IF(W129&gt;0,W129,D129)</f>
        <v>43425.559849537036</v>
      </c>
      <c r="Y129" s="9">
        <f t="shared" ref="Y129:Y186" si="56">N129-M129</f>
        <v>2.1990740715409629E-3</v>
      </c>
      <c r="Z129" s="9">
        <f t="shared" ref="Z129:Z186" si="57">Y129*K129</f>
        <v>2.1990740715409629E-3</v>
      </c>
      <c r="AA129" s="10"/>
      <c r="AB129" s="10">
        <f t="shared" ref="AB129:AB186" si="58">IF(IF(A129="☆",L129-S129,M129-S129)&lt;0,0,IF(A129="☆",L129-S129,M129-S129))</f>
        <v>0</v>
      </c>
      <c r="AC129" s="10">
        <f t="shared" ref="AC129:AC186" si="59">IF(IF(B129="☆",(IF(L129&gt;S129,L129-X129,S129-X129)),M129-X129)&lt;0,0,IF(B129="☆",(IF(L129&gt;S129,L129-X129,S129-X129)),M129-X129))</f>
        <v>0</v>
      </c>
      <c r="AD129" s="10"/>
      <c r="AE129" s="10"/>
    </row>
    <row r="130" spans="1:31" s="7" customFormat="1" hidden="1" x14ac:dyDescent="0.4">
      <c r="A130" s="16" t="str">
        <f t="shared" ref="A130" si="60">IF(W130&gt;0, "★", "-")</f>
        <v>★</v>
      </c>
      <c r="B130" s="16" t="str">
        <f t="shared" ref="B130" si="61">IF(L130&gt;0, "☆", "-")</f>
        <v>-</v>
      </c>
      <c r="C130" s="7">
        <v>13</v>
      </c>
      <c r="D130" s="2">
        <v>43425.555601851855</v>
      </c>
      <c r="E130" s="3" t="s">
        <v>1629</v>
      </c>
      <c r="F130" s="3">
        <v>17116</v>
      </c>
      <c r="G130" s="3" t="s">
        <v>96</v>
      </c>
      <c r="H130" s="3">
        <v>0</v>
      </c>
      <c r="I130" s="3">
        <v>959</v>
      </c>
      <c r="J130" s="3">
        <v>2</v>
      </c>
      <c r="K130" s="3">
        <v>1</v>
      </c>
      <c r="L130" s="3"/>
      <c r="M130" s="2">
        <v>43425.558229166665</v>
      </c>
      <c r="N130" s="2">
        <v>43425.564062500001</v>
      </c>
      <c r="O130" s="3" t="s">
        <v>24</v>
      </c>
      <c r="P130" s="3" t="s">
        <v>25</v>
      </c>
      <c r="Q130" s="3" t="s">
        <v>22</v>
      </c>
      <c r="R130" s="3" t="s">
        <v>23</v>
      </c>
      <c r="S130" s="2">
        <v>43425.562326388892</v>
      </c>
      <c r="T130" s="2">
        <v>43425.562326388892</v>
      </c>
      <c r="U130" s="2">
        <v>43425.568773148145</v>
      </c>
      <c r="V130" s="2">
        <v>43425.568773148145</v>
      </c>
      <c r="W130" s="2">
        <v>43425.562326388892</v>
      </c>
      <c r="X130" s="8">
        <f t="shared" si="55"/>
        <v>43425.562326388892</v>
      </c>
      <c r="Y130" s="9">
        <f t="shared" si="56"/>
        <v>5.8333333363407291E-3</v>
      </c>
      <c r="Z130" s="9">
        <f t="shared" si="57"/>
        <v>5.8333333363407291E-3</v>
      </c>
      <c r="AA130" s="10"/>
      <c r="AB130" s="10">
        <f t="shared" si="58"/>
        <v>0</v>
      </c>
      <c r="AC130" s="10">
        <f t="shared" si="59"/>
        <v>0</v>
      </c>
      <c r="AD130" s="10"/>
      <c r="AE130" s="10"/>
    </row>
    <row r="131" spans="1:31" s="7" customFormat="1" x14ac:dyDescent="0.4">
      <c r="A131" s="16" t="str">
        <f t="shared" si="53"/>
        <v>★</v>
      </c>
      <c r="B131" s="16" t="str">
        <f t="shared" si="54"/>
        <v>-</v>
      </c>
      <c r="C131" s="7">
        <v>13</v>
      </c>
      <c r="D131" s="2">
        <v>43425.555694444447</v>
      </c>
      <c r="E131" s="3" t="s">
        <v>1630</v>
      </c>
      <c r="F131" s="3">
        <v>17117</v>
      </c>
      <c r="G131" s="3" t="s">
        <v>18</v>
      </c>
      <c r="H131" s="3">
        <v>6681</v>
      </c>
      <c r="I131" s="3">
        <v>765</v>
      </c>
      <c r="J131" s="3">
        <v>13</v>
      </c>
      <c r="K131" s="3">
        <v>1</v>
      </c>
      <c r="L131" s="3"/>
      <c r="M131" s="2">
        <v>43425.562037037038</v>
      </c>
      <c r="N131" s="2">
        <v>43425.565706018519</v>
      </c>
      <c r="O131" s="3" t="s">
        <v>24</v>
      </c>
      <c r="P131" s="3" t="s">
        <v>25</v>
      </c>
      <c r="Q131" s="3" t="s">
        <v>39</v>
      </c>
      <c r="R131" s="3" t="s">
        <v>40</v>
      </c>
      <c r="S131" s="2">
        <v>43425.563449074078</v>
      </c>
      <c r="T131" s="2">
        <v>43425.563449074078</v>
      </c>
      <c r="U131" s="2">
        <v>43425.572245370371</v>
      </c>
      <c r="V131" s="2">
        <v>43425.572245370371</v>
      </c>
      <c r="W131" s="2">
        <v>43425.562615740739</v>
      </c>
      <c r="X131" s="8">
        <f t="shared" si="55"/>
        <v>43425.562615740739</v>
      </c>
      <c r="Y131" s="9">
        <f t="shared" si="56"/>
        <v>3.6689814805868082E-3</v>
      </c>
      <c r="Z131" s="9">
        <f t="shared" si="57"/>
        <v>3.6689814805868082E-3</v>
      </c>
      <c r="AA131" s="10"/>
      <c r="AB131" s="10">
        <f t="shared" si="58"/>
        <v>0</v>
      </c>
      <c r="AC131" s="10">
        <f t="shared" si="59"/>
        <v>0</v>
      </c>
      <c r="AD131" s="10"/>
      <c r="AE131" s="10"/>
    </row>
    <row r="132" spans="1:31" s="7" customFormat="1" hidden="1" x14ac:dyDescent="0.4">
      <c r="A132" s="16" t="str">
        <f t="shared" ref="A132:A135" si="62">IF(W132&gt;0, "★", "-")</f>
        <v>-</v>
      </c>
      <c r="B132" s="16" t="str">
        <f t="shared" ref="B132:B135" si="63">IF(L132&gt;0, "☆", "-")</f>
        <v>-</v>
      </c>
      <c r="C132" s="7">
        <v>13</v>
      </c>
      <c r="D132" s="2">
        <v>43425.556134259263</v>
      </c>
      <c r="E132" s="3" t="s">
        <v>1553</v>
      </c>
      <c r="F132" s="3">
        <v>17118</v>
      </c>
      <c r="G132" s="3" t="s">
        <v>95</v>
      </c>
      <c r="H132" s="3">
        <v>0</v>
      </c>
      <c r="I132" s="3">
        <v>446</v>
      </c>
      <c r="J132" s="3">
        <v>10</v>
      </c>
      <c r="K132" s="3">
        <v>2</v>
      </c>
      <c r="L132" s="3"/>
      <c r="M132" s="2">
        <v>43425.557789351849</v>
      </c>
      <c r="N132" s="2">
        <v>43425.565752314818</v>
      </c>
      <c r="O132" s="3" t="s">
        <v>53</v>
      </c>
      <c r="P132" s="3" t="s">
        <v>54</v>
      </c>
      <c r="Q132" s="3" t="s">
        <v>30</v>
      </c>
      <c r="R132" s="3" t="s">
        <v>31</v>
      </c>
      <c r="S132" s="2">
        <v>43425.557175925926</v>
      </c>
      <c r="T132" s="2">
        <v>43425.557175925926</v>
      </c>
      <c r="U132" s="2">
        <v>43425.569212962961</v>
      </c>
      <c r="V132" s="2">
        <v>43425.569212962961</v>
      </c>
      <c r="W132" s="3"/>
      <c r="X132" s="8">
        <f t="shared" si="55"/>
        <v>43425.556134259263</v>
      </c>
      <c r="Y132" s="9">
        <f t="shared" si="56"/>
        <v>7.9629629690316506E-3</v>
      </c>
      <c r="Z132" s="9">
        <f t="shared" si="57"/>
        <v>1.5925925938063301E-2</v>
      </c>
      <c r="AA132" s="10"/>
      <c r="AB132" s="10">
        <f t="shared" si="58"/>
        <v>6.1342592380242422E-4</v>
      </c>
      <c r="AC132" s="10">
        <f t="shared" si="59"/>
        <v>1.6550925865885802E-3</v>
      </c>
      <c r="AD132" s="10"/>
      <c r="AE132" s="10"/>
    </row>
    <row r="133" spans="1:31" s="7" customFormat="1" x14ac:dyDescent="0.4">
      <c r="A133" s="16" t="str">
        <f t="shared" si="62"/>
        <v>-</v>
      </c>
      <c r="B133" s="16" t="str">
        <f t="shared" si="63"/>
        <v>-</v>
      </c>
      <c r="C133" s="7">
        <v>13</v>
      </c>
      <c r="D133" s="2">
        <v>43425.556793981479</v>
      </c>
      <c r="E133" s="3" t="s">
        <v>1546</v>
      </c>
      <c r="F133" s="3">
        <v>17119</v>
      </c>
      <c r="G133" s="3" t="s">
        <v>18</v>
      </c>
      <c r="H133" s="3">
        <v>3765</v>
      </c>
      <c r="I133" s="3">
        <v>873</v>
      </c>
      <c r="J133" s="3">
        <v>3</v>
      </c>
      <c r="K133" s="3">
        <v>2</v>
      </c>
      <c r="L133" s="3"/>
      <c r="M133" s="2">
        <v>43425.561400462961</v>
      </c>
      <c r="N133" s="2">
        <v>43425.569351851853</v>
      </c>
      <c r="O133" s="3" t="s">
        <v>33</v>
      </c>
      <c r="P133" s="3" t="s">
        <v>34</v>
      </c>
      <c r="Q133" s="3" t="s">
        <v>53</v>
      </c>
      <c r="R133" s="3" t="s">
        <v>54</v>
      </c>
      <c r="S133" s="2">
        <v>43425.563472222224</v>
      </c>
      <c r="T133" s="2">
        <v>43425.563472222224</v>
      </c>
      <c r="U133" s="2">
        <v>43425.576284722221</v>
      </c>
      <c r="V133" s="2">
        <v>43425.576284722221</v>
      </c>
      <c r="W133" s="3"/>
      <c r="X133" s="8">
        <f t="shared" si="55"/>
        <v>43425.556793981479</v>
      </c>
      <c r="Y133" s="9">
        <f t="shared" si="56"/>
        <v>7.9513888922519982E-3</v>
      </c>
      <c r="Z133" s="9">
        <f t="shared" si="57"/>
        <v>1.5902777784503996E-2</v>
      </c>
      <c r="AA133" s="10"/>
      <c r="AB133" s="10">
        <f t="shared" si="58"/>
        <v>0</v>
      </c>
      <c r="AC133" s="10">
        <f t="shared" si="59"/>
        <v>4.6064814814599231E-3</v>
      </c>
      <c r="AD133" s="10"/>
      <c r="AE133" s="10"/>
    </row>
    <row r="134" spans="1:31" s="7" customFormat="1" x14ac:dyDescent="0.4">
      <c r="A134" s="16" t="str">
        <f t="shared" si="62"/>
        <v>-</v>
      </c>
      <c r="B134" s="16" t="str">
        <f t="shared" si="63"/>
        <v>-</v>
      </c>
      <c r="C134" s="7">
        <v>13</v>
      </c>
      <c r="D134" s="2">
        <v>43425.559664351851</v>
      </c>
      <c r="E134" s="3" t="s">
        <v>1631</v>
      </c>
      <c r="F134" s="3">
        <v>17120</v>
      </c>
      <c r="G134" s="3" t="s">
        <v>32</v>
      </c>
      <c r="H134" s="3">
        <v>4034</v>
      </c>
      <c r="I134" s="3">
        <v>332</v>
      </c>
      <c r="J134" s="3">
        <v>9</v>
      </c>
      <c r="K134" s="3">
        <v>1</v>
      </c>
      <c r="L134" s="3"/>
      <c r="M134" s="2">
        <v>43425.563923611109</v>
      </c>
      <c r="N134" s="2">
        <v>43425.572500000002</v>
      </c>
      <c r="O134" s="3" t="s">
        <v>53</v>
      </c>
      <c r="P134" s="3" t="s">
        <v>54</v>
      </c>
      <c r="Q134" s="3" t="s">
        <v>33</v>
      </c>
      <c r="R134" s="3" t="s">
        <v>34</v>
      </c>
      <c r="S134" s="2">
        <v>43425.562708333331</v>
      </c>
      <c r="T134" s="2">
        <v>43425.56322916667</v>
      </c>
      <c r="U134" s="2">
        <v>43425.573935185188</v>
      </c>
      <c r="V134" s="2">
        <v>43425.575150462966</v>
      </c>
      <c r="W134" s="3"/>
      <c r="X134" s="8">
        <f t="shared" si="55"/>
        <v>43425.559664351851</v>
      </c>
      <c r="Y134" s="9">
        <f t="shared" si="56"/>
        <v>8.5763888928340748E-3</v>
      </c>
      <c r="Z134" s="9">
        <f t="shared" si="57"/>
        <v>8.5763888928340748E-3</v>
      </c>
      <c r="AA134" s="10"/>
      <c r="AB134" s="10">
        <f t="shared" si="58"/>
        <v>1.2152777781011537E-3</v>
      </c>
      <c r="AC134" s="10">
        <f t="shared" si="59"/>
        <v>4.2592592581058852E-3</v>
      </c>
      <c r="AD134" s="10"/>
      <c r="AE134" s="10"/>
    </row>
    <row r="135" spans="1:31" s="7" customFormat="1" x14ac:dyDescent="0.4">
      <c r="A135" s="16" t="str">
        <f t="shared" si="62"/>
        <v>-</v>
      </c>
      <c r="B135" s="16" t="str">
        <f t="shared" si="63"/>
        <v>-</v>
      </c>
      <c r="C135" s="7">
        <v>13</v>
      </c>
      <c r="D135" s="2">
        <v>43425.562372685185</v>
      </c>
      <c r="E135" s="3" t="s">
        <v>1632</v>
      </c>
      <c r="F135" s="3">
        <v>17121</v>
      </c>
      <c r="G135" s="3" t="s">
        <v>32</v>
      </c>
      <c r="H135" s="3">
        <v>3984</v>
      </c>
      <c r="I135" s="3">
        <v>826</v>
      </c>
      <c r="J135" s="3">
        <v>8</v>
      </c>
      <c r="K135" s="3">
        <v>1</v>
      </c>
      <c r="L135" s="3"/>
      <c r="M135" s="2">
        <v>43425.565960648149</v>
      </c>
      <c r="N135" s="2">
        <v>43425.570370370369</v>
      </c>
      <c r="O135" s="3" t="s">
        <v>46</v>
      </c>
      <c r="P135" s="3" t="s">
        <v>47</v>
      </c>
      <c r="Q135" s="3" t="s">
        <v>48</v>
      </c>
      <c r="R135" s="3" t="s">
        <v>49</v>
      </c>
      <c r="S135" s="2">
        <v>43425.566689814812</v>
      </c>
      <c r="T135" s="2">
        <v>43425.566689814812</v>
      </c>
      <c r="U135" s="2">
        <v>43425.57576388889</v>
      </c>
      <c r="V135" s="2">
        <v>43425.57576388889</v>
      </c>
      <c r="W135" s="3"/>
      <c r="X135" s="8">
        <f t="shared" si="55"/>
        <v>43425.562372685185</v>
      </c>
      <c r="Y135" s="9">
        <f t="shared" si="56"/>
        <v>4.4097222198615782E-3</v>
      </c>
      <c r="Z135" s="9">
        <f t="shared" si="57"/>
        <v>4.4097222198615782E-3</v>
      </c>
      <c r="AB135" s="10">
        <f t="shared" si="58"/>
        <v>0</v>
      </c>
      <c r="AC135" s="10">
        <f t="shared" si="59"/>
        <v>3.5879629649571143E-3</v>
      </c>
    </row>
    <row r="136" spans="1:31" s="7" customFormat="1" hidden="1" x14ac:dyDescent="0.4">
      <c r="A136" s="16" t="str">
        <f t="shared" ref="A136:A151" si="64">IF(W136&gt;0, "★", "-")</f>
        <v>-</v>
      </c>
      <c r="B136" s="16" t="str">
        <f t="shared" ref="B136:B151" si="65">IF(L136&gt;0, "☆", "-")</f>
        <v>-</v>
      </c>
      <c r="C136" s="7">
        <v>13</v>
      </c>
      <c r="D136" s="2">
        <v>43425.563981481479</v>
      </c>
      <c r="E136" s="3" t="s">
        <v>1634</v>
      </c>
      <c r="F136" s="3">
        <v>17123</v>
      </c>
      <c r="G136" s="3" t="s">
        <v>95</v>
      </c>
      <c r="H136" s="3">
        <v>0</v>
      </c>
      <c r="I136" s="3">
        <v>545</v>
      </c>
      <c r="J136" s="3">
        <v>13</v>
      </c>
      <c r="K136" s="3">
        <v>3</v>
      </c>
      <c r="L136" s="3"/>
      <c r="M136" s="2">
        <v>43425.566192129627</v>
      </c>
      <c r="N136" s="2">
        <v>43425.569918981484</v>
      </c>
      <c r="O136" s="3" t="s">
        <v>39</v>
      </c>
      <c r="P136" s="3" t="s">
        <v>40</v>
      </c>
      <c r="Q136" s="3" t="s">
        <v>108</v>
      </c>
      <c r="R136" s="3" t="s">
        <v>19</v>
      </c>
      <c r="S136" s="2">
        <v>43425.56821759259</v>
      </c>
      <c r="T136" s="2">
        <v>43425.56821759259</v>
      </c>
      <c r="U136" s="2">
        <v>43425.578159722223</v>
      </c>
      <c r="V136" s="2">
        <v>43425.578159722223</v>
      </c>
      <c r="W136" s="3"/>
      <c r="X136" s="8">
        <f t="shared" si="55"/>
        <v>43425.563981481479</v>
      </c>
      <c r="Y136" s="9">
        <f t="shared" si="56"/>
        <v>3.7268518572091125E-3</v>
      </c>
      <c r="Z136" s="9">
        <f t="shared" si="57"/>
        <v>1.1180555571627337E-2</v>
      </c>
      <c r="AA136" s="10"/>
      <c r="AB136" s="10">
        <f t="shared" si="58"/>
        <v>0</v>
      </c>
      <c r="AC136" s="10">
        <f t="shared" si="59"/>
        <v>2.2106481483206153E-3</v>
      </c>
      <c r="AD136" s="10"/>
      <c r="AE136" s="10"/>
    </row>
    <row r="137" spans="1:31" s="7" customFormat="1" x14ac:dyDescent="0.4">
      <c r="A137" s="16" t="str">
        <f>IF(W137&gt;0, "★", "-")</f>
        <v>-</v>
      </c>
      <c r="B137" s="16" t="str">
        <f>IF(L137&gt;0, "☆", "-")</f>
        <v>-</v>
      </c>
      <c r="C137" s="7">
        <v>13</v>
      </c>
      <c r="D137" s="2">
        <v>43425.564502314817</v>
      </c>
      <c r="E137" s="3" t="s">
        <v>1636</v>
      </c>
      <c r="F137" s="3">
        <v>17125</v>
      </c>
      <c r="G137" s="3" t="s">
        <v>32</v>
      </c>
      <c r="H137" s="3">
        <v>1158</v>
      </c>
      <c r="I137" s="3">
        <v>497</v>
      </c>
      <c r="J137" s="3">
        <v>6</v>
      </c>
      <c r="K137" s="3">
        <v>1</v>
      </c>
      <c r="L137" s="3"/>
      <c r="M137" s="2">
        <v>43425.568043981482</v>
      </c>
      <c r="N137" s="2">
        <v>43425.575127314813</v>
      </c>
      <c r="O137" s="3" t="s">
        <v>51</v>
      </c>
      <c r="P137" s="3" t="s">
        <v>52</v>
      </c>
      <c r="Q137" s="3" t="s">
        <v>28</v>
      </c>
      <c r="R137" s="3" t="s">
        <v>29</v>
      </c>
      <c r="S137" s="2">
        <v>43425.568981481483</v>
      </c>
      <c r="T137" s="2">
        <v>43425.568981481483</v>
      </c>
      <c r="U137" s="2">
        <v>43425.579907407409</v>
      </c>
      <c r="V137" s="2">
        <v>43425.579907407409</v>
      </c>
      <c r="W137" s="3"/>
      <c r="X137" s="8">
        <f t="shared" si="55"/>
        <v>43425.564502314817</v>
      </c>
      <c r="Y137" s="9">
        <f t="shared" si="56"/>
        <v>7.0833333302289248E-3</v>
      </c>
      <c r="Z137" s="9">
        <f t="shared" si="57"/>
        <v>7.0833333302289248E-3</v>
      </c>
      <c r="AA137" s="10"/>
      <c r="AB137" s="10">
        <f t="shared" si="58"/>
        <v>0</v>
      </c>
      <c r="AC137" s="10">
        <f t="shared" si="59"/>
        <v>3.5416666651144624E-3</v>
      </c>
      <c r="AD137" s="10"/>
      <c r="AE137" s="10"/>
    </row>
    <row r="138" spans="1:31" s="7" customFormat="1" x14ac:dyDescent="0.4">
      <c r="A138" s="16" t="str">
        <f>IF(W138&gt;0, "★", "-")</f>
        <v>-</v>
      </c>
      <c r="B138" s="16" t="str">
        <f>IF(L138&gt;0, "☆", "-")</f>
        <v>-</v>
      </c>
      <c r="C138" s="7">
        <v>13</v>
      </c>
      <c r="D138" s="2">
        <v>43425.565138888887</v>
      </c>
      <c r="E138" s="3" t="s">
        <v>1635</v>
      </c>
      <c r="F138" s="3">
        <v>17126</v>
      </c>
      <c r="G138" s="3" t="s">
        <v>32</v>
      </c>
      <c r="H138" s="3">
        <v>6833</v>
      </c>
      <c r="I138" s="3">
        <v>340</v>
      </c>
      <c r="J138" s="3">
        <v>2</v>
      </c>
      <c r="K138" s="3">
        <v>2</v>
      </c>
      <c r="L138" s="3"/>
      <c r="M138" s="2">
        <v>43425.565972222219</v>
      </c>
      <c r="N138" s="2">
        <v>43425.569803240738</v>
      </c>
      <c r="O138" s="3" t="s">
        <v>73</v>
      </c>
      <c r="P138" s="3" t="s">
        <v>74</v>
      </c>
      <c r="Q138" s="3" t="s">
        <v>33</v>
      </c>
      <c r="R138" s="3" t="s">
        <v>34</v>
      </c>
      <c r="S138" s="2">
        <v>43425.56690972222</v>
      </c>
      <c r="T138" s="2">
        <v>43425.56690972222</v>
      </c>
      <c r="U138" s="2">
        <v>43425.574155092596</v>
      </c>
      <c r="V138" s="2">
        <v>43425.574155092596</v>
      </c>
      <c r="W138" s="3"/>
      <c r="X138" s="8">
        <f t="shared" si="55"/>
        <v>43425.565138888887</v>
      </c>
      <c r="Y138" s="9">
        <f t="shared" si="56"/>
        <v>3.8310185191221535E-3</v>
      </c>
      <c r="Z138" s="9">
        <f t="shared" si="57"/>
        <v>7.662037038244307E-3</v>
      </c>
      <c r="AA138" s="10"/>
      <c r="AB138" s="10">
        <f t="shared" si="58"/>
        <v>0</v>
      </c>
      <c r="AC138" s="10">
        <f t="shared" si="59"/>
        <v>8.3333333168411627E-4</v>
      </c>
      <c r="AD138" s="10"/>
      <c r="AE138" s="10"/>
    </row>
    <row r="139" spans="1:31" s="7" customFormat="1" hidden="1" x14ac:dyDescent="0.4">
      <c r="A139" s="16" t="str">
        <f>IF(W139&gt;0, "★", "-")</f>
        <v>-</v>
      </c>
      <c r="B139" s="16" t="str">
        <f>IF(L139&gt;0, "☆", "-")</f>
        <v>-</v>
      </c>
      <c r="C139" s="7">
        <v>13</v>
      </c>
      <c r="D139" s="2">
        <v>43425.565439814818</v>
      </c>
      <c r="E139" s="3" t="s">
        <v>1637</v>
      </c>
      <c r="F139" s="3">
        <v>17127</v>
      </c>
      <c r="G139" s="3" t="s">
        <v>96</v>
      </c>
      <c r="H139" s="3">
        <v>0</v>
      </c>
      <c r="I139" s="3">
        <v>380</v>
      </c>
      <c r="J139" s="3">
        <v>3</v>
      </c>
      <c r="K139" s="3">
        <v>2</v>
      </c>
      <c r="L139" s="3"/>
      <c r="M139" s="2">
        <v>43425.5703587963</v>
      </c>
      <c r="N139" s="2">
        <v>43425.576331018521</v>
      </c>
      <c r="O139" s="3" t="s">
        <v>53</v>
      </c>
      <c r="P139" s="3" t="s">
        <v>54</v>
      </c>
      <c r="Q139" s="3" t="s">
        <v>57</v>
      </c>
      <c r="R139" s="3" t="s">
        <v>58</v>
      </c>
      <c r="S139" s="2">
        <v>43425.571238425924</v>
      </c>
      <c r="T139" s="2">
        <v>43425.571238425924</v>
      </c>
      <c r="U139" s="2">
        <v>43425.585115740738</v>
      </c>
      <c r="V139" s="2">
        <v>43425.585115740738</v>
      </c>
      <c r="W139" s="3"/>
      <c r="X139" s="8">
        <f t="shared" si="55"/>
        <v>43425.565439814818</v>
      </c>
      <c r="Y139" s="9">
        <f t="shared" si="56"/>
        <v>5.9722222213167697E-3</v>
      </c>
      <c r="Z139" s="9">
        <f t="shared" si="57"/>
        <v>1.1944444442633539E-2</v>
      </c>
      <c r="AA139" s="10"/>
      <c r="AB139" s="10">
        <f t="shared" si="58"/>
        <v>0</v>
      </c>
      <c r="AC139" s="10">
        <f t="shared" si="59"/>
        <v>4.9189814817509614E-3</v>
      </c>
      <c r="AD139" s="10"/>
      <c r="AE139" s="10"/>
    </row>
    <row r="140" spans="1:31" s="7" customFormat="1" hidden="1" x14ac:dyDescent="0.4">
      <c r="A140" s="16" t="str">
        <f>IF(W140&gt;0, "★", "-")</f>
        <v>-</v>
      </c>
      <c r="B140" s="16" t="str">
        <f>IF(L140&gt;0, "☆", "-")</f>
        <v>-</v>
      </c>
      <c r="C140" s="7">
        <v>13</v>
      </c>
      <c r="D140" s="2">
        <v>43425.566423611112</v>
      </c>
      <c r="E140" s="3" t="s">
        <v>1638</v>
      </c>
      <c r="F140" s="3">
        <v>17128</v>
      </c>
      <c r="G140" s="3" t="s">
        <v>95</v>
      </c>
      <c r="H140" s="3">
        <v>0</v>
      </c>
      <c r="I140" s="3">
        <v>49</v>
      </c>
      <c r="J140" s="3">
        <v>11</v>
      </c>
      <c r="K140" s="3">
        <v>1</v>
      </c>
      <c r="L140" s="3"/>
      <c r="M140" s="2">
        <v>43425.56863425926</v>
      </c>
      <c r="N140" s="2">
        <v>43425.572129629632</v>
      </c>
      <c r="O140" s="3" t="s">
        <v>63</v>
      </c>
      <c r="P140" s="3" t="s">
        <v>64</v>
      </c>
      <c r="Q140" s="3" t="s">
        <v>33</v>
      </c>
      <c r="R140" s="3" t="s">
        <v>34</v>
      </c>
      <c r="S140" s="2">
        <v>43425.568159722221</v>
      </c>
      <c r="T140" s="2">
        <v>43425.568159722221</v>
      </c>
      <c r="U140" s="2">
        <v>43425.572893518518</v>
      </c>
      <c r="V140" s="2">
        <v>43425.572893518518</v>
      </c>
      <c r="W140" s="3"/>
      <c r="X140" s="8">
        <f t="shared" si="55"/>
        <v>43425.566423611112</v>
      </c>
      <c r="Y140" s="9">
        <f t="shared" si="56"/>
        <v>3.4953703725477681E-3</v>
      </c>
      <c r="Z140" s="9">
        <f t="shared" si="57"/>
        <v>3.4953703725477681E-3</v>
      </c>
      <c r="AA140" s="10"/>
      <c r="AB140" s="10">
        <f t="shared" si="58"/>
        <v>4.7453703882638365E-4</v>
      </c>
      <c r="AC140" s="10">
        <f t="shared" si="59"/>
        <v>2.2106481483206153E-3</v>
      </c>
      <c r="AD140" s="10"/>
      <c r="AE140" s="10"/>
    </row>
    <row r="141" spans="1:31" s="7" customFormat="1" hidden="1" x14ac:dyDescent="0.4">
      <c r="A141" s="16" t="str">
        <f t="shared" si="64"/>
        <v>-</v>
      </c>
      <c r="B141" s="16" t="str">
        <f t="shared" si="65"/>
        <v>-</v>
      </c>
      <c r="C141" s="7">
        <v>13</v>
      </c>
      <c r="D141" s="2">
        <v>43425.566759259258</v>
      </c>
      <c r="E141" s="3" t="s">
        <v>1639</v>
      </c>
      <c r="F141" s="3">
        <v>17129</v>
      </c>
      <c r="G141" s="3" t="s">
        <v>95</v>
      </c>
      <c r="H141" s="3">
        <v>0</v>
      </c>
      <c r="I141" s="3">
        <v>626</v>
      </c>
      <c r="J141" s="3">
        <v>10</v>
      </c>
      <c r="K141" s="3">
        <v>5</v>
      </c>
      <c r="L141" s="3"/>
      <c r="M141" s="2">
        <v>43425.576493055552</v>
      </c>
      <c r="N141" s="2">
        <v>43425.58</v>
      </c>
      <c r="O141" s="3" t="s">
        <v>53</v>
      </c>
      <c r="P141" s="3" t="s">
        <v>54</v>
      </c>
      <c r="Q141" s="3" t="s">
        <v>43</v>
      </c>
      <c r="R141" s="3" t="s">
        <v>89</v>
      </c>
      <c r="S141" s="2">
        <v>43425.576782407406</v>
      </c>
      <c r="T141" s="2">
        <v>43425.576782407406</v>
      </c>
      <c r="U141" s="2">
        <v>43425.583657407406</v>
      </c>
      <c r="V141" s="2">
        <v>43425.583657407406</v>
      </c>
      <c r="W141" s="3"/>
      <c r="X141" s="8">
        <f t="shared" si="55"/>
        <v>43425.566759259258</v>
      </c>
      <c r="Y141" s="9">
        <f t="shared" si="56"/>
        <v>3.5069444493274204E-3</v>
      </c>
      <c r="Z141" s="9">
        <f t="shared" si="57"/>
        <v>1.7534722246637102E-2</v>
      </c>
      <c r="AA141" s="10"/>
      <c r="AB141" s="10">
        <f t="shared" si="58"/>
        <v>0</v>
      </c>
      <c r="AC141" s="10">
        <f t="shared" si="59"/>
        <v>9.7337962943129241E-3</v>
      </c>
      <c r="AD141" s="10"/>
      <c r="AE141" s="10"/>
    </row>
    <row r="142" spans="1:31" s="7" customFormat="1" x14ac:dyDescent="0.4">
      <c r="A142" s="16" t="str">
        <f t="shared" si="64"/>
        <v>-</v>
      </c>
      <c r="B142" s="16" t="str">
        <f t="shared" si="65"/>
        <v>-</v>
      </c>
      <c r="C142" s="7">
        <v>13</v>
      </c>
      <c r="D142" s="2">
        <v>43425.567615740743</v>
      </c>
      <c r="E142" s="3" t="s">
        <v>1640</v>
      </c>
      <c r="F142" s="3">
        <v>17130</v>
      </c>
      <c r="G142" s="3" t="s">
        <v>32</v>
      </c>
      <c r="H142" s="3">
        <v>67</v>
      </c>
      <c r="I142" s="3">
        <v>202</v>
      </c>
      <c r="J142" s="3">
        <v>1</v>
      </c>
      <c r="K142" s="3">
        <v>1</v>
      </c>
      <c r="L142" s="3"/>
      <c r="M142" s="2">
        <v>43425.573437500003</v>
      </c>
      <c r="N142" s="2">
        <v>43425.579317129632</v>
      </c>
      <c r="O142" s="3" t="s">
        <v>26</v>
      </c>
      <c r="P142" s="3" t="s">
        <v>27</v>
      </c>
      <c r="Q142" s="3" t="s">
        <v>61</v>
      </c>
      <c r="R142" s="3" t="s">
        <v>62</v>
      </c>
      <c r="S142" s="2">
        <v>43425.572685185187</v>
      </c>
      <c r="T142" s="2">
        <v>43425.572685185187</v>
      </c>
      <c r="U142" s="2">
        <v>43425.583495370367</v>
      </c>
      <c r="V142" s="2">
        <v>43425.583495370367</v>
      </c>
      <c r="W142" s="3"/>
      <c r="X142" s="8">
        <f t="shared" si="55"/>
        <v>43425.567615740743</v>
      </c>
      <c r="Y142" s="9">
        <f t="shared" si="56"/>
        <v>5.8796296289074235E-3</v>
      </c>
      <c r="Z142" s="9">
        <f t="shared" si="57"/>
        <v>5.8796296289074235E-3</v>
      </c>
      <c r="AA142" s="10"/>
      <c r="AB142" s="10">
        <f t="shared" si="58"/>
        <v>7.5231481605442241E-4</v>
      </c>
      <c r="AC142" s="10">
        <f t="shared" si="59"/>
        <v>5.8217592595610768E-3</v>
      </c>
      <c r="AD142" s="10"/>
      <c r="AE142" s="10"/>
    </row>
    <row r="143" spans="1:31" s="7" customFormat="1" hidden="1" x14ac:dyDescent="0.4">
      <c r="A143" s="16" t="str">
        <f t="shared" si="64"/>
        <v>★</v>
      </c>
      <c r="B143" s="16" t="str">
        <f t="shared" si="65"/>
        <v>-</v>
      </c>
      <c r="C143" s="7">
        <v>13</v>
      </c>
      <c r="D143" s="2">
        <v>43425.56832175926</v>
      </c>
      <c r="E143" s="3" t="s">
        <v>1642</v>
      </c>
      <c r="F143" s="3">
        <v>17132</v>
      </c>
      <c r="G143" s="3" t="s">
        <v>95</v>
      </c>
      <c r="H143" s="3">
        <v>0</v>
      </c>
      <c r="I143" s="3">
        <v>361</v>
      </c>
      <c r="J143" s="3">
        <v>4</v>
      </c>
      <c r="K143" s="3">
        <v>3</v>
      </c>
      <c r="L143" s="3"/>
      <c r="M143" s="2">
        <v>43425.571342592593</v>
      </c>
      <c r="N143" s="2">
        <v>43425.583784722221</v>
      </c>
      <c r="O143" s="3" t="s">
        <v>61</v>
      </c>
      <c r="P143" s="3" t="s">
        <v>62</v>
      </c>
      <c r="Q143" s="3" t="s">
        <v>43</v>
      </c>
      <c r="R143" s="3" t="s">
        <v>89</v>
      </c>
      <c r="S143" s="2">
        <v>43425.574953703705</v>
      </c>
      <c r="T143" s="2">
        <v>43425.574953703705</v>
      </c>
      <c r="U143" s="2">
        <v>43425.58865740741</v>
      </c>
      <c r="V143" s="2">
        <v>43425.58865740741</v>
      </c>
      <c r="W143" s="2">
        <v>43425.574953703705</v>
      </c>
      <c r="X143" s="8">
        <f t="shared" si="55"/>
        <v>43425.574953703705</v>
      </c>
      <c r="Y143" s="9">
        <f t="shared" si="56"/>
        <v>1.244212962774327E-2</v>
      </c>
      <c r="Z143" s="9">
        <f t="shared" si="57"/>
        <v>3.7326388883229811E-2</v>
      </c>
      <c r="AA143" s="10"/>
      <c r="AB143" s="10">
        <f t="shared" si="58"/>
        <v>0</v>
      </c>
      <c r="AC143" s="10">
        <f t="shared" si="59"/>
        <v>0</v>
      </c>
      <c r="AD143" s="10"/>
      <c r="AE143" s="10"/>
    </row>
    <row r="144" spans="1:31" s="7" customFormat="1" x14ac:dyDescent="0.4">
      <c r="A144" s="16" t="str">
        <f t="shared" si="64"/>
        <v>-</v>
      </c>
      <c r="B144" s="16" t="str">
        <f t="shared" si="65"/>
        <v>-</v>
      </c>
      <c r="C144" s="7">
        <v>13</v>
      </c>
      <c r="D144" s="2">
        <v>43425.569930555554</v>
      </c>
      <c r="E144" s="3" t="s">
        <v>1643</v>
      </c>
      <c r="F144" s="3">
        <v>17133</v>
      </c>
      <c r="G144" s="3" t="s">
        <v>18</v>
      </c>
      <c r="H144" s="3">
        <v>6456</v>
      </c>
      <c r="I144" s="3">
        <v>490</v>
      </c>
      <c r="J144" s="3">
        <v>8</v>
      </c>
      <c r="K144" s="3">
        <v>1</v>
      </c>
      <c r="L144" s="3"/>
      <c r="M144" s="2">
        <v>43425.572870370372</v>
      </c>
      <c r="N144" s="2">
        <v>43425.578240740739</v>
      </c>
      <c r="O144" s="3" t="s">
        <v>55</v>
      </c>
      <c r="P144" s="3" t="s">
        <v>56</v>
      </c>
      <c r="Q144" s="3" t="s">
        <v>73</v>
      </c>
      <c r="R144" s="3" t="s">
        <v>74</v>
      </c>
      <c r="S144" s="2">
        <v>43425.57503472222</v>
      </c>
      <c r="T144" s="2">
        <v>43425.57503472222</v>
      </c>
      <c r="U144" s="2">
        <v>43425.585300925923</v>
      </c>
      <c r="V144" s="2">
        <v>43425.585300925923</v>
      </c>
      <c r="W144" s="3"/>
      <c r="X144" s="8">
        <f t="shared" si="55"/>
        <v>43425.569930555554</v>
      </c>
      <c r="Y144" s="9">
        <f t="shared" si="56"/>
        <v>5.3703703670180403E-3</v>
      </c>
      <c r="Z144" s="9">
        <f t="shared" si="57"/>
        <v>5.3703703670180403E-3</v>
      </c>
      <c r="AA144" s="10"/>
      <c r="AB144" s="10">
        <f t="shared" si="58"/>
        <v>0</v>
      </c>
      <c r="AC144" s="10">
        <f t="shared" si="59"/>
        <v>2.9398148180916905E-3</v>
      </c>
      <c r="AD144" s="10"/>
      <c r="AE144" s="10"/>
    </row>
    <row r="145" spans="1:31" s="7" customFormat="1" x14ac:dyDescent="0.4">
      <c r="A145" s="16" t="str">
        <f>IF(W145&gt;0, "★", "-")</f>
        <v>-</v>
      </c>
      <c r="B145" s="16" t="str">
        <f>IF(L145&gt;0, "☆", "-")</f>
        <v>-</v>
      </c>
      <c r="C145" s="7">
        <v>13</v>
      </c>
      <c r="D145" s="2">
        <v>43425.573148148149</v>
      </c>
      <c r="E145" s="3" t="s">
        <v>1645</v>
      </c>
      <c r="F145" s="3">
        <v>17136</v>
      </c>
      <c r="G145" s="3" t="s">
        <v>32</v>
      </c>
      <c r="H145" s="3">
        <v>6399</v>
      </c>
      <c r="I145" s="3">
        <v>876</v>
      </c>
      <c r="J145" s="3">
        <v>11</v>
      </c>
      <c r="K145" s="3">
        <v>1</v>
      </c>
      <c r="L145" s="3"/>
      <c r="M145" s="2">
        <v>43425.58079861111</v>
      </c>
      <c r="N145" s="2">
        <v>43425.586516203701</v>
      </c>
      <c r="O145" s="3" t="s">
        <v>68</v>
      </c>
      <c r="P145" s="3" t="s">
        <v>69</v>
      </c>
      <c r="Q145" s="3" t="s">
        <v>108</v>
      </c>
      <c r="R145" s="3" t="s">
        <v>19</v>
      </c>
      <c r="S145" s="2">
        <v>43425.582997685182</v>
      </c>
      <c r="T145" s="2">
        <v>43425.582997685182</v>
      </c>
      <c r="U145" s="2">
        <v>43425.592303240737</v>
      </c>
      <c r="V145" s="2">
        <v>43425.592303240737</v>
      </c>
      <c r="W145" s="3"/>
      <c r="X145" s="8">
        <f t="shared" si="55"/>
        <v>43425.573148148149</v>
      </c>
      <c r="Y145" s="9">
        <f t="shared" si="56"/>
        <v>5.7175925903720781E-3</v>
      </c>
      <c r="Z145" s="9">
        <f t="shared" si="57"/>
        <v>5.7175925903720781E-3</v>
      </c>
      <c r="AB145" s="10">
        <f t="shared" si="58"/>
        <v>0</v>
      </c>
      <c r="AC145" s="10">
        <f t="shared" si="59"/>
        <v>7.6504629614646547E-3</v>
      </c>
    </row>
    <row r="146" spans="1:31" s="7" customFormat="1" x14ac:dyDescent="0.4">
      <c r="A146" s="16" t="str">
        <f>IF(W146&gt;0, "★", "-")</f>
        <v>★</v>
      </c>
      <c r="B146" s="16" t="str">
        <f>IF(L146&gt;0, "☆", "-")</f>
        <v>-</v>
      </c>
      <c r="C146" s="7">
        <v>13</v>
      </c>
      <c r="D146" s="2">
        <v>43425.573958333334</v>
      </c>
      <c r="E146" s="3" t="s">
        <v>1646</v>
      </c>
      <c r="F146" s="3">
        <v>17137</v>
      </c>
      <c r="G146" s="3" t="s">
        <v>32</v>
      </c>
      <c r="H146" s="3">
        <v>6865</v>
      </c>
      <c r="I146" s="3">
        <v>674</v>
      </c>
      <c r="J146" s="3">
        <v>4</v>
      </c>
      <c r="K146" s="3">
        <v>1</v>
      </c>
      <c r="L146" s="3"/>
      <c r="M146" s="2">
        <v>43425.5780787037</v>
      </c>
      <c r="N146" s="2">
        <v>43425.586284722223</v>
      </c>
      <c r="O146" s="3" t="s">
        <v>26</v>
      </c>
      <c r="P146" s="3" t="s">
        <v>27</v>
      </c>
      <c r="Q146" s="3" t="s">
        <v>38</v>
      </c>
      <c r="R146" s="3" t="s">
        <v>126</v>
      </c>
      <c r="S146" s="2">
        <v>43425.580879629626</v>
      </c>
      <c r="T146" s="2">
        <v>43425.580879629626</v>
      </c>
      <c r="U146" s="2">
        <v>43425.590578703705</v>
      </c>
      <c r="V146" s="2">
        <v>43425.590578703705</v>
      </c>
      <c r="W146" s="2">
        <v>43425.580879629626</v>
      </c>
      <c r="X146" s="8">
        <f t="shared" si="55"/>
        <v>43425.580879629626</v>
      </c>
      <c r="Y146" s="9">
        <f t="shared" si="56"/>
        <v>8.2060185231966898E-3</v>
      </c>
      <c r="Z146" s="9">
        <f t="shared" si="57"/>
        <v>8.2060185231966898E-3</v>
      </c>
      <c r="AA146" s="10"/>
      <c r="AB146" s="10">
        <f t="shared" si="58"/>
        <v>0</v>
      </c>
      <c r="AC146" s="10">
        <f t="shared" si="59"/>
        <v>0</v>
      </c>
      <c r="AD146" s="10"/>
      <c r="AE146" s="10"/>
    </row>
    <row r="147" spans="1:31" s="7" customFormat="1" x14ac:dyDescent="0.4">
      <c r="A147" s="16" t="str">
        <f t="shared" si="64"/>
        <v>-</v>
      </c>
      <c r="B147" s="16" t="str">
        <f t="shared" si="65"/>
        <v>-</v>
      </c>
      <c r="C147" s="7">
        <v>13</v>
      </c>
      <c r="D147" s="2">
        <v>43425.575335648151</v>
      </c>
      <c r="E147" s="3" t="s">
        <v>1622</v>
      </c>
      <c r="F147" s="3">
        <v>17140</v>
      </c>
      <c r="G147" s="3" t="s">
        <v>32</v>
      </c>
      <c r="H147" s="3">
        <v>2413</v>
      </c>
      <c r="I147" s="3">
        <v>529</v>
      </c>
      <c r="J147" s="3">
        <v>15</v>
      </c>
      <c r="K147" s="3">
        <v>2</v>
      </c>
      <c r="L147" s="3"/>
      <c r="M147" s="2">
        <v>43425.579618055555</v>
      </c>
      <c r="N147" s="2">
        <v>43425.582685185182</v>
      </c>
      <c r="O147" s="3" t="s">
        <v>51</v>
      </c>
      <c r="P147" s="3" t="s">
        <v>52</v>
      </c>
      <c r="Q147" s="3" t="s">
        <v>38</v>
      </c>
      <c r="R147" s="3" t="s">
        <v>126</v>
      </c>
      <c r="S147" s="2">
        <v>43425.580324074072</v>
      </c>
      <c r="T147" s="2">
        <v>43425.580324074072</v>
      </c>
      <c r="U147" s="2">
        <v>43425.584722222222</v>
      </c>
      <c r="V147" s="2">
        <v>43425.584722222222</v>
      </c>
      <c r="W147" s="3"/>
      <c r="X147" s="8">
        <f t="shared" si="55"/>
        <v>43425.575335648151</v>
      </c>
      <c r="Y147" s="9">
        <f t="shared" si="56"/>
        <v>3.0671296262880787E-3</v>
      </c>
      <c r="Z147" s="9">
        <f t="shared" si="57"/>
        <v>6.1342592525761575E-3</v>
      </c>
      <c r="AA147" s="10"/>
      <c r="AB147" s="10">
        <f t="shared" si="58"/>
        <v>0</v>
      </c>
      <c r="AC147" s="10">
        <f t="shared" si="59"/>
        <v>4.2824074043892324E-3</v>
      </c>
      <c r="AD147" s="10"/>
      <c r="AE147" s="10"/>
    </row>
    <row r="148" spans="1:31" s="7" customFormat="1" hidden="1" x14ac:dyDescent="0.4">
      <c r="A148" s="16" t="str">
        <f t="shared" si="64"/>
        <v>-</v>
      </c>
      <c r="B148" s="16" t="str">
        <f t="shared" si="65"/>
        <v>-</v>
      </c>
      <c r="C148" s="7">
        <v>13</v>
      </c>
      <c r="D148" s="2">
        <v>43425.576041666667</v>
      </c>
      <c r="E148" s="3" t="s">
        <v>1650</v>
      </c>
      <c r="F148" s="3">
        <v>17142</v>
      </c>
      <c r="G148" s="3" t="s">
        <v>96</v>
      </c>
      <c r="H148" s="3">
        <v>0</v>
      </c>
      <c r="I148" s="3">
        <v>685</v>
      </c>
      <c r="J148" s="3">
        <v>13</v>
      </c>
      <c r="K148" s="3">
        <v>3</v>
      </c>
      <c r="L148" s="3"/>
      <c r="M148" s="2">
        <v>43425.579918981479</v>
      </c>
      <c r="N148" s="2">
        <v>43425.583935185183</v>
      </c>
      <c r="O148" s="3" t="s">
        <v>39</v>
      </c>
      <c r="P148" s="3" t="s">
        <v>40</v>
      </c>
      <c r="Q148" s="3" t="s">
        <v>41</v>
      </c>
      <c r="R148" s="3" t="s">
        <v>42</v>
      </c>
      <c r="S148" s="2">
        <v>43425.578032407408</v>
      </c>
      <c r="T148" s="2">
        <v>43425.578032407408</v>
      </c>
      <c r="U148" s="2">
        <v>43425.584733796299</v>
      </c>
      <c r="V148" s="2">
        <v>43425.584733796299</v>
      </c>
      <c r="W148" s="3"/>
      <c r="X148" s="8">
        <f t="shared" si="55"/>
        <v>43425.576041666667</v>
      </c>
      <c r="Y148" s="9">
        <f t="shared" si="56"/>
        <v>4.016203703940846E-3</v>
      </c>
      <c r="Z148" s="9">
        <f t="shared" si="57"/>
        <v>1.2048611111822538E-2</v>
      </c>
      <c r="AA148" s="10"/>
      <c r="AB148" s="10">
        <f t="shared" si="58"/>
        <v>1.8865740712499246E-3</v>
      </c>
      <c r="AC148" s="10">
        <f t="shared" si="59"/>
        <v>3.8773148116888478E-3</v>
      </c>
      <c r="AD148" s="10"/>
      <c r="AE148" s="10"/>
    </row>
    <row r="149" spans="1:31" s="7" customFormat="1" x14ac:dyDescent="0.4">
      <c r="A149" s="16" t="str">
        <f t="shared" si="64"/>
        <v>-</v>
      </c>
      <c r="B149" s="16" t="str">
        <f t="shared" si="65"/>
        <v>-</v>
      </c>
      <c r="C149" s="7">
        <v>13</v>
      </c>
      <c r="D149" s="2">
        <v>43425.578206018516</v>
      </c>
      <c r="E149" s="3" t="s">
        <v>1632</v>
      </c>
      <c r="F149" s="3">
        <v>17143</v>
      </c>
      <c r="G149" s="3" t="s">
        <v>32</v>
      </c>
      <c r="H149" s="3">
        <v>3984</v>
      </c>
      <c r="I149" s="3">
        <v>38</v>
      </c>
      <c r="J149" s="3">
        <v>9</v>
      </c>
      <c r="K149" s="3">
        <v>1</v>
      </c>
      <c r="L149" s="3"/>
      <c r="M149" s="2">
        <v>43425.583877314813</v>
      </c>
      <c r="N149" s="2">
        <v>43425.590324074074</v>
      </c>
      <c r="O149" s="3" t="s">
        <v>48</v>
      </c>
      <c r="P149" s="3" t="s">
        <v>49</v>
      </c>
      <c r="Q149" s="3" t="s">
        <v>46</v>
      </c>
      <c r="R149" s="3" t="s">
        <v>47</v>
      </c>
      <c r="S149" s="2">
        <v>43425.58221064815</v>
      </c>
      <c r="T149" s="2">
        <v>43425.58221064815</v>
      </c>
      <c r="U149" s="2">
        <v>43425.594155092593</v>
      </c>
      <c r="V149" s="2">
        <v>43425.602569444447</v>
      </c>
      <c r="W149" s="3"/>
      <c r="X149" s="8">
        <f t="shared" si="55"/>
        <v>43425.578206018516</v>
      </c>
      <c r="Y149" s="9">
        <f t="shared" si="56"/>
        <v>6.4467592601431534E-3</v>
      </c>
      <c r="Z149" s="9">
        <f t="shared" si="57"/>
        <v>6.4467592601431534E-3</v>
      </c>
      <c r="AA149" s="10"/>
      <c r="AB149" s="10">
        <f t="shared" si="58"/>
        <v>1.6666666633682325E-3</v>
      </c>
      <c r="AC149" s="10">
        <f t="shared" si="59"/>
        <v>5.6712962978053838E-3</v>
      </c>
      <c r="AD149" s="10"/>
      <c r="AE149" s="10"/>
    </row>
    <row r="150" spans="1:31" s="7" customFormat="1" hidden="1" x14ac:dyDescent="0.4">
      <c r="A150" s="16" t="str">
        <f t="shared" si="64"/>
        <v>-</v>
      </c>
      <c r="B150" s="16" t="str">
        <f t="shared" si="65"/>
        <v>-</v>
      </c>
      <c r="C150" s="7">
        <v>13</v>
      </c>
      <c r="D150" s="2">
        <v>43425.579050925924</v>
      </c>
      <c r="E150" s="3" t="s">
        <v>1651</v>
      </c>
      <c r="F150" s="3">
        <v>17144</v>
      </c>
      <c r="G150" s="3" t="s">
        <v>95</v>
      </c>
      <c r="H150" s="3">
        <v>0</v>
      </c>
      <c r="I150" s="3">
        <v>581</v>
      </c>
      <c r="J150" s="3">
        <v>2</v>
      </c>
      <c r="K150" s="3">
        <v>2</v>
      </c>
      <c r="L150" s="3"/>
      <c r="M150" s="2">
        <v>43425.580277777779</v>
      </c>
      <c r="N150" s="2">
        <v>43425.589525462965</v>
      </c>
      <c r="O150" s="3" t="s">
        <v>33</v>
      </c>
      <c r="P150" s="3" t="s">
        <v>34</v>
      </c>
      <c r="Q150" s="3" t="s">
        <v>39</v>
      </c>
      <c r="R150" s="3" t="s">
        <v>40</v>
      </c>
      <c r="S150" s="2">
        <v>43425.581817129627</v>
      </c>
      <c r="T150" s="2">
        <v>43425.581817129627</v>
      </c>
      <c r="U150" s="2">
        <v>43425.5934375</v>
      </c>
      <c r="V150" s="2">
        <v>43425.5934375</v>
      </c>
      <c r="W150" s="3"/>
      <c r="X150" s="8">
        <f t="shared" si="55"/>
        <v>43425.579050925924</v>
      </c>
      <c r="Y150" s="9">
        <f t="shared" si="56"/>
        <v>9.2476851859828457E-3</v>
      </c>
      <c r="Z150" s="9">
        <f t="shared" si="57"/>
        <v>1.8495370371965691E-2</v>
      </c>
      <c r="AA150" s="10"/>
      <c r="AB150" s="10">
        <f t="shared" si="58"/>
        <v>0</v>
      </c>
      <c r="AC150" s="10">
        <f t="shared" si="59"/>
        <v>1.2268518548808061E-3</v>
      </c>
      <c r="AD150" s="10"/>
      <c r="AE150" s="10"/>
    </row>
    <row r="151" spans="1:31" s="7" customFormat="1" hidden="1" x14ac:dyDescent="0.4">
      <c r="A151" s="16" t="str">
        <f t="shared" si="64"/>
        <v>-</v>
      </c>
      <c r="B151" s="16" t="str">
        <f t="shared" si="65"/>
        <v>-</v>
      </c>
      <c r="C151" s="7">
        <v>13</v>
      </c>
      <c r="D151" s="2">
        <v>43425.579907407409</v>
      </c>
      <c r="E151" s="3" t="s">
        <v>1652</v>
      </c>
      <c r="F151" s="3">
        <v>17145</v>
      </c>
      <c r="G151" s="3" t="s">
        <v>95</v>
      </c>
      <c r="H151" s="3">
        <v>0</v>
      </c>
      <c r="I151" s="3">
        <v>463</v>
      </c>
      <c r="J151" s="3">
        <v>7</v>
      </c>
      <c r="K151" s="3">
        <v>1</v>
      </c>
      <c r="L151" s="3"/>
      <c r="M151" s="2">
        <v>43425.582650462966</v>
      </c>
      <c r="N151" s="2">
        <v>43425.592233796298</v>
      </c>
      <c r="O151" s="3" t="s">
        <v>28</v>
      </c>
      <c r="P151" s="3" t="s">
        <v>29</v>
      </c>
      <c r="Q151" s="3" t="s">
        <v>26</v>
      </c>
      <c r="R151" s="3" t="s">
        <v>27</v>
      </c>
      <c r="S151" s="2">
        <v>43425.581886574073</v>
      </c>
      <c r="T151" s="2">
        <v>43425.581886574073</v>
      </c>
      <c r="U151" s="2">
        <v>43425.592615740738</v>
      </c>
      <c r="V151" s="2">
        <v>43425.592615740738</v>
      </c>
      <c r="W151" s="3"/>
      <c r="X151" s="8">
        <f t="shared" si="55"/>
        <v>43425.579907407409</v>
      </c>
      <c r="Y151" s="9">
        <f t="shared" si="56"/>
        <v>9.5833333325572312E-3</v>
      </c>
      <c r="Z151" s="9">
        <f t="shared" si="57"/>
        <v>9.5833333325572312E-3</v>
      </c>
      <c r="AA151" s="10"/>
      <c r="AB151" s="10">
        <f t="shared" si="58"/>
        <v>7.638888928340748E-4</v>
      </c>
      <c r="AC151" s="10">
        <f t="shared" si="59"/>
        <v>2.7430555564933456E-3</v>
      </c>
      <c r="AD151" s="10"/>
      <c r="AE151" s="10"/>
    </row>
    <row r="152" spans="1:31" s="7" customFormat="1" hidden="1" x14ac:dyDescent="0.4">
      <c r="A152" s="16" t="str">
        <f t="shared" si="53"/>
        <v>-</v>
      </c>
      <c r="B152" s="16" t="str">
        <f t="shared" si="54"/>
        <v>-</v>
      </c>
      <c r="C152" s="7">
        <v>13</v>
      </c>
      <c r="D152" s="2">
        <v>43425.58</v>
      </c>
      <c r="E152" s="3" t="s">
        <v>1553</v>
      </c>
      <c r="F152" s="3">
        <v>17146</v>
      </c>
      <c r="G152" s="3" t="s">
        <v>95</v>
      </c>
      <c r="H152" s="3">
        <v>0</v>
      </c>
      <c r="I152" s="3">
        <v>20</v>
      </c>
      <c r="J152" s="3">
        <v>6</v>
      </c>
      <c r="K152" s="3">
        <v>2</v>
      </c>
      <c r="L152" s="3"/>
      <c r="M152" s="2">
        <v>43425.581562500003</v>
      </c>
      <c r="N152" s="2">
        <v>43425.585520833331</v>
      </c>
      <c r="O152" s="3" t="s">
        <v>30</v>
      </c>
      <c r="P152" s="3" t="s">
        <v>31</v>
      </c>
      <c r="Q152" s="3" t="s">
        <v>39</v>
      </c>
      <c r="R152" s="3" t="s">
        <v>40</v>
      </c>
      <c r="S152" s="2">
        <v>43425.581921296296</v>
      </c>
      <c r="T152" s="2">
        <v>43425.581921296296</v>
      </c>
      <c r="U152" s="2">
        <v>43425.588680555556</v>
      </c>
      <c r="V152" s="2">
        <v>43425.588680555556</v>
      </c>
      <c r="W152" s="3"/>
      <c r="X152" s="8">
        <f t="shared" si="55"/>
        <v>43425.58</v>
      </c>
      <c r="Y152" s="9">
        <f t="shared" si="56"/>
        <v>3.9583333273185417E-3</v>
      </c>
      <c r="Z152" s="9">
        <f t="shared" si="57"/>
        <v>7.9166666546370834E-3</v>
      </c>
      <c r="AA152" s="10"/>
      <c r="AB152" s="10">
        <f t="shared" si="58"/>
        <v>0</v>
      </c>
      <c r="AC152" s="10">
        <f t="shared" si="59"/>
        <v>1.5625000014551915E-3</v>
      </c>
      <c r="AD152" s="10"/>
      <c r="AE152" s="10"/>
    </row>
    <row r="153" spans="1:31" s="7" customFormat="1" hidden="1" x14ac:dyDescent="0.4">
      <c r="A153" s="16" t="str">
        <f t="shared" si="53"/>
        <v>-</v>
      </c>
      <c r="B153" s="16" t="str">
        <f t="shared" si="54"/>
        <v>-</v>
      </c>
      <c r="C153" s="7">
        <v>13</v>
      </c>
      <c r="D153" s="2">
        <v>43425.581307870372</v>
      </c>
      <c r="E153" s="3" t="s">
        <v>1653</v>
      </c>
      <c r="F153" s="3">
        <v>17147</v>
      </c>
      <c r="G153" s="3" t="s">
        <v>95</v>
      </c>
      <c r="H153" s="3">
        <v>0</v>
      </c>
      <c r="I153" s="3">
        <v>779</v>
      </c>
      <c r="J153" s="3">
        <v>1</v>
      </c>
      <c r="K153" s="3">
        <v>1</v>
      </c>
      <c r="L153" s="3"/>
      <c r="M153" s="2">
        <v>43425.583437499998</v>
      </c>
      <c r="N153" s="2">
        <v>43425.587268518517</v>
      </c>
      <c r="O153" s="3" t="s">
        <v>36</v>
      </c>
      <c r="P153" s="3" t="s">
        <v>37</v>
      </c>
      <c r="Q153" s="3" t="s">
        <v>61</v>
      </c>
      <c r="R153" s="3" t="s">
        <v>62</v>
      </c>
      <c r="S153" s="2">
        <v>43425.586238425924</v>
      </c>
      <c r="T153" s="2">
        <v>43425.586238425924</v>
      </c>
      <c r="U153" s="2">
        <v>43425.59238425926</v>
      </c>
      <c r="V153" s="2">
        <v>43425.59238425926</v>
      </c>
      <c r="W153" s="3"/>
      <c r="X153" s="8">
        <f t="shared" si="55"/>
        <v>43425.581307870372</v>
      </c>
      <c r="Y153" s="9">
        <f t="shared" si="56"/>
        <v>3.8310185191221535E-3</v>
      </c>
      <c r="Z153" s="9">
        <f t="shared" si="57"/>
        <v>3.8310185191221535E-3</v>
      </c>
      <c r="AA153" s="10"/>
      <c r="AB153" s="10">
        <f t="shared" si="58"/>
        <v>0</v>
      </c>
      <c r="AC153" s="10">
        <f t="shared" si="59"/>
        <v>2.1296296254149638E-3</v>
      </c>
      <c r="AD153" s="10"/>
      <c r="AE153" s="10"/>
    </row>
    <row r="154" spans="1:31" s="7" customFormat="1" x14ac:dyDescent="0.4">
      <c r="A154" s="16" t="str">
        <f t="shared" si="53"/>
        <v>-</v>
      </c>
      <c r="B154" s="16" t="str">
        <f t="shared" si="54"/>
        <v>-</v>
      </c>
      <c r="C154" s="7">
        <v>13</v>
      </c>
      <c r="D154" s="2">
        <v>43425.582199074073</v>
      </c>
      <c r="E154" s="3" t="s">
        <v>1630</v>
      </c>
      <c r="F154" s="3">
        <v>17148</v>
      </c>
      <c r="G154" s="3" t="s">
        <v>32</v>
      </c>
      <c r="H154" s="3">
        <v>6681</v>
      </c>
      <c r="I154" s="3">
        <v>83</v>
      </c>
      <c r="J154" s="3">
        <v>10</v>
      </c>
      <c r="K154" s="3">
        <v>1</v>
      </c>
      <c r="L154" s="3"/>
      <c r="M154" s="2">
        <v>43425.585405092592</v>
      </c>
      <c r="N154" s="2">
        <v>43425.594513888886</v>
      </c>
      <c r="O154" s="3" t="s">
        <v>39</v>
      </c>
      <c r="P154" s="3" t="s">
        <v>40</v>
      </c>
      <c r="Q154" s="3" t="s">
        <v>61</v>
      </c>
      <c r="R154" s="3" t="s">
        <v>62</v>
      </c>
      <c r="S154" s="2">
        <v>43425.586076388892</v>
      </c>
      <c r="T154" s="2">
        <v>43425.586076388892</v>
      </c>
      <c r="U154" s="2">
        <v>43425.599780092591</v>
      </c>
      <c r="V154" s="2">
        <v>43425.599780092591</v>
      </c>
      <c r="W154" s="3"/>
      <c r="X154" s="8">
        <f t="shared" si="55"/>
        <v>43425.582199074073</v>
      </c>
      <c r="Y154" s="9">
        <f t="shared" si="56"/>
        <v>9.1087962937308475E-3</v>
      </c>
      <c r="Z154" s="9">
        <f t="shared" si="57"/>
        <v>9.1087962937308475E-3</v>
      </c>
      <c r="AA154" s="10"/>
      <c r="AB154" s="10">
        <f t="shared" si="58"/>
        <v>0</v>
      </c>
      <c r="AC154" s="10">
        <f t="shared" si="59"/>
        <v>3.2060185185400769E-3</v>
      </c>
      <c r="AD154" s="10"/>
      <c r="AE154" s="10"/>
    </row>
    <row r="155" spans="1:31" s="7" customFormat="1" hidden="1" x14ac:dyDescent="0.4">
      <c r="A155" s="16" t="str">
        <f t="shared" si="53"/>
        <v>-</v>
      </c>
      <c r="B155" s="16" t="str">
        <f t="shared" si="54"/>
        <v>-</v>
      </c>
      <c r="C155" s="7">
        <v>13</v>
      </c>
      <c r="D155" s="2">
        <v>43425.582291666666</v>
      </c>
      <c r="E155" s="3" t="s">
        <v>1654</v>
      </c>
      <c r="F155" s="3">
        <v>17149</v>
      </c>
      <c r="G155" s="3" t="s">
        <v>96</v>
      </c>
      <c r="H155" s="3">
        <v>0</v>
      </c>
      <c r="I155" s="3">
        <v>705</v>
      </c>
      <c r="J155" s="3">
        <v>3</v>
      </c>
      <c r="K155" s="3">
        <v>2</v>
      </c>
      <c r="L155" s="3"/>
      <c r="M155" s="2">
        <v>43425.586122685185</v>
      </c>
      <c r="N155" s="2">
        <v>43425.589722222219</v>
      </c>
      <c r="O155" s="3" t="s">
        <v>36</v>
      </c>
      <c r="P155" s="3" t="s">
        <v>37</v>
      </c>
      <c r="Q155" s="3" t="s">
        <v>22</v>
      </c>
      <c r="R155" s="3" t="s">
        <v>23</v>
      </c>
      <c r="S155" s="2">
        <v>43425.587569444448</v>
      </c>
      <c r="T155" s="2">
        <v>43425.587569444448</v>
      </c>
      <c r="U155" s="2">
        <v>43425.59275462963</v>
      </c>
      <c r="V155" s="2">
        <v>43425.59275462963</v>
      </c>
      <c r="W155" s="3"/>
      <c r="X155" s="8">
        <f t="shared" si="55"/>
        <v>43425.582291666666</v>
      </c>
      <c r="Y155" s="9">
        <f t="shared" si="56"/>
        <v>3.5995370344608091E-3</v>
      </c>
      <c r="Z155" s="9">
        <f t="shared" si="57"/>
        <v>7.1990740689216182E-3</v>
      </c>
      <c r="AA155" s="10"/>
      <c r="AB155" s="10">
        <f t="shared" si="58"/>
        <v>0</v>
      </c>
      <c r="AC155" s="10">
        <f t="shared" si="59"/>
        <v>3.8310185191221535E-3</v>
      </c>
      <c r="AD155" s="10"/>
      <c r="AE155" s="10"/>
    </row>
    <row r="156" spans="1:31" s="7" customFormat="1" hidden="1" x14ac:dyDescent="0.4">
      <c r="A156" s="16" t="str">
        <f t="shared" ref="A156:A165" si="66">IF(W156&gt;0, "★", "-")</f>
        <v>-</v>
      </c>
      <c r="B156" s="16" t="str">
        <f t="shared" ref="B156:B165" si="67">IF(L156&gt;0, "☆", "-")</f>
        <v>☆</v>
      </c>
      <c r="C156" s="7">
        <v>13</v>
      </c>
      <c r="D156" s="2">
        <v>43425.551759259259</v>
      </c>
      <c r="E156" s="3" t="s">
        <v>1627</v>
      </c>
      <c r="F156" s="3">
        <v>17113</v>
      </c>
      <c r="G156" s="3" t="s">
        <v>95</v>
      </c>
      <c r="H156" s="3">
        <v>0</v>
      </c>
      <c r="I156" s="3">
        <v>417</v>
      </c>
      <c r="J156" s="3">
        <v>8</v>
      </c>
      <c r="K156" s="3">
        <v>2</v>
      </c>
      <c r="L156" s="2">
        <v>43425.559525462966</v>
      </c>
      <c r="M156" s="3"/>
      <c r="N156" s="3"/>
      <c r="O156" s="3" t="s">
        <v>61</v>
      </c>
      <c r="P156" s="3" t="s">
        <v>62</v>
      </c>
      <c r="Q156" s="3" t="s">
        <v>38</v>
      </c>
      <c r="R156" s="3" t="s">
        <v>126</v>
      </c>
      <c r="S156" s="2">
        <v>43425.55976851852</v>
      </c>
      <c r="T156" s="3"/>
      <c r="U156" s="2">
        <v>43425.573530092595</v>
      </c>
      <c r="V156" s="3"/>
      <c r="W156" s="3"/>
      <c r="X156" s="8">
        <f t="shared" ref="X156:X165" si="68">IF(W156&gt;0,W156,D156)</f>
        <v>43425.551759259259</v>
      </c>
      <c r="Y156" s="9">
        <f>N156-M156</f>
        <v>0</v>
      </c>
      <c r="Z156" s="9">
        <f>Y156*K156</f>
        <v>0</v>
      </c>
      <c r="AA156" s="10"/>
      <c r="AB156" s="10">
        <f t="shared" ref="AB156:AB165" si="69">IF(IF(A156="☆",L156-S156,M156-S156)&lt;0,0,IF(A156="☆",L156-S156,M156-S156))</f>
        <v>0</v>
      </c>
      <c r="AC156" s="10">
        <f>IF(IF(B156="☆",(IF(L156&gt;S156,L156-X156,S156-X156)),M156-X156)&lt;0,0,IF(B156="☆",(IF(L156&gt;S156,L156-X156,S156-X156)),M156-X156))</f>
        <v>8.0092592615983449E-3</v>
      </c>
      <c r="AD156" s="10"/>
      <c r="AE156" s="10"/>
    </row>
    <row r="157" spans="1:31" s="7" customFormat="1" hidden="1" x14ac:dyDescent="0.4">
      <c r="A157" s="16" t="str">
        <f t="shared" si="66"/>
        <v>-</v>
      </c>
      <c r="B157" s="16" t="str">
        <f t="shared" si="67"/>
        <v>☆</v>
      </c>
      <c r="C157" s="7">
        <v>13</v>
      </c>
      <c r="D157" s="2">
        <v>43425.554409722223</v>
      </c>
      <c r="E157" s="3" t="s">
        <v>1628</v>
      </c>
      <c r="F157" s="3">
        <v>17115</v>
      </c>
      <c r="G157" s="3" t="s">
        <v>97</v>
      </c>
      <c r="H157" s="3">
        <v>6862</v>
      </c>
      <c r="I157" s="3">
        <v>811</v>
      </c>
      <c r="J157" s="3">
        <v>13</v>
      </c>
      <c r="K157" s="3">
        <v>1</v>
      </c>
      <c r="L157" s="2">
        <v>43425.554745370369</v>
      </c>
      <c r="M157" s="3"/>
      <c r="N157" s="3"/>
      <c r="O157" s="3" t="s">
        <v>108</v>
      </c>
      <c r="P157" s="3" t="s">
        <v>19</v>
      </c>
      <c r="Q157" s="3" t="s">
        <v>57</v>
      </c>
      <c r="R157" s="3" t="s">
        <v>58</v>
      </c>
      <c r="S157" s="2">
        <v>43425.561365740738</v>
      </c>
      <c r="T157" s="3"/>
      <c r="U157" s="2">
        <v>43425.567129629628</v>
      </c>
      <c r="V157" s="3"/>
      <c r="W157" s="3"/>
      <c r="X157" s="8">
        <f t="shared" si="68"/>
        <v>43425.554409722223</v>
      </c>
      <c r="Y157" s="9">
        <f>N157-M157</f>
        <v>0</v>
      </c>
      <c r="Z157" s="9">
        <f>Y157*K157</f>
        <v>0</v>
      </c>
      <c r="AA157" s="10"/>
      <c r="AB157" s="10">
        <f t="shared" si="69"/>
        <v>0</v>
      </c>
      <c r="AC157" s="10">
        <f>IF(IF(B157="☆",(IF(L157&gt;S157,L157-X157,S157-X157)),M157-X157)&lt;0,0,IF(B157="☆",(IF(L157&gt;S157,L157-X157,S157-X157)),M157-X157))</f>
        <v>6.956018514756579E-3</v>
      </c>
      <c r="AD157" s="10"/>
      <c r="AE157" s="10"/>
    </row>
    <row r="158" spans="1:31" s="7" customFormat="1" hidden="1" x14ac:dyDescent="0.4">
      <c r="A158" s="16" t="str">
        <f t="shared" si="66"/>
        <v>-</v>
      </c>
      <c r="B158" s="16" t="str">
        <f t="shared" si="67"/>
        <v>☆</v>
      </c>
      <c r="C158" s="7">
        <v>13</v>
      </c>
      <c r="D158" s="2">
        <v>43425.562418981484</v>
      </c>
      <c r="E158" s="3" t="s">
        <v>1633</v>
      </c>
      <c r="F158" s="3">
        <v>17122</v>
      </c>
      <c r="G158" s="3" t="s">
        <v>96</v>
      </c>
      <c r="H158" s="3">
        <v>0</v>
      </c>
      <c r="I158" s="3">
        <v>416</v>
      </c>
      <c r="J158" s="3">
        <v>9</v>
      </c>
      <c r="K158" s="3">
        <v>2</v>
      </c>
      <c r="L158" s="2">
        <v>43425.564780092594</v>
      </c>
      <c r="M158" s="3"/>
      <c r="N158" s="3"/>
      <c r="O158" s="3" t="s">
        <v>53</v>
      </c>
      <c r="P158" s="3" t="s">
        <v>54</v>
      </c>
      <c r="Q158" s="3" t="s">
        <v>57</v>
      </c>
      <c r="R158" s="3" t="s">
        <v>58</v>
      </c>
      <c r="S158" s="2">
        <v>43425.563576388886</v>
      </c>
      <c r="T158" s="3"/>
      <c r="U158" s="2">
        <v>43425.578877314816</v>
      </c>
      <c r="V158" s="3"/>
      <c r="W158" s="3"/>
      <c r="X158" s="8">
        <f t="shared" si="68"/>
        <v>43425.562418981484</v>
      </c>
      <c r="Y158" s="9">
        <f>N158-M158</f>
        <v>0</v>
      </c>
      <c r="Z158" s="9">
        <f>Y158*K158</f>
        <v>0</v>
      </c>
      <c r="AA158" s="10"/>
      <c r="AB158" s="10">
        <f t="shared" si="69"/>
        <v>0</v>
      </c>
      <c r="AC158" s="10">
        <f>IF(IF(B158="☆",(IF(L158&gt;S158,L158-X158,S158-X158)),M158-X158)&lt;0,0,IF(B158="☆",(IF(L158&gt;S158,L158-X158,S158-X158)),M158-X158))</f>
        <v>2.3611111100763083E-3</v>
      </c>
      <c r="AD158" s="10"/>
      <c r="AE158" s="10"/>
    </row>
    <row r="159" spans="1:31" s="7" customFormat="1" hidden="1" x14ac:dyDescent="0.4">
      <c r="A159" s="16" t="str">
        <f t="shared" si="66"/>
        <v>-</v>
      </c>
      <c r="B159" s="16" t="str">
        <f t="shared" si="67"/>
        <v>☆</v>
      </c>
      <c r="C159" s="7">
        <v>13</v>
      </c>
      <c r="D159" s="2">
        <v>43425.564016203702</v>
      </c>
      <c r="E159" s="3" t="s">
        <v>1635</v>
      </c>
      <c r="F159" s="3">
        <v>17124</v>
      </c>
      <c r="G159" s="3" t="s">
        <v>32</v>
      </c>
      <c r="H159" s="3">
        <v>6833</v>
      </c>
      <c r="I159" s="3">
        <v>254</v>
      </c>
      <c r="J159" s="3">
        <v>5</v>
      </c>
      <c r="K159" s="3">
        <v>2</v>
      </c>
      <c r="L159" s="2">
        <v>43425.564571759256</v>
      </c>
      <c r="M159" s="2">
        <v>43425.564525462964</v>
      </c>
      <c r="N159" s="3"/>
      <c r="O159" s="3" t="s">
        <v>73</v>
      </c>
      <c r="P159" s="3" t="s">
        <v>74</v>
      </c>
      <c r="Q159" s="3" t="s">
        <v>33</v>
      </c>
      <c r="R159" s="3" t="s">
        <v>34</v>
      </c>
      <c r="S159" s="2">
        <v>43425.566747685189</v>
      </c>
      <c r="T159" s="2">
        <v>43425.566747685189</v>
      </c>
      <c r="U159" s="2">
        <v>43425.573993055557</v>
      </c>
      <c r="V159" s="3"/>
      <c r="W159" s="3"/>
      <c r="X159" s="8">
        <f t="shared" si="68"/>
        <v>43425.564016203702</v>
      </c>
      <c r="Y159" s="9"/>
      <c r="Z159" s="9"/>
      <c r="AA159" s="10"/>
      <c r="AB159" s="10">
        <f t="shared" si="69"/>
        <v>0</v>
      </c>
      <c r="AC159" s="10">
        <f>IF(IF(B159="☆",(IF(L159&gt;S159,L159-X159,S159-X159)),M159-X159)&lt;0,0,IF(B159="☆",(IF(L159&gt;S159,L159-X159,S159-X159)),M159-X159))</f>
        <v>2.7314814869896509E-3</v>
      </c>
      <c r="AD159" s="10"/>
      <c r="AE159" s="10"/>
    </row>
    <row r="160" spans="1:31" s="7" customFormat="1" hidden="1" x14ac:dyDescent="0.4">
      <c r="A160" s="16" t="str">
        <f t="shared" si="66"/>
        <v>★</v>
      </c>
      <c r="B160" s="16" t="str">
        <f t="shared" si="67"/>
        <v>☆</v>
      </c>
      <c r="C160" s="7">
        <v>13</v>
      </c>
      <c r="D160" s="2">
        <v>43425.567881944444</v>
      </c>
      <c r="E160" s="3" t="s">
        <v>1641</v>
      </c>
      <c r="F160" s="3">
        <v>17131</v>
      </c>
      <c r="G160" s="3" t="s">
        <v>65</v>
      </c>
      <c r="H160" s="3">
        <v>6843</v>
      </c>
      <c r="I160" s="3">
        <v>174</v>
      </c>
      <c r="J160" s="3">
        <v>2</v>
      </c>
      <c r="K160" s="3">
        <v>2</v>
      </c>
      <c r="L160" s="2">
        <v>43425.578958333332</v>
      </c>
      <c r="M160" s="3"/>
      <c r="N160" s="3"/>
      <c r="O160" s="3" t="s">
        <v>33</v>
      </c>
      <c r="P160" s="3" t="s">
        <v>34</v>
      </c>
      <c r="Q160" s="3" t="s">
        <v>43</v>
      </c>
      <c r="R160" s="3" t="s">
        <v>89</v>
      </c>
      <c r="S160" s="2">
        <v>43425.574814814812</v>
      </c>
      <c r="T160" s="3"/>
      <c r="U160" s="2">
        <v>43425.585381944446</v>
      </c>
      <c r="V160" s="3"/>
      <c r="W160" s="2">
        <v>43425.574814814812</v>
      </c>
      <c r="X160" s="8">
        <f t="shared" si="68"/>
        <v>43425.574814814812</v>
      </c>
      <c r="Y160" s="9">
        <f t="shared" ref="Y160:Y165" si="70">N160-M160</f>
        <v>0</v>
      </c>
      <c r="Z160" s="9">
        <f t="shared" ref="Z160:Z165" si="71">Y160*K160</f>
        <v>0</v>
      </c>
      <c r="AA160" s="10"/>
      <c r="AB160" s="10">
        <f t="shared" si="69"/>
        <v>0</v>
      </c>
      <c r="AC160" s="10">
        <f>IF(IF(B160="☆",(IF(L160&gt;S160,L160-X160,S160-X160)),M160-X160)&lt;0,0,IF(B160="☆",(IF(L160&gt;S160,L160-X160,S160-X160)),M160-X160))</f>
        <v>4.1435185194131918E-3</v>
      </c>
      <c r="AD160" s="10"/>
      <c r="AE160" s="10"/>
    </row>
    <row r="161" spans="1:33" s="7" customFormat="1" hidden="1" x14ac:dyDescent="0.4">
      <c r="A161" s="16" t="str">
        <f t="shared" si="66"/>
        <v>-</v>
      </c>
      <c r="B161" s="16" t="str">
        <f t="shared" si="67"/>
        <v>☆</v>
      </c>
      <c r="C161" s="7">
        <v>13</v>
      </c>
      <c r="D161" s="2">
        <v>43425.572777777779</v>
      </c>
      <c r="E161" s="3" t="s">
        <v>1622</v>
      </c>
      <c r="F161" s="3">
        <v>17135</v>
      </c>
      <c r="G161" s="3" t="s">
        <v>32</v>
      </c>
      <c r="H161" s="3">
        <v>2413</v>
      </c>
      <c r="I161" s="3">
        <v>422</v>
      </c>
      <c r="J161" s="3">
        <v>13</v>
      </c>
      <c r="K161" s="3">
        <v>2</v>
      </c>
      <c r="L161" s="2">
        <v>43425.573888888888</v>
      </c>
      <c r="M161" s="3"/>
      <c r="N161" s="3"/>
      <c r="O161" s="3" t="s">
        <v>38</v>
      </c>
      <c r="P161" s="3" t="s">
        <v>126</v>
      </c>
      <c r="Q161" s="3" t="s">
        <v>51</v>
      </c>
      <c r="R161" s="3" t="s">
        <v>52</v>
      </c>
      <c r="S161" s="2">
        <v>43425.577962962961</v>
      </c>
      <c r="T161" s="3"/>
      <c r="U161" s="2">
        <v>43425.582557870373</v>
      </c>
      <c r="V161" s="3"/>
      <c r="W161" s="3"/>
      <c r="X161" s="8">
        <f t="shared" si="68"/>
        <v>43425.572777777779</v>
      </c>
      <c r="Y161" s="9">
        <f t="shared" si="70"/>
        <v>0</v>
      </c>
      <c r="Z161" s="9">
        <f t="shared" si="71"/>
        <v>0</v>
      </c>
      <c r="AA161" s="10"/>
      <c r="AB161" s="10">
        <f t="shared" si="69"/>
        <v>0</v>
      </c>
      <c r="AC161" s="10"/>
      <c r="AD161" s="10"/>
      <c r="AE161" s="10"/>
      <c r="AG161" s="7" t="s">
        <v>1851</v>
      </c>
    </row>
    <row r="162" spans="1:33" s="7" customFormat="1" hidden="1" x14ac:dyDescent="0.4">
      <c r="A162" s="16" t="str">
        <f t="shared" si="66"/>
        <v>-</v>
      </c>
      <c r="B162" s="16" t="str">
        <f t="shared" si="67"/>
        <v>☆</v>
      </c>
      <c r="C162" s="7">
        <v>13</v>
      </c>
      <c r="D162" s="2">
        <v>43425.574456018519</v>
      </c>
      <c r="E162" s="3" t="s">
        <v>1647</v>
      </c>
      <c r="F162" s="3">
        <v>17138</v>
      </c>
      <c r="G162" s="3" t="s">
        <v>32</v>
      </c>
      <c r="H162" s="3">
        <v>2413</v>
      </c>
      <c r="I162" s="3">
        <v>139</v>
      </c>
      <c r="J162" s="3">
        <v>13</v>
      </c>
      <c r="K162" s="3">
        <v>1</v>
      </c>
      <c r="L162" s="2">
        <v>43425.574583333335</v>
      </c>
      <c r="M162" s="3"/>
      <c r="N162" s="3"/>
      <c r="O162" s="3" t="s">
        <v>51</v>
      </c>
      <c r="P162" s="3" t="s">
        <v>52</v>
      </c>
      <c r="Q162" s="3" t="s">
        <v>38</v>
      </c>
      <c r="R162" s="3" t="s">
        <v>126</v>
      </c>
      <c r="S162" s="2">
        <v>43425.575694444444</v>
      </c>
      <c r="T162" s="3"/>
      <c r="U162" s="2">
        <v>43425.579398148147</v>
      </c>
      <c r="V162" s="3"/>
      <c r="W162" s="3"/>
      <c r="X162" s="8">
        <f t="shared" si="68"/>
        <v>43425.574456018519</v>
      </c>
      <c r="Y162" s="9">
        <f t="shared" si="70"/>
        <v>0</v>
      </c>
      <c r="Z162" s="9">
        <f t="shared" si="71"/>
        <v>0</v>
      </c>
      <c r="AA162" s="10"/>
      <c r="AB162" s="10">
        <f t="shared" si="69"/>
        <v>0</v>
      </c>
      <c r="AC162" s="10">
        <f>IF(IF(B162="☆",(IF(L162&gt;S162,L162-X162,S162-X162)),M162-X162)&lt;0,0,IF(B162="☆",(IF(L162&gt;S162,L162-X162,S162-X162)),M162-X162))</f>
        <v>1.2384259243845008E-3</v>
      </c>
      <c r="AD162" s="10"/>
      <c r="AE162" s="10"/>
      <c r="AG162" s="7" t="s">
        <v>1852</v>
      </c>
    </row>
    <row r="163" spans="1:33" s="7" customFormat="1" hidden="1" x14ac:dyDescent="0.4">
      <c r="A163" s="16" t="str">
        <f t="shared" si="66"/>
        <v>-</v>
      </c>
      <c r="B163" s="16" t="str">
        <f t="shared" si="67"/>
        <v>☆</v>
      </c>
      <c r="C163" s="7">
        <v>13</v>
      </c>
      <c r="D163" s="2">
        <v>43425.575023148151</v>
      </c>
      <c r="E163" s="3" t="s">
        <v>1648</v>
      </c>
      <c r="F163" s="3">
        <v>17139</v>
      </c>
      <c r="G163" s="3" t="s">
        <v>96</v>
      </c>
      <c r="H163" s="3">
        <v>0</v>
      </c>
      <c r="I163" s="3">
        <v>273</v>
      </c>
      <c r="J163" s="3">
        <v>13</v>
      </c>
      <c r="K163" s="3">
        <v>1</v>
      </c>
      <c r="L163" s="2">
        <v>43425.57571759259</v>
      </c>
      <c r="M163" s="3"/>
      <c r="N163" s="3"/>
      <c r="O163" s="3" t="s">
        <v>48</v>
      </c>
      <c r="P163" s="3" t="s">
        <v>49</v>
      </c>
      <c r="Q163" s="3" t="s">
        <v>57</v>
      </c>
      <c r="R163" s="3" t="s">
        <v>58</v>
      </c>
      <c r="S163" s="2">
        <v>43425.577638888892</v>
      </c>
      <c r="T163" s="3"/>
      <c r="U163" s="2">
        <v>43425.587430555555</v>
      </c>
      <c r="V163" s="3"/>
      <c r="W163" s="3"/>
      <c r="X163" s="8">
        <f t="shared" si="68"/>
        <v>43425.575023148151</v>
      </c>
      <c r="Y163" s="9">
        <f t="shared" si="70"/>
        <v>0</v>
      </c>
      <c r="Z163" s="9">
        <f t="shared" si="71"/>
        <v>0</v>
      </c>
      <c r="AA163" s="10"/>
      <c r="AB163" s="10">
        <f t="shared" si="69"/>
        <v>0</v>
      </c>
      <c r="AC163" s="10">
        <f>IF(IF(B163="☆",(IF(L163&gt;S163,L163-X163,S163-X163)),M163-X163)&lt;0,0,IF(B163="☆",(IF(L163&gt;S163,L163-X163,S163-X163)),M163-X163))</f>
        <v>2.6157407410209998E-3</v>
      </c>
      <c r="AD163" s="10"/>
      <c r="AE163" s="10"/>
    </row>
    <row r="164" spans="1:33" s="12" customFormat="1" hidden="1" x14ac:dyDescent="0.4">
      <c r="A164" s="17" t="str">
        <f t="shared" si="66"/>
        <v>★</v>
      </c>
      <c r="B164" s="17" t="str">
        <f t="shared" si="67"/>
        <v>☆</v>
      </c>
      <c r="C164" s="12">
        <v>13</v>
      </c>
      <c r="D164" s="4">
        <v>43425.575590277775</v>
      </c>
      <c r="E164" s="5" t="s">
        <v>1649</v>
      </c>
      <c r="F164" s="5">
        <v>17141</v>
      </c>
      <c r="G164" s="5" t="s">
        <v>95</v>
      </c>
      <c r="H164" s="5">
        <v>0</v>
      </c>
      <c r="I164" s="5">
        <v>354</v>
      </c>
      <c r="J164" s="5">
        <v>8</v>
      </c>
      <c r="K164" s="5">
        <v>1</v>
      </c>
      <c r="L164" s="4">
        <v>43425.575925925928</v>
      </c>
      <c r="M164" s="5"/>
      <c r="N164" s="5"/>
      <c r="O164" s="5" t="s">
        <v>44</v>
      </c>
      <c r="P164" s="5" t="s">
        <v>45</v>
      </c>
      <c r="Q164" s="5" t="s">
        <v>48</v>
      </c>
      <c r="R164" s="5" t="s">
        <v>49</v>
      </c>
      <c r="S164" s="4">
        <v>43425.582372685189</v>
      </c>
      <c r="T164" s="5"/>
      <c r="U164" s="4">
        <v>43425.59542824074</v>
      </c>
      <c r="V164" s="5"/>
      <c r="W164" s="4">
        <v>43425.582372685189</v>
      </c>
      <c r="X164" s="13">
        <f t="shared" si="68"/>
        <v>43425.582372685189</v>
      </c>
      <c r="Y164" s="18">
        <f t="shared" si="70"/>
        <v>0</v>
      </c>
      <c r="Z164" s="18">
        <f t="shared" si="71"/>
        <v>0</v>
      </c>
      <c r="AA164" s="19"/>
      <c r="AB164" s="19">
        <f t="shared" si="69"/>
        <v>0</v>
      </c>
      <c r="AC164" s="19">
        <f>IF(IF(B164="☆",(IF(L164&gt;S164,L164-X164,S164-X164)),M164-X164)&lt;0,0,IF(B164="☆",(IF(L164&gt;S164,L164-X164,S164-X164)),M164-X164))</f>
        <v>0</v>
      </c>
      <c r="AD164" s="19"/>
      <c r="AE164" s="19"/>
    </row>
    <row r="165" spans="1:33" s="23" customFormat="1" x14ac:dyDescent="0.4">
      <c r="A165" s="20" t="str">
        <f t="shared" si="66"/>
        <v>★</v>
      </c>
      <c r="B165" s="20" t="str">
        <f t="shared" si="67"/>
        <v>-</v>
      </c>
      <c r="C165" s="23">
        <v>14</v>
      </c>
      <c r="D165" s="22">
        <v>43425.572581018518</v>
      </c>
      <c r="E165" s="21" t="s">
        <v>1644</v>
      </c>
      <c r="F165" s="21">
        <v>17134</v>
      </c>
      <c r="G165" s="21" t="s">
        <v>65</v>
      </c>
      <c r="H165" s="21">
        <v>5461</v>
      </c>
      <c r="I165" s="21">
        <v>793</v>
      </c>
      <c r="J165" s="21">
        <v>10</v>
      </c>
      <c r="K165" s="21">
        <v>1</v>
      </c>
      <c r="L165" s="21"/>
      <c r="M165" s="22">
        <v>43425.612199074072</v>
      </c>
      <c r="N165" s="22">
        <v>43425.620949074073</v>
      </c>
      <c r="O165" s="21" t="s">
        <v>53</v>
      </c>
      <c r="P165" s="21" t="s">
        <v>54</v>
      </c>
      <c r="Q165" s="21" t="s">
        <v>26</v>
      </c>
      <c r="R165" s="21" t="s">
        <v>27</v>
      </c>
      <c r="S165" s="22">
        <v>43425.614247685182</v>
      </c>
      <c r="T165" s="22">
        <v>43425.614247685182</v>
      </c>
      <c r="U165" s="22">
        <v>43425.621655092589</v>
      </c>
      <c r="V165" s="22">
        <v>43425.621655092589</v>
      </c>
      <c r="W165" s="22">
        <v>43425.614247685182</v>
      </c>
      <c r="X165" s="24">
        <f t="shared" si="68"/>
        <v>43425.614247685182</v>
      </c>
      <c r="Y165" s="25">
        <f t="shared" si="70"/>
        <v>8.7500000008731149E-3</v>
      </c>
      <c r="Z165" s="25">
        <f t="shared" si="71"/>
        <v>8.7500000008731149E-3</v>
      </c>
      <c r="AA165" s="26">
        <f>SUM(Z165:Z257)</f>
        <v>0.61582175931107486</v>
      </c>
      <c r="AB165" s="26">
        <f t="shared" si="69"/>
        <v>0</v>
      </c>
      <c r="AC165" s="26">
        <f>IF(IF(B165="☆",(IF(L165&gt;S165,L165-X165,S165-X165)),M165-X165)&lt;0,0,IF(B165="☆",(IF(L165&gt;S165,L165-X165,S165-X165)),M165-X165))</f>
        <v>0</v>
      </c>
      <c r="AD165" s="26">
        <f>AVERAGE(AC165:AC257)</f>
        <v>9.5290885763965171E-3</v>
      </c>
      <c r="AE165" s="26">
        <f>MEDIAN(AC165:AC257)</f>
        <v>4.386574073578231E-3</v>
      </c>
    </row>
    <row r="166" spans="1:33" s="7" customFormat="1" x14ac:dyDescent="0.4">
      <c r="A166" s="16" t="str">
        <f t="shared" ref="A166:A167" si="72">IF(W166&gt;0, "★", "-")</f>
        <v>-</v>
      </c>
      <c r="B166" s="16" t="str">
        <f t="shared" ref="B166:B167" si="73">IF(L166&gt;0, "☆", "-")</f>
        <v>-</v>
      </c>
      <c r="C166" s="7">
        <v>14</v>
      </c>
      <c r="D166" s="2">
        <v>43425.584629629629</v>
      </c>
      <c r="E166" s="3" t="s">
        <v>1656</v>
      </c>
      <c r="F166" s="3">
        <v>17151</v>
      </c>
      <c r="G166" s="3" t="s">
        <v>32</v>
      </c>
      <c r="H166" s="3">
        <v>5936</v>
      </c>
      <c r="I166" s="3">
        <v>443</v>
      </c>
      <c r="J166" s="3">
        <v>15</v>
      </c>
      <c r="K166" s="3">
        <v>2</v>
      </c>
      <c r="L166" s="3"/>
      <c r="M166" s="2">
        <v>43425.587013888886</v>
      </c>
      <c r="N166" s="2">
        <v>43425.598078703704</v>
      </c>
      <c r="O166" s="3" t="s">
        <v>43</v>
      </c>
      <c r="P166" s="3" t="s">
        <v>89</v>
      </c>
      <c r="Q166" s="3" t="s">
        <v>46</v>
      </c>
      <c r="R166" s="3" t="s">
        <v>47</v>
      </c>
      <c r="S166" s="2">
        <v>43425.587025462963</v>
      </c>
      <c r="T166" s="2">
        <v>43425.587025462963</v>
      </c>
      <c r="U166" s="2">
        <v>43425.59952546296</v>
      </c>
      <c r="V166" s="2">
        <v>43425.59952546296</v>
      </c>
      <c r="W166" s="3"/>
      <c r="X166" s="8">
        <f t="shared" si="55"/>
        <v>43425.584629629629</v>
      </c>
      <c r="Y166" s="9">
        <f t="shared" si="56"/>
        <v>1.1064814818382729E-2</v>
      </c>
      <c r="Z166" s="9">
        <f t="shared" si="57"/>
        <v>2.2129629636765458E-2</v>
      </c>
      <c r="AA166" s="10"/>
      <c r="AB166" s="10">
        <f t="shared" si="58"/>
        <v>0</v>
      </c>
      <c r="AC166" s="10">
        <f t="shared" si="59"/>
        <v>2.3842592563596554E-3</v>
      </c>
      <c r="AD166" s="10"/>
      <c r="AE166" s="10"/>
    </row>
    <row r="167" spans="1:33" s="7" customFormat="1" x14ac:dyDescent="0.4">
      <c r="A167" s="16" t="str">
        <f t="shared" si="72"/>
        <v>★</v>
      </c>
      <c r="B167" s="16" t="str">
        <f t="shared" si="73"/>
        <v>-</v>
      </c>
      <c r="C167" s="7">
        <v>14</v>
      </c>
      <c r="D167" s="2">
        <v>43425.587766203702</v>
      </c>
      <c r="E167" s="3" t="s">
        <v>1402</v>
      </c>
      <c r="F167" s="3">
        <v>17152</v>
      </c>
      <c r="G167" s="3" t="s">
        <v>18</v>
      </c>
      <c r="H167" s="3">
        <v>6068</v>
      </c>
      <c r="I167" s="3">
        <v>77</v>
      </c>
      <c r="J167" s="3">
        <v>3</v>
      </c>
      <c r="K167" s="3">
        <v>1</v>
      </c>
      <c r="L167" s="3"/>
      <c r="M167" s="2">
        <v>43425.590798611112</v>
      </c>
      <c r="N167" s="2">
        <v>43425.599236111113</v>
      </c>
      <c r="O167" s="3" t="s">
        <v>22</v>
      </c>
      <c r="P167" s="3" t="s">
        <v>23</v>
      </c>
      <c r="Q167" s="3" t="s">
        <v>48</v>
      </c>
      <c r="R167" s="3" t="s">
        <v>49</v>
      </c>
      <c r="S167" s="2">
        <v>43425.594687500001</v>
      </c>
      <c r="T167" s="2">
        <v>43425.594687500001</v>
      </c>
      <c r="U167" s="2">
        <v>43425.606527777774</v>
      </c>
      <c r="V167" s="2">
        <v>43425.606527777774</v>
      </c>
      <c r="W167" s="2">
        <v>43425.594687500001</v>
      </c>
      <c r="X167" s="8">
        <f t="shared" si="55"/>
        <v>43425.594687500001</v>
      </c>
      <c r="Y167" s="9">
        <f t="shared" si="56"/>
        <v>8.4375000005820766E-3</v>
      </c>
      <c r="Z167" s="9">
        <f t="shared" si="57"/>
        <v>8.4375000005820766E-3</v>
      </c>
      <c r="AA167" s="10"/>
      <c r="AB167" s="10">
        <f t="shared" si="58"/>
        <v>0</v>
      </c>
      <c r="AC167" s="10">
        <f t="shared" si="59"/>
        <v>0</v>
      </c>
      <c r="AD167" s="10"/>
      <c r="AE167" s="10"/>
    </row>
    <row r="168" spans="1:33" s="7" customFormat="1" x14ac:dyDescent="0.4">
      <c r="A168" s="16" t="str">
        <f t="shared" si="53"/>
        <v>-</v>
      </c>
      <c r="B168" s="16" t="str">
        <f t="shared" si="54"/>
        <v>-</v>
      </c>
      <c r="C168" s="7">
        <v>14</v>
      </c>
      <c r="D168" s="2">
        <v>43425.587870370371</v>
      </c>
      <c r="E168" s="3" t="s">
        <v>1407</v>
      </c>
      <c r="F168" s="3">
        <v>17153</v>
      </c>
      <c r="G168" s="3" t="s">
        <v>18</v>
      </c>
      <c r="H168" s="3">
        <v>5428</v>
      </c>
      <c r="I168" s="3">
        <v>182</v>
      </c>
      <c r="J168" s="3">
        <v>1</v>
      </c>
      <c r="K168" s="3">
        <v>1</v>
      </c>
      <c r="L168" s="3"/>
      <c r="M168" s="2">
        <v>43425.591886574075</v>
      </c>
      <c r="N168" s="2">
        <v>43425.594837962963</v>
      </c>
      <c r="O168" s="3" t="s">
        <v>63</v>
      </c>
      <c r="P168" s="3" t="s">
        <v>64</v>
      </c>
      <c r="Q168" s="3" t="s">
        <v>108</v>
      </c>
      <c r="R168" s="3" t="s">
        <v>19</v>
      </c>
      <c r="S168" s="2">
        <v>43425.590185185189</v>
      </c>
      <c r="T168" s="2">
        <v>43425.590787037036</v>
      </c>
      <c r="U168" s="2">
        <v>43425.595625000002</v>
      </c>
      <c r="V168" s="2">
        <v>43425.596574074072</v>
      </c>
      <c r="W168" s="3"/>
      <c r="X168" s="8">
        <f t="shared" si="55"/>
        <v>43425.587870370371</v>
      </c>
      <c r="Y168" s="9">
        <f t="shared" si="56"/>
        <v>2.9513888875953853E-3</v>
      </c>
      <c r="Z168" s="9">
        <f t="shared" si="57"/>
        <v>2.9513888875953853E-3</v>
      </c>
      <c r="AA168" s="10"/>
      <c r="AB168" s="10">
        <f t="shared" si="58"/>
        <v>1.7013888864312321E-3</v>
      </c>
      <c r="AC168" s="10">
        <f t="shared" si="59"/>
        <v>4.016203703940846E-3</v>
      </c>
      <c r="AD168" s="10"/>
      <c r="AE168" s="10"/>
    </row>
    <row r="169" spans="1:33" s="7" customFormat="1" x14ac:dyDescent="0.4">
      <c r="A169" s="16" t="str">
        <f t="shared" si="53"/>
        <v>-</v>
      </c>
      <c r="B169" s="16" t="str">
        <f t="shared" si="54"/>
        <v>-</v>
      </c>
      <c r="C169" s="7">
        <v>14</v>
      </c>
      <c r="D169" s="2">
        <v>43425.587905092594</v>
      </c>
      <c r="E169" s="3" t="s">
        <v>1579</v>
      </c>
      <c r="F169" s="3">
        <v>17154</v>
      </c>
      <c r="G169" s="3" t="s">
        <v>32</v>
      </c>
      <c r="H169" s="3">
        <v>1258</v>
      </c>
      <c r="I169" s="3">
        <v>706</v>
      </c>
      <c r="J169" s="3">
        <v>4</v>
      </c>
      <c r="K169" s="3">
        <v>1</v>
      </c>
      <c r="L169" s="3"/>
      <c r="M169" s="2">
        <v>43425.590949074074</v>
      </c>
      <c r="N169" s="2">
        <v>43425.596319444441</v>
      </c>
      <c r="O169" s="3" t="s">
        <v>77</v>
      </c>
      <c r="P169" s="3" t="s">
        <v>78</v>
      </c>
      <c r="Q169" s="3" t="s">
        <v>28</v>
      </c>
      <c r="R169" s="3" t="s">
        <v>29</v>
      </c>
      <c r="S169" s="2">
        <v>43425.589050925926</v>
      </c>
      <c r="T169" s="2">
        <v>43425.589050925926</v>
      </c>
      <c r="U169" s="2">
        <v>43425.600289351853</v>
      </c>
      <c r="V169" s="2">
        <v>43425.600289351853</v>
      </c>
      <c r="W169" s="3"/>
      <c r="X169" s="8">
        <f t="shared" si="55"/>
        <v>43425.587905092594</v>
      </c>
      <c r="Y169" s="9">
        <f t="shared" si="56"/>
        <v>5.3703703670180403E-3</v>
      </c>
      <c r="Z169" s="9">
        <f t="shared" si="57"/>
        <v>5.3703703670180403E-3</v>
      </c>
      <c r="AA169" s="10"/>
      <c r="AB169" s="10">
        <f t="shared" si="58"/>
        <v>1.898148148029577E-3</v>
      </c>
      <c r="AC169" s="10">
        <f t="shared" si="59"/>
        <v>3.0439814800047316E-3</v>
      </c>
      <c r="AD169" s="10"/>
      <c r="AE169" s="10"/>
    </row>
    <row r="170" spans="1:33" s="7" customFormat="1" x14ac:dyDescent="0.4">
      <c r="A170" s="16" t="str">
        <f t="shared" si="53"/>
        <v>-</v>
      </c>
      <c r="B170" s="16" t="str">
        <f t="shared" si="54"/>
        <v>-</v>
      </c>
      <c r="C170" s="7">
        <v>14</v>
      </c>
      <c r="D170" s="2">
        <v>43425.587997685187</v>
      </c>
      <c r="E170" s="3" t="s">
        <v>1657</v>
      </c>
      <c r="F170" s="3">
        <v>17155</v>
      </c>
      <c r="G170" s="3" t="s">
        <v>32</v>
      </c>
      <c r="H170" s="3">
        <v>6869</v>
      </c>
      <c r="I170" s="3">
        <v>554</v>
      </c>
      <c r="J170" s="3">
        <v>13</v>
      </c>
      <c r="K170" s="3">
        <v>2</v>
      </c>
      <c r="L170" s="3"/>
      <c r="M170" s="2">
        <v>43425.592037037037</v>
      </c>
      <c r="N170" s="2">
        <v>43425.599236111113</v>
      </c>
      <c r="O170" s="3" t="s">
        <v>26</v>
      </c>
      <c r="P170" s="3" t="s">
        <v>27</v>
      </c>
      <c r="Q170" s="3" t="s">
        <v>39</v>
      </c>
      <c r="R170" s="3" t="s">
        <v>40</v>
      </c>
      <c r="S170" s="2">
        <v>43425.591979166667</v>
      </c>
      <c r="T170" s="2">
        <v>43425.591979166667</v>
      </c>
      <c r="U170" s="2">
        <v>43425.599814814814</v>
      </c>
      <c r="V170" s="2">
        <v>43425.599814814814</v>
      </c>
      <c r="W170" s="3"/>
      <c r="X170" s="8">
        <f t="shared" si="55"/>
        <v>43425.587997685187</v>
      </c>
      <c r="Y170" s="9">
        <f t="shared" si="56"/>
        <v>7.1990740761975758E-3</v>
      </c>
      <c r="Z170" s="9">
        <f t="shared" si="57"/>
        <v>1.4398148152395152E-2</v>
      </c>
      <c r="AA170" s="10"/>
      <c r="AB170" s="10">
        <f t="shared" si="58"/>
        <v>5.7870369346346706E-5</v>
      </c>
      <c r="AC170" s="10">
        <f t="shared" si="59"/>
        <v>4.0393518502241932E-3</v>
      </c>
      <c r="AD170" s="10"/>
      <c r="AE170" s="10"/>
    </row>
    <row r="171" spans="1:33" s="7" customFormat="1" hidden="1" x14ac:dyDescent="0.4">
      <c r="A171" s="16" t="str">
        <f t="shared" si="53"/>
        <v>-</v>
      </c>
      <c r="B171" s="16" t="str">
        <f t="shared" ref="B171:B196" si="74">IF(L171&gt;0, "☆", "-")</f>
        <v>-</v>
      </c>
      <c r="C171" s="7">
        <v>14</v>
      </c>
      <c r="D171" s="2">
        <v>43425.58829861111</v>
      </c>
      <c r="E171" s="3" t="s">
        <v>1649</v>
      </c>
      <c r="F171" s="3">
        <v>17157</v>
      </c>
      <c r="G171" s="3" t="s">
        <v>95</v>
      </c>
      <c r="H171" s="3">
        <v>0</v>
      </c>
      <c r="I171" s="3">
        <v>632</v>
      </c>
      <c r="J171" s="3">
        <v>8</v>
      </c>
      <c r="K171" s="3">
        <v>1</v>
      </c>
      <c r="L171" s="3"/>
      <c r="M171" s="2">
        <v>43425.589953703704</v>
      </c>
      <c r="N171" s="2">
        <v>43425.594722222224</v>
      </c>
      <c r="O171" s="3" t="s">
        <v>44</v>
      </c>
      <c r="P171" s="3" t="s">
        <v>45</v>
      </c>
      <c r="Q171" s="3" t="s">
        <v>48</v>
      </c>
      <c r="R171" s="3" t="s">
        <v>49</v>
      </c>
      <c r="S171" s="2">
        <v>43425.590266203704</v>
      </c>
      <c r="T171" s="2">
        <v>43425.590266203704</v>
      </c>
      <c r="U171" s="2">
        <v>43425.597500000003</v>
      </c>
      <c r="V171" s="2">
        <v>43425.597500000003</v>
      </c>
      <c r="W171" s="3"/>
      <c r="X171" s="8">
        <f t="shared" si="55"/>
        <v>43425.58829861111</v>
      </c>
      <c r="Y171" s="9">
        <f t="shared" si="56"/>
        <v>4.7685185199952684E-3</v>
      </c>
      <c r="Z171" s="9">
        <f t="shared" si="57"/>
        <v>4.7685185199952684E-3</v>
      </c>
      <c r="AA171" s="10"/>
      <c r="AB171" s="10">
        <f t="shared" si="58"/>
        <v>0</v>
      </c>
      <c r="AC171" s="10">
        <f t="shared" si="59"/>
        <v>1.6550925938645378E-3</v>
      </c>
      <c r="AD171" s="10"/>
      <c r="AE171" s="10"/>
    </row>
    <row r="172" spans="1:33" s="7" customFormat="1" x14ac:dyDescent="0.4">
      <c r="A172" s="16" t="str">
        <f t="shared" ref="A172:A196" si="75">IF(W172&gt;0, "★", "-")</f>
        <v>-</v>
      </c>
      <c r="B172" s="16" t="str">
        <f t="shared" si="74"/>
        <v>-</v>
      </c>
      <c r="C172" s="7">
        <v>14</v>
      </c>
      <c r="D172" s="2">
        <v>43425.588831018518</v>
      </c>
      <c r="E172" s="3" t="s">
        <v>1658</v>
      </c>
      <c r="F172" s="3">
        <v>17158</v>
      </c>
      <c r="G172" s="3" t="s">
        <v>32</v>
      </c>
      <c r="H172" s="3">
        <v>3945</v>
      </c>
      <c r="I172" s="3">
        <v>91</v>
      </c>
      <c r="J172" s="3">
        <v>5</v>
      </c>
      <c r="K172" s="3">
        <v>1</v>
      </c>
      <c r="L172" s="3"/>
      <c r="M172" s="2">
        <v>43425.591921296298</v>
      </c>
      <c r="N172" s="2">
        <v>43425.594942129632</v>
      </c>
      <c r="O172" s="3" t="s">
        <v>63</v>
      </c>
      <c r="P172" s="3" t="s">
        <v>64</v>
      </c>
      <c r="Q172" s="3" t="s">
        <v>30</v>
      </c>
      <c r="R172" s="3" t="s">
        <v>31</v>
      </c>
      <c r="S172" s="2">
        <v>43425.591932870368</v>
      </c>
      <c r="T172" s="2">
        <v>43425.591932870368</v>
      </c>
      <c r="U172" s="2">
        <v>43425.600162037037</v>
      </c>
      <c r="V172" s="2">
        <v>43425.600162037037</v>
      </c>
      <c r="W172" s="3"/>
      <c r="X172" s="8">
        <f t="shared" si="55"/>
        <v>43425.588831018518</v>
      </c>
      <c r="Y172" s="9">
        <f t="shared" si="56"/>
        <v>3.0208333337213844E-3</v>
      </c>
      <c r="Z172" s="9">
        <f t="shared" si="57"/>
        <v>3.0208333337213844E-3</v>
      </c>
      <c r="AA172" s="10"/>
      <c r="AB172" s="10">
        <f t="shared" si="58"/>
        <v>0</v>
      </c>
      <c r="AC172" s="10">
        <f t="shared" si="59"/>
        <v>3.0902777798473835E-3</v>
      </c>
      <c r="AD172" s="10"/>
      <c r="AE172" s="10"/>
    </row>
    <row r="173" spans="1:33" s="7" customFormat="1" x14ac:dyDescent="0.4">
      <c r="A173" s="16" t="str">
        <f t="shared" ref="A173:A182" si="76">IF(W173&gt;0, "★", "-")</f>
        <v>-</v>
      </c>
      <c r="B173" s="16" t="str">
        <f t="shared" ref="B173:B182" si="77">IF(L173&gt;0, "☆", "-")</f>
        <v>-</v>
      </c>
      <c r="C173" s="7">
        <v>14</v>
      </c>
      <c r="D173" s="2">
        <v>43425.588865740741</v>
      </c>
      <c r="E173" s="3" t="s">
        <v>1406</v>
      </c>
      <c r="F173" s="3">
        <v>17159</v>
      </c>
      <c r="G173" s="3" t="s">
        <v>32</v>
      </c>
      <c r="H173" s="3">
        <v>4734</v>
      </c>
      <c r="I173" s="3">
        <v>955</v>
      </c>
      <c r="J173" s="3">
        <v>1</v>
      </c>
      <c r="K173" s="3">
        <v>1</v>
      </c>
      <c r="L173" s="3"/>
      <c r="M173" s="2">
        <v>43425.591828703706</v>
      </c>
      <c r="N173" s="2">
        <v>43425.600497685184</v>
      </c>
      <c r="O173" s="3" t="s">
        <v>63</v>
      </c>
      <c r="P173" s="3" t="s">
        <v>64</v>
      </c>
      <c r="Q173" s="3" t="s">
        <v>39</v>
      </c>
      <c r="R173" s="3" t="s">
        <v>40</v>
      </c>
      <c r="S173" s="2">
        <v>43425.591134259259</v>
      </c>
      <c r="T173" s="2">
        <v>43425.591134259259</v>
      </c>
      <c r="U173" s="2">
        <v>43425.604166666664</v>
      </c>
      <c r="V173" s="2">
        <v>43425.604166666664</v>
      </c>
      <c r="W173" s="3"/>
      <c r="X173" s="8">
        <f t="shared" si="55"/>
        <v>43425.588865740741</v>
      </c>
      <c r="Y173" s="9">
        <f t="shared" si="56"/>
        <v>8.6689814779674634E-3</v>
      </c>
      <c r="Z173" s="9">
        <f t="shared" si="57"/>
        <v>8.6689814779674634E-3</v>
      </c>
      <c r="AA173" s="10"/>
      <c r="AB173" s="10">
        <f t="shared" si="58"/>
        <v>6.944444467080757E-4</v>
      </c>
      <c r="AC173" s="10">
        <f t="shared" si="59"/>
        <v>2.9629629643750377E-3</v>
      </c>
      <c r="AD173" s="10"/>
      <c r="AE173" s="10"/>
    </row>
    <row r="174" spans="1:33" s="7" customFormat="1" hidden="1" x14ac:dyDescent="0.4">
      <c r="A174" s="16" t="str">
        <f t="shared" ref="A174:A178" si="78">IF(W174&gt;0, "★", "-")</f>
        <v>★</v>
      </c>
      <c r="B174" s="16" t="str">
        <f t="shared" ref="B174:B178" si="79">IF(L174&gt;0, "☆", "-")</f>
        <v>-</v>
      </c>
      <c r="C174" s="7">
        <v>14</v>
      </c>
      <c r="D174" s="2">
        <v>43425.589733796296</v>
      </c>
      <c r="E174" s="3" t="s">
        <v>1641</v>
      </c>
      <c r="F174" s="3">
        <v>17160</v>
      </c>
      <c r="G174" s="3" t="s">
        <v>95</v>
      </c>
      <c r="H174" s="3">
        <v>0</v>
      </c>
      <c r="I174" s="3">
        <v>776</v>
      </c>
      <c r="J174" s="3">
        <v>15</v>
      </c>
      <c r="K174" s="3">
        <v>2</v>
      </c>
      <c r="L174" s="3"/>
      <c r="M174" s="2">
        <v>43425.59337962963</v>
      </c>
      <c r="N174" s="2">
        <v>43425.60365740741</v>
      </c>
      <c r="O174" s="3" t="s">
        <v>33</v>
      </c>
      <c r="P174" s="3" t="s">
        <v>34</v>
      </c>
      <c r="Q174" s="3" t="s">
        <v>43</v>
      </c>
      <c r="R174" s="3" t="s">
        <v>89</v>
      </c>
      <c r="S174" s="2">
        <v>43425.596331018518</v>
      </c>
      <c r="T174" s="2">
        <v>43425.596331018518</v>
      </c>
      <c r="U174" s="2">
        <v>43425.612812500003</v>
      </c>
      <c r="V174" s="2">
        <v>43425.612812500003</v>
      </c>
      <c r="W174" s="2">
        <v>43425.596331018518</v>
      </c>
      <c r="X174" s="8">
        <f t="shared" si="55"/>
        <v>43425.596331018518</v>
      </c>
      <c r="Y174" s="9">
        <f t="shared" si="56"/>
        <v>1.0277777779265307E-2</v>
      </c>
      <c r="Z174" s="9">
        <f t="shared" si="57"/>
        <v>2.0555555558530614E-2</v>
      </c>
      <c r="AA174" s="10"/>
      <c r="AB174" s="10">
        <f t="shared" si="58"/>
        <v>0</v>
      </c>
      <c r="AC174" s="10">
        <f t="shared" si="59"/>
        <v>0</v>
      </c>
      <c r="AD174" s="10"/>
      <c r="AE174" s="10"/>
    </row>
    <row r="175" spans="1:33" s="7" customFormat="1" x14ac:dyDescent="0.4">
      <c r="A175" s="16" t="str">
        <f t="shared" si="78"/>
        <v>-</v>
      </c>
      <c r="B175" s="16" t="str">
        <f t="shared" si="79"/>
        <v>-</v>
      </c>
      <c r="C175" s="7">
        <v>14</v>
      </c>
      <c r="D175" s="2">
        <v>43425.591319444444</v>
      </c>
      <c r="E175" s="3" t="s">
        <v>1427</v>
      </c>
      <c r="F175" s="3">
        <v>17161</v>
      </c>
      <c r="G175" s="3" t="s">
        <v>18</v>
      </c>
      <c r="H175" s="3">
        <v>6775</v>
      </c>
      <c r="I175" s="3">
        <v>841</v>
      </c>
      <c r="J175" s="3">
        <v>6</v>
      </c>
      <c r="K175" s="3">
        <v>1</v>
      </c>
      <c r="L175" s="3"/>
      <c r="M175" s="2">
        <v>43425.592581018522</v>
      </c>
      <c r="N175" s="2">
        <v>43425.595821759256</v>
      </c>
      <c r="O175" s="3" t="s">
        <v>30</v>
      </c>
      <c r="P175" s="3" t="s">
        <v>31</v>
      </c>
      <c r="Q175" s="3" t="s">
        <v>77</v>
      </c>
      <c r="R175" s="3" t="s">
        <v>78</v>
      </c>
      <c r="S175" s="2">
        <v>43425.593923611108</v>
      </c>
      <c r="T175" s="2">
        <v>43425.593923611108</v>
      </c>
      <c r="U175" s="2">
        <v>43425.599872685183</v>
      </c>
      <c r="V175" s="2">
        <v>43425.599872685183</v>
      </c>
      <c r="W175" s="3"/>
      <c r="X175" s="8">
        <f t="shared" si="55"/>
        <v>43425.591319444444</v>
      </c>
      <c r="Y175" s="9">
        <f t="shared" si="56"/>
        <v>3.2407407343271188E-3</v>
      </c>
      <c r="Z175" s="9">
        <f t="shared" si="57"/>
        <v>3.2407407343271188E-3</v>
      </c>
      <c r="AA175" s="10"/>
      <c r="AB175" s="10">
        <f t="shared" si="58"/>
        <v>0</v>
      </c>
      <c r="AC175" s="10">
        <f t="shared" si="59"/>
        <v>1.2615740779438056E-3</v>
      </c>
      <c r="AD175" s="10"/>
      <c r="AE175" s="10"/>
    </row>
    <row r="176" spans="1:33" s="7" customFormat="1" x14ac:dyDescent="0.4">
      <c r="A176" s="16" t="str">
        <f t="shared" si="78"/>
        <v>-</v>
      </c>
      <c r="B176" s="16" t="str">
        <f t="shared" si="79"/>
        <v>-</v>
      </c>
      <c r="C176" s="7">
        <v>14</v>
      </c>
      <c r="D176" s="2">
        <v>43425.59138888889</v>
      </c>
      <c r="E176" s="3" t="s">
        <v>1609</v>
      </c>
      <c r="F176" s="3">
        <v>17162</v>
      </c>
      <c r="G176" s="3" t="s">
        <v>32</v>
      </c>
      <c r="H176" s="3">
        <v>2488</v>
      </c>
      <c r="I176" s="3">
        <v>301</v>
      </c>
      <c r="J176" s="3">
        <v>9</v>
      </c>
      <c r="K176" s="3">
        <v>2</v>
      </c>
      <c r="L176" s="3"/>
      <c r="M176" s="2">
        <v>43425.595092592594</v>
      </c>
      <c r="N176" s="2">
        <v>43425.600613425922</v>
      </c>
      <c r="O176" s="3" t="s">
        <v>22</v>
      </c>
      <c r="P176" s="3" t="s">
        <v>23</v>
      </c>
      <c r="Q176" s="3" t="s">
        <v>46</v>
      </c>
      <c r="R176" s="3" t="s">
        <v>47</v>
      </c>
      <c r="S176" s="2">
        <v>43425.596122685187</v>
      </c>
      <c r="T176" s="2">
        <v>43425.596122685187</v>
      </c>
      <c r="U176" s="2">
        <v>43425.60261574074</v>
      </c>
      <c r="V176" s="2">
        <v>43425.60261574074</v>
      </c>
      <c r="W176" s="3"/>
      <c r="X176" s="8">
        <f t="shared" si="55"/>
        <v>43425.59138888889</v>
      </c>
      <c r="Y176" s="9">
        <f t="shared" si="56"/>
        <v>5.5208333287737332E-3</v>
      </c>
      <c r="Z176" s="9">
        <f t="shared" si="57"/>
        <v>1.1041666657547466E-2</v>
      </c>
      <c r="AA176" s="10"/>
      <c r="AB176" s="10">
        <f t="shared" si="58"/>
        <v>0</v>
      </c>
      <c r="AC176" s="10">
        <f t="shared" si="59"/>
        <v>3.7037037036498077E-3</v>
      </c>
      <c r="AD176" s="10"/>
      <c r="AE176" s="10"/>
    </row>
    <row r="177" spans="1:31" s="7" customFormat="1" hidden="1" x14ac:dyDescent="0.4">
      <c r="A177" s="16" t="str">
        <f t="shared" si="78"/>
        <v>-</v>
      </c>
      <c r="B177" s="16" t="str">
        <f t="shared" si="79"/>
        <v>-</v>
      </c>
      <c r="C177" s="7">
        <v>14</v>
      </c>
      <c r="D177" s="2">
        <v>43425.591805555552</v>
      </c>
      <c r="E177" s="3" t="s">
        <v>1659</v>
      </c>
      <c r="F177" s="3">
        <v>17164</v>
      </c>
      <c r="G177" s="3" t="s">
        <v>96</v>
      </c>
      <c r="H177" s="3">
        <v>0</v>
      </c>
      <c r="I177" s="3">
        <v>566</v>
      </c>
      <c r="J177" s="3">
        <v>7</v>
      </c>
      <c r="K177" s="3">
        <v>1</v>
      </c>
      <c r="L177" s="3"/>
      <c r="M177" s="2">
        <v>43425.600821759261</v>
      </c>
      <c r="N177" s="2">
        <v>43425.606516203705</v>
      </c>
      <c r="O177" s="3" t="s">
        <v>108</v>
      </c>
      <c r="P177" s="3" t="s">
        <v>19</v>
      </c>
      <c r="Q177" s="3" t="s">
        <v>61</v>
      </c>
      <c r="R177" s="3" t="s">
        <v>62</v>
      </c>
      <c r="S177" s="2">
        <v>43425.597569444442</v>
      </c>
      <c r="T177" s="2">
        <v>43425.597569444442</v>
      </c>
      <c r="U177" s="2">
        <v>43425.605636574073</v>
      </c>
      <c r="V177" s="2">
        <v>43425.605636574073</v>
      </c>
      <c r="W177" s="3"/>
      <c r="X177" s="8">
        <f t="shared" si="55"/>
        <v>43425.591805555552</v>
      </c>
      <c r="Y177" s="9">
        <f t="shared" si="56"/>
        <v>5.694444444088731E-3</v>
      </c>
      <c r="Z177" s="9">
        <f t="shared" si="57"/>
        <v>5.694444444088731E-3</v>
      </c>
      <c r="AA177" s="10"/>
      <c r="AB177" s="10">
        <f t="shared" si="58"/>
        <v>3.2523148183827288E-3</v>
      </c>
      <c r="AC177" s="10">
        <f t="shared" si="59"/>
        <v>9.0162037085974589E-3</v>
      </c>
      <c r="AD177" s="10"/>
      <c r="AE177" s="10"/>
    </row>
    <row r="178" spans="1:31" s="7" customFormat="1" x14ac:dyDescent="0.4">
      <c r="A178" s="16" t="str">
        <f t="shared" si="78"/>
        <v>-</v>
      </c>
      <c r="B178" s="16" t="str">
        <f t="shared" si="79"/>
        <v>-</v>
      </c>
      <c r="C178" s="7">
        <v>14</v>
      </c>
      <c r="D178" s="2">
        <v>43425.593518518515</v>
      </c>
      <c r="E178" s="3" t="s">
        <v>1549</v>
      </c>
      <c r="F178" s="3">
        <v>17166</v>
      </c>
      <c r="G178" s="3" t="s">
        <v>18</v>
      </c>
      <c r="H178" s="3">
        <v>6846</v>
      </c>
      <c r="I178" s="3">
        <v>406</v>
      </c>
      <c r="J178" s="3">
        <v>2</v>
      </c>
      <c r="K178" s="3">
        <v>2</v>
      </c>
      <c r="L178" s="3"/>
      <c r="M178" s="2">
        <v>43425.596666666665</v>
      </c>
      <c r="N178" s="2">
        <v>43425.602569444447</v>
      </c>
      <c r="O178" s="3" t="s">
        <v>43</v>
      </c>
      <c r="P178" s="3" t="s">
        <v>89</v>
      </c>
      <c r="Q178" s="3" t="s">
        <v>26</v>
      </c>
      <c r="R178" s="3" t="s">
        <v>27</v>
      </c>
      <c r="S178" s="2">
        <v>43425.596087962964</v>
      </c>
      <c r="T178" s="2">
        <v>43425.596087962964</v>
      </c>
      <c r="U178" s="2">
        <v>43425.603356481479</v>
      </c>
      <c r="V178" s="2">
        <v>43425.603356481479</v>
      </c>
      <c r="W178" s="3"/>
      <c r="X178" s="8">
        <f t="shared" si="55"/>
        <v>43425.593518518515</v>
      </c>
      <c r="Y178" s="9">
        <f t="shared" si="56"/>
        <v>5.9027777824667282E-3</v>
      </c>
      <c r="Z178" s="9">
        <f t="shared" si="57"/>
        <v>1.1805555564933456E-2</v>
      </c>
      <c r="AA178" s="10"/>
      <c r="AB178" s="10">
        <f t="shared" si="58"/>
        <v>5.7870370073942468E-4</v>
      </c>
      <c r="AC178" s="10">
        <f t="shared" si="59"/>
        <v>3.1481481491937302E-3</v>
      </c>
      <c r="AD178" s="10"/>
      <c r="AE178" s="10"/>
    </row>
    <row r="179" spans="1:31" s="7" customFormat="1" x14ac:dyDescent="0.4">
      <c r="A179" s="16" t="str">
        <f t="shared" si="76"/>
        <v>-</v>
      </c>
      <c r="B179" s="16" t="str">
        <f t="shared" si="77"/>
        <v>-</v>
      </c>
      <c r="C179" s="7">
        <v>14</v>
      </c>
      <c r="D179" s="2">
        <v>43425.595578703702</v>
      </c>
      <c r="E179" s="3" t="s">
        <v>1662</v>
      </c>
      <c r="F179" s="3">
        <v>17169</v>
      </c>
      <c r="G179" s="3" t="s">
        <v>32</v>
      </c>
      <c r="H179" s="3">
        <v>1740</v>
      </c>
      <c r="I179" s="3">
        <v>741</v>
      </c>
      <c r="J179" s="3">
        <v>4</v>
      </c>
      <c r="K179" s="3">
        <v>1</v>
      </c>
      <c r="L179" s="3"/>
      <c r="M179" s="2">
        <v>43425.600219907406</v>
      </c>
      <c r="N179" s="2">
        <v>43425.606840277775</v>
      </c>
      <c r="O179" s="3" t="s">
        <v>63</v>
      </c>
      <c r="P179" s="3" t="s">
        <v>64</v>
      </c>
      <c r="Q179" s="3" t="s">
        <v>26</v>
      </c>
      <c r="R179" s="3" t="s">
        <v>27</v>
      </c>
      <c r="S179" s="2">
        <v>43425.601145833331</v>
      </c>
      <c r="T179" s="2">
        <v>43425.601145833331</v>
      </c>
      <c r="U179" s="2">
        <v>43425.610706018517</v>
      </c>
      <c r="V179" s="2">
        <v>43425.610706018517</v>
      </c>
      <c r="W179" s="3"/>
      <c r="X179" s="8">
        <f t="shared" si="55"/>
        <v>43425.595578703702</v>
      </c>
      <c r="Y179" s="9">
        <f t="shared" si="56"/>
        <v>6.6203703681821935E-3</v>
      </c>
      <c r="Z179" s="9">
        <f t="shared" si="57"/>
        <v>6.6203703681821935E-3</v>
      </c>
      <c r="AA179" s="10"/>
      <c r="AB179" s="10">
        <f t="shared" si="58"/>
        <v>0</v>
      </c>
      <c r="AC179" s="10">
        <f t="shared" si="59"/>
        <v>4.6412037045229226E-3</v>
      </c>
      <c r="AD179" s="10"/>
      <c r="AE179" s="10"/>
    </row>
    <row r="180" spans="1:31" s="7" customFormat="1" x14ac:dyDescent="0.4">
      <c r="A180" s="16" t="str">
        <f t="shared" si="76"/>
        <v>-</v>
      </c>
      <c r="B180" s="16" t="str">
        <f t="shared" si="77"/>
        <v>-</v>
      </c>
      <c r="C180" s="7">
        <v>14</v>
      </c>
      <c r="D180" s="2">
        <v>43425.59679398148</v>
      </c>
      <c r="E180" s="3" t="s">
        <v>1631</v>
      </c>
      <c r="F180" s="3">
        <v>17170</v>
      </c>
      <c r="G180" s="3" t="s">
        <v>32</v>
      </c>
      <c r="H180" s="3">
        <v>4034</v>
      </c>
      <c r="I180" s="3">
        <v>819</v>
      </c>
      <c r="J180" s="3">
        <v>11</v>
      </c>
      <c r="K180" s="3">
        <v>1</v>
      </c>
      <c r="L180" s="3"/>
      <c r="M180" s="2">
        <v>43425.600624999999</v>
      </c>
      <c r="N180" s="2">
        <v>43425.607453703706</v>
      </c>
      <c r="O180" s="3" t="s">
        <v>108</v>
      </c>
      <c r="P180" s="3" t="s">
        <v>19</v>
      </c>
      <c r="Q180" s="3" t="s">
        <v>53</v>
      </c>
      <c r="R180" s="3" t="s">
        <v>54</v>
      </c>
      <c r="S180" s="2">
        <v>43425.599537037036</v>
      </c>
      <c r="T180" s="2">
        <v>43425.599537037036</v>
      </c>
      <c r="U180" s="2">
        <v>43425.608981481484</v>
      </c>
      <c r="V180" s="2">
        <v>43425.608981481484</v>
      </c>
      <c r="W180" s="3"/>
      <c r="X180" s="8">
        <f t="shared" si="55"/>
        <v>43425.59679398148</v>
      </c>
      <c r="Y180" s="9">
        <f t="shared" si="56"/>
        <v>6.8287037065601908E-3</v>
      </c>
      <c r="Z180" s="9">
        <f t="shared" si="57"/>
        <v>6.8287037065601908E-3</v>
      </c>
      <c r="AA180" s="10"/>
      <c r="AB180" s="10">
        <f t="shared" si="58"/>
        <v>1.0879629626288079E-3</v>
      </c>
      <c r="AC180" s="10">
        <f t="shared" si="59"/>
        <v>3.8310185191221535E-3</v>
      </c>
      <c r="AD180" s="10"/>
      <c r="AE180" s="10"/>
    </row>
    <row r="181" spans="1:31" s="7" customFormat="1" x14ac:dyDescent="0.4">
      <c r="A181" s="16" t="str">
        <f t="shared" si="76"/>
        <v>★</v>
      </c>
      <c r="B181" s="16" t="str">
        <f t="shared" si="77"/>
        <v>-</v>
      </c>
      <c r="C181" s="7">
        <v>14</v>
      </c>
      <c r="D181" s="2">
        <v>43425.596805555557</v>
      </c>
      <c r="E181" s="3" t="s">
        <v>1663</v>
      </c>
      <c r="F181" s="3">
        <v>17171</v>
      </c>
      <c r="G181" s="3" t="s">
        <v>32</v>
      </c>
      <c r="H181" s="3">
        <v>2222</v>
      </c>
      <c r="I181" s="3">
        <v>15</v>
      </c>
      <c r="J181" s="3">
        <v>13</v>
      </c>
      <c r="K181" s="3">
        <v>1</v>
      </c>
      <c r="L181" s="3"/>
      <c r="M181" s="2">
        <v>43425.60292824074</v>
      </c>
      <c r="N181" s="2">
        <v>43425.60560185185</v>
      </c>
      <c r="O181" s="3" t="s">
        <v>51</v>
      </c>
      <c r="P181" s="3" t="s">
        <v>52</v>
      </c>
      <c r="Q181" s="3" t="s">
        <v>53</v>
      </c>
      <c r="R181" s="3" t="s">
        <v>54</v>
      </c>
      <c r="S181" s="2">
        <v>43425.603738425925</v>
      </c>
      <c r="T181" s="2">
        <v>43425.603738425925</v>
      </c>
      <c r="U181" s="2">
        <v>43425.60833333333</v>
      </c>
      <c r="V181" s="2">
        <v>43425.60833333333</v>
      </c>
      <c r="W181" s="2">
        <v>43425.603738425925</v>
      </c>
      <c r="X181" s="8">
        <f t="shared" si="55"/>
        <v>43425.603738425925</v>
      </c>
      <c r="Y181" s="9">
        <f t="shared" si="56"/>
        <v>2.6736111103673466E-3</v>
      </c>
      <c r="Z181" s="9">
        <f t="shared" si="57"/>
        <v>2.6736111103673466E-3</v>
      </c>
      <c r="AA181" s="10"/>
      <c r="AB181" s="10">
        <f t="shared" si="58"/>
        <v>0</v>
      </c>
      <c r="AC181" s="10">
        <f t="shared" si="59"/>
        <v>0</v>
      </c>
      <c r="AD181" s="10"/>
      <c r="AE181" s="10"/>
    </row>
    <row r="182" spans="1:31" s="7" customFormat="1" hidden="1" x14ac:dyDescent="0.4">
      <c r="A182" s="16" t="str">
        <f t="shared" si="76"/>
        <v>-</v>
      </c>
      <c r="B182" s="16" t="str">
        <f t="shared" si="77"/>
        <v>-</v>
      </c>
      <c r="C182" s="7">
        <v>14</v>
      </c>
      <c r="D182" s="2">
        <v>43425.596909722219</v>
      </c>
      <c r="E182" s="3" t="s">
        <v>1650</v>
      </c>
      <c r="F182" s="3">
        <v>17172</v>
      </c>
      <c r="G182" s="3" t="s">
        <v>96</v>
      </c>
      <c r="H182" s="3">
        <v>0</v>
      </c>
      <c r="I182" s="3">
        <v>792</v>
      </c>
      <c r="J182" s="3">
        <v>6</v>
      </c>
      <c r="K182" s="3">
        <v>3</v>
      </c>
      <c r="L182" s="3"/>
      <c r="M182" s="2">
        <v>43425.600335648145</v>
      </c>
      <c r="N182" s="2">
        <v>43425.605347222219</v>
      </c>
      <c r="O182" s="3" t="s">
        <v>77</v>
      </c>
      <c r="P182" s="3" t="s">
        <v>78</v>
      </c>
      <c r="Q182" s="3" t="s">
        <v>70</v>
      </c>
      <c r="R182" s="3" t="s">
        <v>125</v>
      </c>
      <c r="S182" s="2">
        <v>43425.598819444444</v>
      </c>
      <c r="T182" s="2">
        <v>43425.598819444444</v>
      </c>
      <c r="U182" s="2">
        <v>43425.607997685183</v>
      </c>
      <c r="V182" s="2">
        <v>43425.607997685183</v>
      </c>
      <c r="W182" s="3"/>
      <c r="X182" s="8">
        <f t="shared" si="55"/>
        <v>43425.596909722219</v>
      </c>
      <c r="Y182" s="9">
        <f t="shared" si="56"/>
        <v>5.0115740741603076E-3</v>
      </c>
      <c r="Z182" s="9">
        <f t="shared" si="57"/>
        <v>1.5034722222480923E-2</v>
      </c>
      <c r="AA182" s="10"/>
      <c r="AB182" s="10">
        <f t="shared" si="58"/>
        <v>1.5162037016125396E-3</v>
      </c>
      <c r="AC182" s="10">
        <f t="shared" si="59"/>
        <v>3.425925926421769E-3</v>
      </c>
      <c r="AD182" s="10"/>
      <c r="AE182" s="10"/>
    </row>
    <row r="183" spans="1:31" s="7" customFormat="1" x14ac:dyDescent="0.4">
      <c r="A183" s="16" t="str">
        <f t="shared" si="75"/>
        <v>★</v>
      </c>
      <c r="B183" s="16" t="str">
        <f t="shared" si="74"/>
        <v>-</v>
      </c>
      <c r="C183" s="7">
        <v>14</v>
      </c>
      <c r="D183" s="2">
        <v>43425.597627314812</v>
      </c>
      <c r="E183" s="3" t="s">
        <v>1664</v>
      </c>
      <c r="F183" s="3">
        <v>17173</v>
      </c>
      <c r="G183" s="3" t="s">
        <v>18</v>
      </c>
      <c r="H183" s="3">
        <v>6430</v>
      </c>
      <c r="I183" s="3">
        <v>167</v>
      </c>
      <c r="J183" s="3">
        <v>8</v>
      </c>
      <c r="K183" s="3">
        <v>1</v>
      </c>
      <c r="L183" s="3"/>
      <c r="M183" s="2">
        <v>43425.602511574078</v>
      </c>
      <c r="N183" s="2">
        <v>43425.605844907404</v>
      </c>
      <c r="O183" s="3" t="s">
        <v>26</v>
      </c>
      <c r="P183" s="3" t="s">
        <v>27</v>
      </c>
      <c r="Q183" s="3" t="s">
        <v>33</v>
      </c>
      <c r="R183" s="3" t="s">
        <v>34</v>
      </c>
      <c r="S183" s="2">
        <v>43425.604560185187</v>
      </c>
      <c r="T183" s="2">
        <v>43425.604560185187</v>
      </c>
      <c r="U183" s="2">
        <v>43425.610439814816</v>
      </c>
      <c r="V183" s="2">
        <v>43425.608229166668</v>
      </c>
      <c r="W183" s="2">
        <v>43425.604560185187</v>
      </c>
      <c r="X183" s="8">
        <f t="shared" si="55"/>
        <v>43425.604560185187</v>
      </c>
      <c r="Y183" s="9">
        <f t="shared" si="56"/>
        <v>3.3333333267364651E-3</v>
      </c>
      <c r="Z183" s="9">
        <f t="shared" si="57"/>
        <v>3.3333333267364651E-3</v>
      </c>
      <c r="AA183" s="10"/>
      <c r="AB183" s="10">
        <f t="shared" si="58"/>
        <v>0</v>
      </c>
      <c r="AC183" s="10">
        <f t="shared" si="59"/>
        <v>0</v>
      </c>
      <c r="AD183" s="10"/>
      <c r="AE183" s="10"/>
    </row>
    <row r="184" spans="1:31" s="7" customFormat="1" x14ac:dyDescent="0.4">
      <c r="A184" s="16" t="str">
        <f>IF(W184&gt;0, "★", "-")</f>
        <v>-</v>
      </c>
      <c r="B184" s="16" t="str">
        <f>IF(L184&gt;0, "☆", "-")</f>
        <v>-</v>
      </c>
      <c r="C184" s="7">
        <v>14</v>
      </c>
      <c r="D184" s="2">
        <v>43425.597951388889</v>
      </c>
      <c r="E184" s="3" t="s">
        <v>1665</v>
      </c>
      <c r="F184" s="3">
        <v>17174</v>
      </c>
      <c r="G184" s="3" t="s">
        <v>32</v>
      </c>
      <c r="H184" s="3">
        <v>6822</v>
      </c>
      <c r="I184" s="3">
        <v>920</v>
      </c>
      <c r="J184" s="3">
        <v>3</v>
      </c>
      <c r="K184" s="3">
        <v>1</v>
      </c>
      <c r="L184" s="3"/>
      <c r="M184" s="2">
        <v>43425.602407407408</v>
      </c>
      <c r="N184" s="2">
        <v>43425.608483796299</v>
      </c>
      <c r="O184" s="3" t="s">
        <v>68</v>
      </c>
      <c r="P184" s="3" t="s">
        <v>69</v>
      </c>
      <c r="Q184" s="3" t="s">
        <v>39</v>
      </c>
      <c r="R184" s="3" t="s">
        <v>40</v>
      </c>
      <c r="S184" s="2">
        <v>43425.602997685186</v>
      </c>
      <c r="T184" s="2">
        <v>43425.603043981479</v>
      </c>
      <c r="U184" s="2">
        <v>43425.608715277776</v>
      </c>
      <c r="V184" s="2">
        <v>43425.609456018516</v>
      </c>
      <c r="W184" s="3"/>
      <c r="X184" s="8">
        <f t="shared" si="55"/>
        <v>43425.597951388889</v>
      </c>
      <c r="Y184" s="9">
        <f t="shared" si="56"/>
        <v>6.0763888905057684E-3</v>
      </c>
      <c r="Z184" s="9">
        <f t="shared" si="57"/>
        <v>6.0763888905057684E-3</v>
      </c>
      <c r="AA184" s="10"/>
      <c r="AB184" s="10">
        <f t="shared" si="58"/>
        <v>0</v>
      </c>
      <c r="AC184" s="10">
        <f t="shared" si="59"/>
        <v>4.4560185197042301E-3</v>
      </c>
      <c r="AD184" s="10"/>
      <c r="AE184" s="10"/>
    </row>
    <row r="185" spans="1:31" s="7" customFormat="1" x14ac:dyDescent="0.4">
      <c r="A185" s="16" t="str">
        <f>IF(W185&gt;0, "★", "-")</f>
        <v>-</v>
      </c>
      <c r="B185" s="16" t="str">
        <f>IF(L185&gt;0, "☆", "-")</f>
        <v>-</v>
      </c>
      <c r="C185" s="7">
        <v>14</v>
      </c>
      <c r="D185" s="2">
        <v>43425.598009259258</v>
      </c>
      <c r="E185" s="3" t="s">
        <v>1666</v>
      </c>
      <c r="F185" s="3">
        <v>17175</v>
      </c>
      <c r="G185" s="3" t="s">
        <v>18</v>
      </c>
      <c r="H185" s="3">
        <v>5495</v>
      </c>
      <c r="I185" s="3">
        <v>523</v>
      </c>
      <c r="J185" s="3">
        <v>3</v>
      </c>
      <c r="K185" s="3">
        <v>1</v>
      </c>
      <c r="L185" s="3"/>
      <c r="M185" s="2">
        <v>43425.604722222219</v>
      </c>
      <c r="N185" s="2">
        <v>43425.608831018515</v>
      </c>
      <c r="O185" s="3" t="s">
        <v>68</v>
      </c>
      <c r="P185" s="3" t="s">
        <v>69</v>
      </c>
      <c r="Q185" s="3" t="s">
        <v>39</v>
      </c>
      <c r="R185" s="3" t="s">
        <v>40</v>
      </c>
      <c r="S185" s="2">
        <v>43425.603391203702</v>
      </c>
      <c r="T185" s="2">
        <v>43425.603391203702</v>
      </c>
      <c r="U185" s="2">
        <v>43425.6091087963</v>
      </c>
      <c r="V185" s="2">
        <v>43425.6091087963</v>
      </c>
      <c r="W185" s="3"/>
      <c r="X185" s="8">
        <f t="shared" si="55"/>
        <v>43425.598009259258</v>
      </c>
      <c r="Y185" s="9">
        <f t="shared" si="56"/>
        <v>4.1087962963501923E-3</v>
      </c>
      <c r="Z185" s="9">
        <f t="shared" si="57"/>
        <v>4.1087962963501923E-3</v>
      </c>
      <c r="AA185" s="10"/>
      <c r="AB185" s="10">
        <f t="shared" si="58"/>
        <v>1.3310185167938471E-3</v>
      </c>
      <c r="AC185" s="10">
        <f t="shared" si="59"/>
        <v>6.7129629605915397E-3</v>
      </c>
      <c r="AD185" s="10"/>
      <c r="AE185" s="10"/>
    </row>
    <row r="186" spans="1:31" s="7" customFormat="1" hidden="1" x14ac:dyDescent="0.4">
      <c r="A186" s="16" t="str">
        <f t="shared" si="75"/>
        <v>-</v>
      </c>
      <c r="B186" s="16" t="str">
        <f t="shared" si="74"/>
        <v>-</v>
      </c>
      <c r="C186" s="7">
        <v>14</v>
      </c>
      <c r="D186" s="2">
        <v>43425.598391203705</v>
      </c>
      <c r="E186" s="3" t="s">
        <v>1667</v>
      </c>
      <c r="F186" s="3">
        <v>17176</v>
      </c>
      <c r="G186" s="3" t="s">
        <v>96</v>
      </c>
      <c r="H186" s="3">
        <v>0</v>
      </c>
      <c r="I186" s="3">
        <v>368</v>
      </c>
      <c r="J186" s="3">
        <v>9</v>
      </c>
      <c r="K186" s="3">
        <v>1</v>
      </c>
      <c r="L186" s="3"/>
      <c r="M186" s="2">
        <v>43425.604629629626</v>
      </c>
      <c r="N186" s="2">
        <v>43425.611296296294</v>
      </c>
      <c r="O186" s="3" t="s">
        <v>33</v>
      </c>
      <c r="P186" s="3" t="s">
        <v>34</v>
      </c>
      <c r="Q186" s="3" t="s">
        <v>26</v>
      </c>
      <c r="R186" s="3" t="s">
        <v>27</v>
      </c>
      <c r="S186" s="2">
        <v>43425.606064814812</v>
      </c>
      <c r="T186" s="2">
        <v>43425.606064814812</v>
      </c>
      <c r="U186" s="2">
        <v>43425.612928240742</v>
      </c>
      <c r="V186" s="2">
        <v>43425.613275462965</v>
      </c>
      <c r="W186" s="3"/>
      <c r="X186" s="8">
        <f t="shared" si="55"/>
        <v>43425.598391203705</v>
      </c>
      <c r="Y186" s="9">
        <f t="shared" si="56"/>
        <v>6.6666666680248454E-3</v>
      </c>
      <c r="Z186" s="9">
        <f t="shared" si="57"/>
        <v>6.6666666680248454E-3</v>
      </c>
      <c r="AA186" s="10"/>
      <c r="AB186" s="10">
        <f t="shared" si="58"/>
        <v>0</v>
      </c>
      <c r="AC186" s="10">
        <f t="shared" si="59"/>
        <v>6.2384259217651561E-3</v>
      </c>
      <c r="AD186" s="10"/>
      <c r="AE186" s="10"/>
    </row>
    <row r="187" spans="1:31" s="7" customFormat="1" hidden="1" x14ac:dyDescent="0.4">
      <c r="A187" s="16" t="str">
        <f t="shared" si="75"/>
        <v>-</v>
      </c>
      <c r="B187" s="16" t="str">
        <f t="shared" si="74"/>
        <v>-</v>
      </c>
      <c r="C187" s="7">
        <v>14</v>
      </c>
      <c r="D187" s="2">
        <v>43425.601666666669</v>
      </c>
      <c r="E187" s="3" t="s">
        <v>1669</v>
      </c>
      <c r="F187" s="3">
        <v>17178</v>
      </c>
      <c r="G187" s="3" t="s">
        <v>95</v>
      </c>
      <c r="H187" s="3">
        <v>0</v>
      </c>
      <c r="I187" s="3">
        <v>45</v>
      </c>
      <c r="J187" s="3">
        <v>15</v>
      </c>
      <c r="K187" s="3">
        <v>2</v>
      </c>
      <c r="L187" s="3"/>
      <c r="M187" s="2">
        <v>43425.608275462961</v>
      </c>
      <c r="N187" s="2">
        <v>43425.61445601852</v>
      </c>
      <c r="O187" s="3" t="s">
        <v>39</v>
      </c>
      <c r="P187" s="3" t="s">
        <v>40</v>
      </c>
      <c r="Q187" s="3" t="s">
        <v>36</v>
      </c>
      <c r="R187" s="3" t="s">
        <v>37</v>
      </c>
      <c r="S187" s="2">
        <v>43425.608807870369</v>
      </c>
      <c r="T187" s="2">
        <v>43425.608807870369</v>
      </c>
      <c r="U187" s="2">
        <v>43425.623252314814</v>
      </c>
      <c r="V187" s="2">
        <v>43425.623252314814</v>
      </c>
      <c r="W187" s="3"/>
      <c r="X187" s="8">
        <f t="shared" ref="X187:X214" si="80">IF(W187&gt;0,W187,D187)</f>
        <v>43425.601666666669</v>
      </c>
      <c r="Y187" s="9">
        <f t="shared" ref="Y187:Y214" si="81">N187-M187</f>
        <v>6.180555559694767E-3</v>
      </c>
      <c r="Z187" s="9">
        <f t="shared" ref="Z187:Z214" si="82">Y187*K187</f>
        <v>1.2361111119389534E-2</v>
      </c>
      <c r="AA187" s="10"/>
      <c r="AB187" s="10">
        <f t="shared" ref="AB187:AB214" si="83">IF(IF(A187="☆",L187-S187,M187-S187)&lt;0,0,IF(A187="☆",L187-S187,M187-S187))</f>
        <v>0</v>
      </c>
      <c r="AC187" s="10">
        <f t="shared" ref="AC187:AC214" si="84">IF(IF(B187="☆",(IF(L187&gt;S187,L187-X187,S187-X187)),M187-X187)&lt;0,0,IF(B187="☆",(IF(L187&gt;S187,L187-X187,S187-X187)),M187-X187))</f>
        <v>6.6087962914025411E-3</v>
      </c>
      <c r="AD187" s="10"/>
      <c r="AE187" s="10"/>
    </row>
    <row r="188" spans="1:31" s="7" customFormat="1" x14ac:dyDescent="0.4">
      <c r="A188" s="16" t="str">
        <f t="shared" ref="A188:A192" si="85">IF(W188&gt;0, "★", "-")</f>
        <v>-</v>
      </c>
      <c r="B188" s="16" t="str">
        <f t="shared" ref="B188:B192" si="86">IF(L188&gt;0, "☆", "-")</f>
        <v>-</v>
      </c>
      <c r="C188" s="7">
        <v>14</v>
      </c>
      <c r="D188" s="2">
        <v>43425.60255787037</v>
      </c>
      <c r="E188" s="3" t="s">
        <v>1670</v>
      </c>
      <c r="F188" s="3">
        <v>17179</v>
      </c>
      <c r="G188" s="3" t="s">
        <v>32</v>
      </c>
      <c r="H188" s="3">
        <v>5652</v>
      </c>
      <c r="I188" s="3">
        <v>67</v>
      </c>
      <c r="J188" s="3">
        <v>8</v>
      </c>
      <c r="K188" s="3">
        <v>1</v>
      </c>
      <c r="L188" s="3"/>
      <c r="M188" s="2">
        <v>43425.606064814812</v>
      </c>
      <c r="N188" s="2">
        <v>43425.614861111113</v>
      </c>
      <c r="O188" s="3" t="s">
        <v>33</v>
      </c>
      <c r="P188" s="3" t="s">
        <v>34</v>
      </c>
      <c r="Q188" s="3" t="s">
        <v>43</v>
      </c>
      <c r="R188" s="3" t="s">
        <v>89</v>
      </c>
      <c r="S188" s="2">
        <v>43425.608229166668</v>
      </c>
      <c r="T188" s="2">
        <v>43425.608229166668</v>
      </c>
      <c r="U188" s="2">
        <v>43425.618101851855</v>
      </c>
      <c r="V188" s="2">
        <v>43425.618101851855</v>
      </c>
      <c r="W188" s="3"/>
      <c r="X188" s="8">
        <f t="shared" si="80"/>
        <v>43425.60255787037</v>
      </c>
      <c r="Y188" s="9">
        <f t="shared" si="81"/>
        <v>8.7962963007157668E-3</v>
      </c>
      <c r="Z188" s="9">
        <f t="shared" si="82"/>
        <v>8.7962963007157668E-3</v>
      </c>
      <c r="AA188" s="10"/>
      <c r="AB188" s="10">
        <f t="shared" si="83"/>
        <v>0</v>
      </c>
      <c r="AC188" s="10">
        <f t="shared" si="84"/>
        <v>3.5069444420514628E-3</v>
      </c>
      <c r="AD188" s="10"/>
      <c r="AE188" s="10"/>
    </row>
    <row r="189" spans="1:31" s="7" customFormat="1" x14ac:dyDescent="0.4">
      <c r="A189" s="16" t="str">
        <f t="shared" si="85"/>
        <v>-</v>
      </c>
      <c r="B189" s="16" t="str">
        <f t="shared" si="86"/>
        <v>-</v>
      </c>
      <c r="C189" s="7">
        <v>14</v>
      </c>
      <c r="D189" s="2">
        <v>43425.604305555556</v>
      </c>
      <c r="E189" s="3" t="s">
        <v>1672</v>
      </c>
      <c r="F189" s="3">
        <v>17182</v>
      </c>
      <c r="G189" s="3" t="s">
        <v>32</v>
      </c>
      <c r="H189" s="3">
        <v>6535</v>
      </c>
      <c r="I189" s="3">
        <v>324</v>
      </c>
      <c r="J189" s="3">
        <v>13</v>
      </c>
      <c r="K189" s="3">
        <v>1</v>
      </c>
      <c r="L189" s="3"/>
      <c r="M189" s="2">
        <v>43425.609247685185</v>
      </c>
      <c r="N189" s="2">
        <v>43425.61347222222</v>
      </c>
      <c r="O189" s="3" t="s">
        <v>55</v>
      </c>
      <c r="P189" s="3" t="s">
        <v>56</v>
      </c>
      <c r="Q189" s="3" t="s">
        <v>108</v>
      </c>
      <c r="R189" s="3" t="s">
        <v>19</v>
      </c>
      <c r="S189" s="2">
        <v>43425.611863425926</v>
      </c>
      <c r="T189" s="2">
        <v>43425.611863425926</v>
      </c>
      <c r="U189" s="2">
        <v>43425.619097222225</v>
      </c>
      <c r="V189" s="2">
        <v>43425.619097222225</v>
      </c>
      <c r="W189" s="3"/>
      <c r="X189" s="8">
        <f t="shared" si="80"/>
        <v>43425.604305555556</v>
      </c>
      <c r="Y189" s="9">
        <f t="shared" si="81"/>
        <v>4.2245370350428857E-3</v>
      </c>
      <c r="Z189" s="9">
        <f t="shared" si="82"/>
        <v>4.2245370350428857E-3</v>
      </c>
      <c r="AA189" s="10"/>
      <c r="AB189" s="10">
        <f t="shared" si="83"/>
        <v>0</v>
      </c>
      <c r="AC189" s="10">
        <f t="shared" si="84"/>
        <v>4.9421296280343086E-3</v>
      </c>
      <c r="AD189" s="10"/>
      <c r="AE189" s="10"/>
    </row>
    <row r="190" spans="1:31" s="7" customFormat="1" hidden="1" x14ac:dyDescent="0.4">
      <c r="A190" s="16" t="str">
        <f t="shared" si="85"/>
        <v>-</v>
      </c>
      <c r="B190" s="16" t="str">
        <f t="shared" si="86"/>
        <v>-</v>
      </c>
      <c r="C190" s="7">
        <v>14</v>
      </c>
      <c r="D190" s="2">
        <v>43425.604386574072</v>
      </c>
      <c r="E190" s="3" t="s">
        <v>1645</v>
      </c>
      <c r="F190" s="3">
        <v>17183</v>
      </c>
      <c r="G190" s="3" t="s">
        <v>95</v>
      </c>
      <c r="H190" s="3">
        <v>0</v>
      </c>
      <c r="I190" s="3">
        <v>926</v>
      </c>
      <c r="J190" s="3">
        <v>9</v>
      </c>
      <c r="K190" s="3">
        <v>1</v>
      </c>
      <c r="L190" s="3"/>
      <c r="M190" s="2">
        <v>43425.605358796296</v>
      </c>
      <c r="N190" s="2">
        <v>43425.617210648146</v>
      </c>
      <c r="O190" s="3" t="s">
        <v>33</v>
      </c>
      <c r="P190" s="3" t="s">
        <v>34</v>
      </c>
      <c r="Q190" s="3" t="s">
        <v>39</v>
      </c>
      <c r="R190" s="3" t="s">
        <v>40</v>
      </c>
      <c r="S190" s="2">
        <v>43425.606412037036</v>
      </c>
      <c r="T190" s="2">
        <v>43425.606412037036</v>
      </c>
      <c r="U190" s="2">
        <v>43425.620069444441</v>
      </c>
      <c r="V190" s="2">
        <v>43425.620069444441</v>
      </c>
      <c r="W190" s="3"/>
      <c r="X190" s="8">
        <f t="shared" si="80"/>
        <v>43425.604386574072</v>
      </c>
      <c r="Y190" s="9">
        <f t="shared" si="81"/>
        <v>1.1851851850224193E-2</v>
      </c>
      <c r="Z190" s="9">
        <f t="shared" si="82"/>
        <v>1.1851851850224193E-2</v>
      </c>
      <c r="AA190" s="10"/>
      <c r="AB190" s="10">
        <f t="shared" si="83"/>
        <v>0</v>
      </c>
      <c r="AC190" s="10">
        <f t="shared" si="84"/>
        <v>9.7222222393611446E-4</v>
      </c>
      <c r="AD190" s="10"/>
      <c r="AE190" s="10"/>
    </row>
    <row r="191" spans="1:31" s="7" customFormat="1" x14ac:dyDescent="0.4">
      <c r="A191" s="16" t="str">
        <f t="shared" si="85"/>
        <v>-</v>
      </c>
      <c r="B191" s="16" t="str">
        <f t="shared" si="86"/>
        <v>-</v>
      </c>
      <c r="C191" s="7">
        <v>14</v>
      </c>
      <c r="D191" s="2">
        <v>43425.606157407405</v>
      </c>
      <c r="E191" s="3" t="s">
        <v>1623</v>
      </c>
      <c r="F191" s="3">
        <v>17184</v>
      </c>
      <c r="G191" s="3" t="s">
        <v>65</v>
      </c>
      <c r="H191" s="3">
        <v>4490</v>
      </c>
      <c r="I191" s="3">
        <v>917</v>
      </c>
      <c r="J191" s="3">
        <v>11</v>
      </c>
      <c r="K191" s="3">
        <v>2</v>
      </c>
      <c r="L191" s="3"/>
      <c r="M191" s="2">
        <v>43425.612997685188</v>
      </c>
      <c r="N191" s="2">
        <v>43425.620289351849</v>
      </c>
      <c r="O191" s="3" t="s">
        <v>43</v>
      </c>
      <c r="P191" s="3" t="s">
        <v>89</v>
      </c>
      <c r="Q191" s="3" t="s">
        <v>63</v>
      </c>
      <c r="R191" s="3" t="s">
        <v>64</v>
      </c>
      <c r="S191" s="2">
        <v>43425.610775462963</v>
      </c>
      <c r="T191" s="2">
        <v>43425.610775462963</v>
      </c>
      <c r="U191" s="2">
        <v>43425.623680555553</v>
      </c>
      <c r="V191" s="2">
        <v>43425.623680555553</v>
      </c>
      <c r="W191" s="3"/>
      <c r="X191" s="8">
        <f t="shared" si="80"/>
        <v>43425.606157407405</v>
      </c>
      <c r="Y191" s="9">
        <f t="shared" si="81"/>
        <v>7.2916666613309644E-3</v>
      </c>
      <c r="Z191" s="9">
        <f t="shared" si="82"/>
        <v>1.4583333322661929E-2</v>
      </c>
      <c r="AA191" s="10"/>
      <c r="AB191" s="10">
        <f t="shared" si="83"/>
        <v>2.2222222251002677E-3</v>
      </c>
      <c r="AC191" s="10">
        <f t="shared" si="84"/>
        <v>6.8402777833398432E-3</v>
      </c>
      <c r="AD191" s="10"/>
      <c r="AE191" s="10"/>
    </row>
    <row r="192" spans="1:31" s="7" customFormat="1" x14ac:dyDescent="0.4">
      <c r="A192" s="16" t="str">
        <f t="shared" si="85"/>
        <v>-</v>
      </c>
      <c r="B192" s="16" t="str">
        <f t="shared" si="86"/>
        <v>-</v>
      </c>
      <c r="C192" s="7">
        <v>14</v>
      </c>
      <c r="D192" s="2">
        <v>43425.606226851851</v>
      </c>
      <c r="E192" s="3" t="s">
        <v>1630</v>
      </c>
      <c r="F192" s="3">
        <v>17185</v>
      </c>
      <c r="G192" s="3" t="s">
        <v>18</v>
      </c>
      <c r="H192" s="3">
        <v>6681</v>
      </c>
      <c r="I192" s="3">
        <v>427</v>
      </c>
      <c r="J192" s="3">
        <v>5</v>
      </c>
      <c r="K192" s="3">
        <v>1</v>
      </c>
      <c r="L192" s="3"/>
      <c r="M192" s="2">
        <v>43425.60800925926</v>
      </c>
      <c r="N192" s="2">
        <v>43425.614687499998</v>
      </c>
      <c r="O192" s="3" t="s">
        <v>63</v>
      </c>
      <c r="P192" s="3" t="s">
        <v>64</v>
      </c>
      <c r="Q192" s="3" t="s">
        <v>75</v>
      </c>
      <c r="R192" s="3" t="s">
        <v>76</v>
      </c>
      <c r="S192" s="2">
        <v>43425.608460648145</v>
      </c>
      <c r="T192" s="2">
        <v>43425.608460648145</v>
      </c>
      <c r="U192" s="2">
        <v>43425.620949074073</v>
      </c>
      <c r="V192" s="2">
        <v>43425.620949074073</v>
      </c>
      <c r="W192" s="3"/>
      <c r="X192" s="8">
        <f t="shared" si="80"/>
        <v>43425.606226851851</v>
      </c>
      <c r="Y192" s="9">
        <f t="shared" si="81"/>
        <v>6.6782407375285402E-3</v>
      </c>
      <c r="Z192" s="9">
        <f t="shared" si="82"/>
        <v>6.6782407375285402E-3</v>
      </c>
      <c r="AA192" s="10"/>
      <c r="AB192" s="10">
        <f t="shared" si="83"/>
        <v>0</v>
      </c>
      <c r="AC192" s="10">
        <f t="shared" si="84"/>
        <v>1.7824074093368836E-3</v>
      </c>
      <c r="AD192" s="10"/>
      <c r="AE192" s="10"/>
    </row>
    <row r="193" spans="1:31" s="7" customFormat="1" x14ac:dyDescent="0.4">
      <c r="A193" s="16" t="str">
        <f t="shared" si="75"/>
        <v>★</v>
      </c>
      <c r="B193" s="16" t="str">
        <f t="shared" si="74"/>
        <v>-</v>
      </c>
      <c r="C193" s="7">
        <v>14</v>
      </c>
      <c r="D193" s="2">
        <v>43425.606909722221</v>
      </c>
      <c r="E193" s="3" t="s">
        <v>1668</v>
      </c>
      <c r="F193" s="3">
        <v>17186</v>
      </c>
      <c r="G193" s="3" t="s">
        <v>98</v>
      </c>
      <c r="H193" s="3">
        <v>5600</v>
      </c>
      <c r="I193" s="3">
        <v>556</v>
      </c>
      <c r="J193" s="3">
        <v>7</v>
      </c>
      <c r="K193" s="3">
        <v>1</v>
      </c>
      <c r="L193" s="3"/>
      <c r="M193" s="2">
        <v>43425.61173611111</v>
      </c>
      <c r="N193" s="2">
        <v>43425.632361111115</v>
      </c>
      <c r="O193" s="3" t="s">
        <v>22</v>
      </c>
      <c r="P193" s="3" t="s">
        <v>23</v>
      </c>
      <c r="Q193" s="3" t="s">
        <v>43</v>
      </c>
      <c r="R193" s="3" t="s">
        <v>89</v>
      </c>
      <c r="S193" s="2">
        <v>43425.613854166666</v>
      </c>
      <c r="T193" s="2">
        <v>43425.613854166666</v>
      </c>
      <c r="U193" s="2">
        <v>43425.626307870371</v>
      </c>
      <c r="V193" s="2">
        <v>43425.626307870371</v>
      </c>
      <c r="W193" s="2">
        <v>43425.613854166666</v>
      </c>
      <c r="X193" s="8">
        <f t="shared" si="80"/>
        <v>43425.613854166666</v>
      </c>
      <c r="Y193" s="9">
        <f t="shared" si="81"/>
        <v>2.0625000004656613E-2</v>
      </c>
      <c r="Z193" s="9">
        <f t="shared" si="82"/>
        <v>2.0625000004656613E-2</v>
      </c>
      <c r="AA193" s="10"/>
      <c r="AB193" s="10">
        <f t="shared" si="83"/>
        <v>0</v>
      </c>
      <c r="AC193" s="10">
        <f t="shared" si="84"/>
        <v>0</v>
      </c>
      <c r="AD193" s="10"/>
      <c r="AE193" s="10"/>
    </row>
    <row r="194" spans="1:31" s="7" customFormat="1" x14ac:dyDescent="0.4">
      <c r="A194" s="16" t="str">
        <f t="shared" si="75"/>
        <v>-</v>
      </c>
      <c r="B194" s="16" t="str">
        <f t="shared" si="74"/>
        <v>-</v>
      </c>
      <c r="C194" s="7">
        <v>14</v>
      </c>
      <c r="D194" s="2">
        <v>43425.607025462959</v>
      </c>
      <c r="E194" s="3" t="s">
        <v>1592</v>
      </c>
      <c r="F194" s="3">
        <v>17187</v>
      </c>
      <c r="G194" s="3" t="s">
        <v>18</v>
      </c>
      <c r="H194" s="3">
        <v>6854</v>
      </c>
      <c r="I194" s="3">
        <v>460</v>
      </c>
      <c r="J194" s="3">
        <v>6</v>
      </c>
      <c r="K194" s="3">
        <v>2</v>
      </c>
      <c r="L194" s="3"/>
      <c r="M194" s="2">
        <v>43425.613287037035</v>
      </c>
      <c r="N194" s="2">
        <v>43425.615416666667</v>
      </c>
      <c r="O194" s="3" t="s">
        <v>57</v>
      </c>
      <c r="P194" s="3" t="s">
        <v>58</v>
      </c>
      <c r="Q194" s="3" t="s">
        <v>73</v>
      </c>
      <c r="R194" s="3" t="s">
        <v>74</v>
      </c>
      <c r="S194" s="2">
        <v>43425.614398148151</v>
      </c>
      <c r="T194" s="2">
        <v>43425.614398148151</v>
      </c>
      <c r="U194" s="2">
        <v>43425.619409722225</v>
      </c>
      <c r="V194" s="2">
        <v>43425.619409722225</v>
      </c>
      <c r="W194" s="3"/>
      <c r="X194" s="8">
        <f t="shared" si="80"/>
        <v>43425.607025462959</v>
      </c>
      <c r="Y194" s="9">
        <f t="shared" si="81"/>
        <v>2.1296296326909214E-3</v>
      </c>
      <c r="Z194" s="9">
        <f t="shared" si="82"/>
        <v>4.2592592653818429E-3</v>
      </c>
      <c r="AA194" s="10"/>
      <c r="AB194" s="10">
        <f t="shared" si="83"/>
        <v>0</v>
      </c>
      <c r="AC194" s="10">
        <f t="shared" si="84"/>
        <v>6.2615740753244609E-3</v>
      </c>
      <c r="AD194" s="10"/>
      <c r="AE194" s="10"/>
    </row>
    <row r="195" spans="1:31" s="7" customFormat="1" x14ac:dyDescent="0.4">
      <c r="A195" s="16" t="str">
        <f t="shared" si="75"/>
        <v>★</v>
      </c>
      <c r="B195" s="16" t="str">
        <f t="shared" si="74"/>
        <v>-</v>
      </c>
      <c r="C195" s="7">
        <v>14</v>
      </c>
      <c r="D195" s="2">
        <v>43425.607291666667</v>
      </c>
      <c r="E195" s="3" t="s">
        <v>1369</v>
      </c>
      <c r="F195" s="3">
        <v>17188</v>
      </c>
      <c r="G195" s="3" t="s">
        <v>32</v>
      </c>
      <c r="H195" s="3">
        <v>1751</v>
      </c>
      <c r="I195" s="3">
        <v>966</v>
      </c>
      <c r="J195" s="3">
        <v>9</v>
      </c>
      <c r="K195" s="3">
        <v>1</v>
      </c>
      <c r="L195" s="3"/>
      <c r="M195" s="2">
        <v>43425.611493055556</v>
      </c>
      <c r="N195" s="2">
        <v>43425.632847222223</v>
      </c>
      <c r="O195" s="3" t="s">
        <v>26</v>
      </c>
      <c r="P195" s="3" t="s">
        <v>27</v>
      </c>
      <c r="Q195" s="3" t="s">
        <v>22</v>
      </c>
      <c r="R195" s="3" t="s">
        <v>23</v>
      </c>
      <c r="S195" s="2">
        <v>43425.614212962966</v>
      </c>
      <c r="T195" s="2">
        <v>43425.614212962966</v>
      </c>
      <c r="U195" s="2">
        <v>43425.634421296294</v>
      </c>
      <c r="V195" s="2">
        <v>43425.634421296294</v>
      </c>
      <c r="W195" s="2">
        <v>43425.614212962966</v>
      </c>
      <c r="X195" s="8">
        <f t="shared" si="80"/>
        <v>43425.614212962966</v>
      </c>
      <c r="Y195" s="9">
        <f t="shared" si="81"/>
        <v>2.1354166667151731E-2</v>
      </c>
      <c r="Z195" s="9">
        <f t="shared" si="82"/>
        <v>2.1354166667151731E-2</v>
      </c>
      <c r="AA195" s="10"/>
      <c r="AB195" s="10">
        <f t="shared" si="83"/>
        <v>0</v>
      </c>
      <c r="AC195" s="10">
        <f t="shared" si="84"/>
        <v>0</v>
      </c>
      <c r="AD195" s="10"/>
      <c r="AE195" s="10"/>
    </row>
    <row r="196" spans="1:31" s="7" customFormat="1" x14ac:dyDescent="0.4">
      <c r="A196" s="16" t="str">
        <f t="shared" si="75"/>
        <v>-</v>
      </c>
      <c r="B196" s="16" t="str">
        <f t="shared" si="74"/>
        <v>-</v>
      </c>
      <c r="C196" s="7">
        <v>14</v>
      </c>
      <c r="D196" s="2">
        <v>43425.612268518518</v>
      </c>
      <c r="E196" s="3" t="s">
        <v>1673</v>
      </c>
      <c r="F196" s="3">
        <v>17191</v>
      </c>
      <c r="G196" s="3" t="s">
        <v>32</v>
      </c>
      <c r="H196" s="3">
        <v>4033</v>
      </c>
      <c r="I196" s="3">
        <v>467</v>
      </c>
      <c r="J196" s="3">
        <v>7</v>
      </c>
      <c r="K196" s="3">
        <v>2</v>
      </c>
      <c r="L196" s="3"/>
      <c r="M196" s="2">
        <v>43425.618541666663</v>
      </c>
      <c r="N196" s="2">
        <v>43425.627951388888</v>
      </c>
      <c r="O196" s="3" t="s">
        <v>61</v>
      </c>
      <c r="P196" s="3" t="s">
        <v>62</v>
      </c>
      <c r="Q196" s="3" t="s">
        <v>71</v>
      </c>
      <c r="R196" s="3" t="s">
        <v>72</v>
      </c>
      <c r="S196" s="2">
        <v>43425.616875</v>
      </c>
      <c r="T196" s="2">
        <v>43425.617488425924</v>
      </c>
      <c r="U196" s="2">
        <v>43425.626458333332</v>
      </c>
      <c r="V196" s="2">
        <v>43425.628518518519</v>
      </c>
      <c r="W196" s="3"/>
      <c r="X196" s="8">
        <f t="shared" si="80"/>
        <v>43425.612268518518</v>
      </c>
      <c r="Y196" s="9">
        <f t="shared" si="81"/>
        <v>9.4097222245181911E-3</v>
      </c>
      <c r="Z196" s="9">
        <f t="shared" si="82"/>
        <v>1.8819444449036382E-2</v>
      </c>
      <c r="AA196" s="10"/>
      <c r="AB196" s="10">
        <f t="shared" si="83"/>
        <v>1.6666666633682325E-3</v>
      </c>
      <c r="AC196" s="10">
        <f t="shared" si="84"/>
        <v>6.2731481448281556E-3</v>
      </c>
      <c r="AD196" s="10"/>
      <c r="AE196" s="10"/>
    </row>
    <row r="197" spans="1:31" s="7" customFormat="1" x14ac:dyDescent="0.4">
      <c r="A197" s="16" t="str">
        <f t="shared" ref="A197:A199" si="87">IF(W197&gt;0, "★", "-")</f>
        <v>-</v>
      </c>
      <c r="B197" s="16" t="str">
        <f t="shared" ref="B197:B199" si="88">IF(L197&gt;0, "☆", "-")</f>
        <v>-</v>
      </c>
      <c r="C197" s="7">
        <v>14</v>
      </c>
      <c r="D197" s="2">
        <v>43425.612592592595</v>
      </c>
      <c r="E197" s="3" t="s">
        <v>1646</v>
      </c>
      <c r="F197" s="3">
        <v>17192</v>
      </c>
      <c r="G197" s="3" t="s">
        <v>18</v>
      </c>
      <c r="H197" s="3">
        <v>6865</v>
      </c>
      <c r="I197" s="3">
        <v>307</v>
      </c>
      <c r="J197" s="3">
        <v>8</v>
      </c>
      <c r="K197" s="3">
        <v>1</v>
      </c>
      <c r="L197" s="3"/>
      <c r="M197" s="2">
        <v>43425.615347222221</v>
      </c>
      <c r="N197" s="2">
        <v>43425.625706018516</v>
      </c>
      <c r="O197" s="3" t="s">
        <v>43</v>
      </c>
      <c r="P197" s="3" t="s">
        <v>89</v>
      </c>
      <c r="Q197" s="3" t="s">
        <v>22</v>
      </c>
      <c r="R197" s="3" t="s">
        <v>23</v>
      </c>
      <c r="S197" s="2">
        <v>43425.617569444446</v>
      </c>
      <c r="T197" s="2">
        <v>43425.617569444446</v>
      </c>
      <c r="U197" s="2">
        <v>43425.631342592591</v>
      </c>
      <c r="V197" s="2">
        <v>43425.631342592591</v>
      </c>
      <c r="W197" s="3"/>
      <c r="X197" s="8">
        <f t="shared" si="80"/>
        <v>43425.612592592595</v>
      </c>
      <c r="Y197" s="9">
        <f t="shared" si="81"/>
        <v>1.0358796294895001E-2</v>
      </c>
      <c r="Z197" s="9">
        <f t="shared" si="82"/>
        <v>1.0358796294895001E-2</v>
      </c>
      <c r="AA197" s="10"/>
      <c r="AB197" s="10">
        <f t="shared" si="83"/>
        <v>0</v>
      </c>
      <c r="AC197" s="10">
        <f t="shared" si="84"/>
        <v>2.7546296259970404E-3</v>
      </c>
      <c r="AD197" s="10"/>
      <c r="AE197" s="10"/>
    </row>
    <row r="198" spans="1:31" s="7" customFormat="1" x14ac:dyDescent="0.4">
      <c r="A198" s="16" t="str">
        <f t="shared" si="87"/>
        <v>★</v>
      </c>
      <c r="B198" s="16" t="str">
        <f t="shared" si="88"/>
        <v>-</v>
      </c>
      <c r="C198" s="7">
        <v>14</v>
      </c>
      <c r="D198" s="2">
        <v>43425.612627314818</v>
      </c>
      <c r="E198" s="3" t="s">
        <v>1674</v>
      </c>
      <c r="F198" s="3">
        <v>17193</v>
      </c>
      <c r="G198" s="3" t="s">
        <v>32</v>
      </c>
      <c r="H198" s="3">
        <v>6871</v>
      </c>
      <c r="I198" s="3">
        <v>658</v>
      </c>
      <c r="J198" s="3">
        <v>10</v>
      </c>
      <c r="K198" s="3">
        <v>3</v>
      </c>
      <c r="L198" s="3"/>
      <c r="M198" s="2">
        <v>43425.616030092591</v>
      </c>
      <c r="N198" s="2">
        <v>43425.62672453704</v>
      </c>
      <c r="O198" s="3" t="s">
        <v>68</v>
      </c>
      <c r="P198" s="3" t="s">
        <v>69</v>
      </c>
      <c r="Q198" s="3" t="s">
        <v>70</v>
      </c>
      <c r="R198" s="3" t="s">
        <v>125</v>
      </c>
      <c r="S198" s="2">
        <v>43425.619560185187</v>
      </c>
      <c r="T198" s="2">
        <v>43425.619560185187</v>
      </c>
      <c r="U198" s="2">
        <v>43425.63449074074</v>
      </c>
      <c r="V198" s="2">
        <v>43425.629699074074</v>
      </c>
      <c r="W198" s="2">
        <v>43425.619560185187</v>
      </c>
      <c r="X198" s="8">
        <f t="shared" si="80"/>
        <v>43425.619560185187</v>
      </c>
      <c r="Y198" s="9">
        <f t="shared" si="81"/>
        <v>1.0694444448745344E-2</v>
      </c>
      <c r="Z198" s="9">
        <f t="shared" si="82"/>
        <v>3.2083333346236032E-2</v>
      </c>
      <c r="AA198" s="10"/>
      <c r="AB198" s="10">
        <f t="shared" si="83"/>
        <v>0</v>
      </c>
      <c r="AC198" s="10">
        <f t="shared" si="84"/>
        <v>0</v>
      </c>
      <c r="AD198" s="10"/>
      <c r="AE198" s="10"/>
    </row>
    <row r="199" spans="1:31" s="7" customFormat="1" x14ac:dyDescent="0.4">
      <c r="A199" s="16" t="str">
        <f t="shared" si="87"/>
        <v>-</v>
      </c>
      <c r="B199" s="16" t="str">
        <f t="shared" si="88"/>
        <v>-</v>
      </c>
      <c r="C199" s="7">
        <v>14</v>
      </c>
      <c r="D199" s="2">
        <v>43425.613240740742</v>
      </c>
      <c r="E199" s="3" t="s">
        <v>1675</v>
      </c>
      <c r="F199" s="3">
        <v>17194</v>
      </c>
      <c r="G199" s="3" t="s">
        <v>97</v>
      </c>
      <c r="H199" s="3">
        <v>4622</v>
      </c>
      <c r="I199" s="3">
        <v>315</v>
      </c>
      <c r="J199" s="3">
        <v>13</v>
      </c>
      <c r="K199" s="3">
        <v>1</v>
      </c>
      <c r="L199" s="3"/>
      <c r="M199" s="2">
        <v>43425.622870370367</v>
      </c>
      <c r="N199" s="2">
        <v>43425.630462962959</v>
      </c>
      <c r="O199" s="3" t="s">
        <v>22</v>
      </c>
      <c r="P199" s="3" t="s">
        <v>23</v>
      </c>
      <c r="Q199" s="3" t="s">
        <v>68</v>
      </c>
      <c r="R199" s="3" t="s">
        <v>69</v>
      </c>
      <c r="S199" s="2">
        <v>43425.623159722221</v>
      </c>
      <c r="T199" s="2">
        <v>43425.623159722221</v>
      </c>
      <c r="U199" s="2">
        <v>43425.636655092596</v>
      </c>
      <c r="V199" s="2">
        <v>43425.638333333336</v>
      </c>
      <c r="W199" s="3"/>
      <c r="X199" s="8">
        <f t="shared" si="80"/>
        <v>43425.613240740742</v>
      </c>
      <c r="Y199" s="9">
        <f t="shared" si="81"/>
        <v>7.5925925921183079E-3</v>
      </c>
      <c r="Z199" s="9">
        <f t="shared" si="82"/>
        <v>7.5925925921183079E-3</v>
      </c>
      <c r="AA199" s="10"/>
      <c r="AB199" s="10">
        <f t="shared" si="83"/>
        <v>0</v>
      </c>
      <c r="AC199" s="10">
        <f t="shared" si="84"/>
        <v>9.6296296251239255E-3</v>
      </c>
      <c r="AD199" s="10"/>
      <c r="AE199" s="10"/>
    </row>
    <row r="200" spans="1:31" s="7" customFormat="1" x14ac:dyDescent="0.4">
      <c r="A200" s="16" t="str">
        <f t="shared" ref="A200:A209" si="89">IF(W200&gt;0, "★", "-")</f>
        <v>-</v>
      </c>
      <c r="B200" s="16" t="str">
        <f t="shared" ref="B200:B209" si="90">IF(L200&gt;0, "☆", "-")</f>
        <v>-</v>
      </c>
      <c r="C200" s="7">
        <v>14</v>
      </c>
      <c r="D200" s="2">
        <v>43425.615624999999</v>
      </c>
      <c r="E200" s="3" t="s">
        <v>1677</v>
      </c>
      <c r="F200" s="3">
        <v>17196</v>
      </c>
      <c r="G200" s="3" t="s">
        <v>18</v>
      </c>
      <c r="H200" s="3">
        <v>6877</v>
      </c>
      <c r="I200" s="3">
        <v>972</v>
      </c>
      <c r="J200" s="3">
        <v>1</v>
      </c>
      <c r="K200" s="3">
        <v>2</v>
      </c>
      <c r="L200" s="3"/>
      <c r="M200" s="2">
        <v>43425.620219907411</v>
      </c>
      <c r="N200" s="2">
        <v>43425.625937500001</v>
      </c>
      <c r="O200" s="3" t="s">
        <v>46</v>
      </c>
      <c r="P200" s="3" t="s">
        <v>47</v>
      </c>
      <c r="Q200" s="3" t="s">
        <v>24</v>
      </c>
      <c r="R200" s="3" t="s">
        <v>25</v>
      </c>
      <c r="S200" s="2">
        <v>43425.619016203702</v>
      </c>
      <c r="T200" s="2">
        <v>43425.619143518517</v>
      </c>
      <c r="U200" s="2">
        <v>43425.627569444441</v>
      </c>
      <c r="V200" s="2">
        <v>43425.633773148147</v>
      </c>
      <c r="W200" s="3"/>
      <c r="X200" s="8">
        <f t="shared" si="80"/>
        <v>43425.615624999999</v>
      </c>
      <c r="Y200" s="9">
        <f t="shared" si="81"/>
        <v>5.7175925903720781E-3</v>
      </c>
      <c r="Z200" s="9">
        <f t="shared" si="82"/>
        <v>1.1435185180744156E-2</v>
      </c>
      <c r="AA200" s="10"/>
      <c r="AB200" s="10">
        <f t="shared" si="83"/>
        <v>1.2037037085974589E-3</v>
      </c>
      <c r="AC200" s="10">
        <f t="shared" si="84"/>
        <v>4.5949074119562283E-3</v>
      </c>
      <c r="AD200" s="10"/>
      <c r="AE200" s="10"/>
    </row>
    <row r="201" spans="1:31" s="7" customFormat="1" x14ac:dyDescent="0.4">
      <c r="A201" s="16" t="str">
        <f t="shared" ref="A201:A205" si="91">IF(W201&gt;0, "★", "-")</f>
        <v>-</v>
      </c>
      <c r="B201" s="16" t="str">
        <f t="shared" ref="B201:B205" si="92">IF(L201&gt;0, "☆", "-")</f>
        <v>-</v>
      </c>
      <c r="C201" s="7">
        <v>14</v>
      </c>
      <c r="D201" s="2">
        <v>43425.616377314815</v>
      </c>
      <c r="E201" s="3" t="s">
        <v>1679</v>
      </c>
      <c r="F201" s="3">
        <v>17198</v>
      </c>
      <c r="G201" s="3" t="s">
        <v>18</v>
      </c>
      <c r="H201" s="3">
        <v>6879</v>
      </c>
      <c r="I201" s="3">
        <v>609</v>
      </c>
      <c r="J201" s="3">
        <v>10</v>
      </c>
      <c r="K201" s="3">
        <v>4</v>
      </c>
      <c r="L201" s="3"/>
      <c r="M201" s="2">
        <v>43425.631273148145</v>
      </c>
      <c r="N201" s="2">
        <v>43425.634282407409</v>
      </c>
      <c r="O201" s="3" t="s">
        <v>46</v>
      </c>
      <c r="P201" s="3" t="s">
        <v>47</v>
      </c>
      <c r="Q201" s="3" t="s">
        <v>73</v>
      </c>
      <c r="R201" s="3" t="s">
        <v>74</v>
      </c>
      <c r="S201" s="2">
        <v>43425.637152777781</v>
      </c>
      <c r="T201" s="2">
        <v>43425.637152777781</v>
      </c>
      <c r="U201" s="2">
        <v>43425.644849537035</v>
      </c>
      <c r="V201" s="2">
        <v>43425.644849537035</v>
      </c>
      <c r="W201" s="3"/>
      <c r="X201" s="8">
        <f t="shared" si="80"/>
        <v>43425.616377314815</v>
      </c>
      <c r="Y201" s="9">
        <f t="shared" si="81"/>
        <v>3.0092592642176896E-3</v>
      </c>
      <c r="Z201" s="9">
        <f t="shared" si="82"/>
        <v>1.2037037056870759E-2</v>
      </c>
      <c r="AA201" s="10"/>
      <c r="AB201" s="10">
        <f t="shared" si="83"/>
        <v>0</v>
      </c>
      <c r="AC201" s="10">
        <f t="shared" si="84"/>
        <v>1.4895833330228925E-2</v>
      </c>
      <c r="AD201" s="10"/>
      <c r="AE201" s="10"/>
    </row>
    <row r="202" spans="1:31" s="7" customFormat="1" x14ac:dyDescent="0.4">
      <c r="A202" s="16" t="str">
        <f t="shared" si="91"/>
        <v>-</v>
      </c>
      <c r="B202" s="16" t="str">
        <f t="shared" si="92"/>
        <v>-</v>
      </c>
      <c r="C202" s="7">
        <v>14</v>
      </c>
      <c r="D202" s="2">
        <v>43425.61650462963</v>
      </c>
      <c r="E202" s="3" t="s">
        <v>1600</v>
      </c>
      <c r="F202" s="3">
        <v>17200</v>
      </c>
      <c r="G202" s="3" t="s">
        <v>32</v>
      </c>
      <c r="H202" s="3">
        <v>5937</v>
      </c>
      <c r="I202" s="3">
        <v>290</v>
      </c>
      <c r="J202" s="3">
        <v>13</v>
      </c>
      <c r="K202" s="3">
        <v>1</v>
      </c>
      <c r="L202" s="3"/>
      <c r="M202" s="2">
        <v>43425.625532407408</v>
      </c>
      <c r="N202" s="2">
        <v>43425.632152777776</v>
      </c>
      <c r="O202" s="3" t="s">
        <v>30</v>
      </c>
      <c r="P202" s="3" t="s">
        <v>31</v>
      </c>
      <c r="Q202" s="3" t="s">
        <v>53</v>
      </c>
      <c r="R202" s="3" t="s">
        <v>54</v>
      </c>
      <c r="S202" s="2">
        <v>43425.630347222221</v>
      </c>
      <c r="T202" s="2">
        <v>43425.630347222221</v>
      </c>
      <c r="U202" s="2">
        <v>43425.640752314815</v>
      </c>
      <c r="V202" s="2">
        <v>43425.640752314815</v>
      </c>
      <c r="W202" s="3"/>
      <c r="X202" s="8">
        <f t="shared" si="80"/>
        <v>43425.61650462963</v>
      </c>
      <c r="Y202" s="9">
        <f t="shared" si="81"/>
        <v>6.6203703681821935E-3</v>
      </c>
      <c r="Z202" s="9">
        <f t="shared" si="82"/>
        <v>6.6203703681821935E-3</v>
      </c>
      <c r="AA202" s="10"/>
      <c r="AB202" s="10">
        <f t="shared" si="83"/>
        <v>0</v>
      </c>
      <c r="AC202" s="10">
        <f t="shared" si="84"/>
        <v>9.0277777781011537E-3</v>
      </c>
      <c r="AD202" s="10"/>
      <c r="AE202" s="10"/>
    </row>
    <row r="203" spans="1:31" s="7" customFormat="1" hidden="1" x14ac:dyDescent="0.4">
      <c r="A203" s="16" t="str">
        <f t="shared" si="91"/>
        <v>-</v>
      </c>
      <c r="B203" s="16" t="str">
        <f t="shared" si="92"/>
        <v>-</v>
      </c>
      <c r="C203" s="7">
        <v>14</v>
      </c>
      <c r="D203" s="2">
        <v>43425.616898148146</v>
      </c>
      <c r="E203" s="3" t="s">
        <v>1597</v>
      </c>
      <c r="F203" s="3">
        <v>17202</v>
      </c>
      <c r="G203" s="3" t="s">
        <v>96</v>
      </c>
      <c r="H203" s="3">
        <v>0</v>
      </c>
      <c r="I203" s="3">
        <v>999</v>
      </c>
      <c r="J203" s="3">
        <v>9</v>
      </c>
      <c r="K203" s="3">
        <v>1</v>
      </c>
      <c r="L203" s="3"/>
      <c r="M203" s="2">
        <v>43425.61928240741</v>
      </c>
      <c r="N203" s="2">
        <v>43425.638958333337</v>
      </c>
      <c r="O203" s="3" t="s">
        <v>39</v>
      </c>
      <c r="P203" s="3" t="s">
        <v>40</v>
      </c>
      <c r="Q203" s="3" t="s">
        <v>61</v>
      </c>
      <c r="R203" s="3" t="s">
        <v>62</v>
      </c>
      <c r="S203" s="2">
        <v>43425.618680555555</v>
      </c>
      <c r="T203" s="2">
        <v>43425.618680555555</v>
      </c>
      <c r="U203" s="2">
        <v>43425.636631944442</v>
      </c>
      <c r="V203" s="2">
        <v>43425.643750000003</v>
      </c>
      <c r="W203" s="3"/>
      <c r="X203" s="8">
        <f t="shared" si="80"/>
        <v>43425.616898148146</v>
      </c>
      <c r="Y203" s="9">
        <f t="shared" si="81"/>
        <v>1.9675925927003846E-2</v>
      </c>
      <c r="Z203" s="9">
        <f t="shared" si="82"/>
        <v>1.9675925927003846E-2</v>
      </c>
      <c r="AA203" s="10"/>
      <c r="AB203" s="10">
        <f t="shared" si="83"/>
        <v>6.0185185429872945E-4</v>
      </c>
      <c r="AC203" s="10">
        <f t="shared" si="84"/>
        <v>2.384259263635613E-3</v>
      </c>
      <c r="AD203" s="10"/>
      <c r="AE203" s="10"/>
    </row>
    <row r="204" spans="1:31" s="7" customFormat="1" hidden="1" x14ac:dyDescent="0.4">
      <c r="A204" s="16" t="str">
        <f t="shared" si="91"/>
        <v>-</v>
      </c>
      <c r="B204" s="16" t="str">
        <f t="shared" si="92"/>
        <v>-</v>
      </c>
      <c r="C204" s="7">
        <v>14</v>
      </c>
      <c r="D204" s="2">
        <v>43425.617326388892</v>
      </c>
      <c r="E204" s="3" t="s">
        <v>1684</v>
      </c>
      <c r="F204" s="3">
        <v>17205</v>
      </c>
      <c r="G204" s="3" t="s">
        <v>95</v>
      </c>
      <c r="H204" s="3">
        <v>0</v>
      </c>
      <c r="I204" s="3">
        <v>203</v>
      </c>
      <c r="J204" s="3">
        <v>9</v>
      </c>
      <c r="K204" s="3">
        <v>1</v>
      </c>
      <c r="L204" s="3"/>
      <c r="M204" s="2">
        <v>43425.618368055555</v>
      </c>
      <c r="N204" s="2">
        <v>43425.624548611115</v>
      </c>
      <c r="O204" s="3" t="s">
        <v>39</v>
      </c>
      <c r="P204" s="3" t="s">
        <v>40</v>
      </c>
      <c r="Q204" s="3" t="s">
        <v>38</v>
      </c>
      <c r="R204" s="3" t="s">
        <v>126</v>
      </c>
      <c r="S204" s="2">
        <v>43425.619027777779</v>
      </c>
      <c r="T204" s="2">
        <v>43425.619027777779</v>
      </c>
      <c r="U204" s="2">
        <v>43425.624363425923</v>
      </c>
      <c r="V204" s="2">
        <v>43425.624710648146</v>
      </c>
      <c r="W204" s="3"/>
      <c r="X204" s="8">
        <f t="shared" si="80"/>
        <v>43425.617326388892</v>
      </c>
      <c r="Y204" s="9">
        <f t="shared" si="81"/>
        <v>6.180555559694767E-3</v>
      </c>
      <c r="Z204" s="9">
        <f t="shared" si="82"/>
        <v>6.180555559694767E-3</v>
      </c>
      <c r="AA204" s="10"/>
      <c r="AB204" s="10">
        <f t="shared" si="83"/>
        <v>0</v>
      </c>
      <c r="AC204" s="10">
        <f t="shared" si="84"/>
        <v>1.0416666627861559E-3</v>
      </c>
      <c r="AD204" s="10"/>
      <c r="AE204" s="10"/>
    </row>
    <row r="205" spans="1:31" s="7" customFormat="1" x14ac:dyDescent="0.4">
      <c r="A205" s="16" t="str">
        <f t="shared" si="91"/>
        <v>-</v>
      </c>
      <c r="B205" s="16" t="str">
        <f t="shared" si="92"/>
        <v>-</v>
      </c>
      <c r="C205" s="7">
        <v>14</v>
      </c>
      <c r="D205" s="2">
        <v>43425.617476851854</v>
      </c>
      <c r="E205" s="3" t="s">
        <v>1617</v>
      </c>
      <c r="F205" s="3">
        <v>17206</v>
      </c>
      <c r="G205" s="3" t="s">
        <v>18</v>
      </c>
      <c r="H205" s="3">
        <v>6658</v>
      </c>
      <c r="I205" s="3">
        <v>649</v>
      </c>
      <c r="J205" s="3">
        <v>7</v>
      </c>
      <c r="K205" s="3">
        <v>1</v>
      </c>
      <c r="L205" s="3"/>
      <c r="M205" s="2">
        <v>43425.621180555558</v>
      </c>
      <c r="N205" s="2">
        <v>43425.625497685185</v>
      </c>
      <c r="O205" s="3" t="s">
        <v>63</v>
      </c>
      <c r="P205" s="3" t="s">
        <v>64</v>
      </c>
      <c r="Q205" s="3" t="s">
        <v>66</v>
      </c>
      <c r="R205" s="3" t="s">
        <v>67</v>
      </c>
      <c r="S205" s="2">
        <v>43425.619780092595</v>
      </c>
      <c r="T205" s="2">
        <v>43425.621030092596</v>
      </c>
      <c r="U205" s="2">
        <v>43425.627233796295</v>
      </c>
      <c r="V205" s="2">
        <v>43425.628483796296</v>
      </c>
      <c r="W205" s="3"/>
      <c r="X205" s="8">
        <f t="shared" si="80"/>
        <v>43425.617476851854</v>
      </c>
      <c r="Y205" s="9">
        <f t="shared" si="81"/>
        <v>4.3171296274522319E-3</v>
      </c>
      <c r="Z205" s="9">
        <f t="shared" si="82"/>
        <v>4.3171296274522319E-3</v>
      </c>
      <c r="AA205" s="10"/>
      <c r="AB205" s="10">
        <f t="shared" si="83"/>
        <v>1.4004629629198462E-3</v>
      </c>
      <c r="AC205" s="10">
        <f t="shared" si="84"/>
        <v>3.7037037036498077E-3</v>
      </c>
      <c r="AD205" s="10"/>
      <c r="AE205" s="10"/>
    </row>
    <row r="206" spans="1:31" s="7" customFormat="1" hidden="1" x14ac:dyDescent="0.4">
      <c r="A206" s="16" t="str">
        <f t="shared" si="89"/>
        <v>-</v>
      </c>
      <c r="B206" s="16" t="str">
        <f t="shared" si="90"/>
        <v>-</v>
      </c>
      <c r="C206" s="7">
        <v>14</v>
      </c>
      <c r="D206" s="2">
        <v>43425.617650462962</v>
      </c>
      <c r="E206" s="3" t="s">
        <v>1686</v>
      </c>
      <c r="F206" s="3">
        <v>17208</v>
      </c>
      <c r="G206" s="3" t="s">
        <v>95</v>
      </c>
      <c r="H206" s="3">
        <v>0</v>
      </c>
      <c r="I206" s="3">
        <v>276</v>
      </c>
      <c r="J206" s="3">
        <v>6</v>
      </c>
      <c r="K206" s="3">
        <v>5</v>
      </c>
      <c r="L206" s="3"/>
      <c r="M206" s="2">
        <v>43425.642523148148</v>
      </c>
      <c r="N206" s="2">
        <v>43425.647685185184</v>
      </c>
      <c r="O206" s="3" t="s">
        <v>46</v>
      </c>
      <c r="P206" s="3" t="s">
        <v>47</v>
      </c>
      <c r="Q206" s="3" t="s">
        <v>26</v>
      </c>
      <c r="R206" s="3" t="s">
        <v>27</v>
      </c>
      <c r="S206" s="2">
        <v>43425.6406712963</v>
      </c>
      <c r="T206" s="2">
        <v>43425.644363425927</v>
      </c>
      <c r="U206" s="2">
        <v>43425.651354166665</v>
      </c>
      <c r="V206" s="2">
        <v>43425.655046296299</v>
      </c>
      <c r="W206" s="3"/>
      <c r="X206" s="8">
        <f t="shared" si="80"/>
        <v>43425.617650462962</v>
      </c>
      <c r="Y206" s="9">
        <f t="shared" si="81"/>
        <v>5.1620370359160006E-3</v>
      </c>
      <c r="Z206" s="9">
        <f t="shared" si="82"/>
        <v>2.5810185179580003E-2</v>
      </c>
      <c r="AA206" s="10"/>
      <c r="AB206" s="10">
        <f t="shared" si="83"/>
        <v>1.8518518481869251E-3</v>
      </c>
      <c r="AC206" s="10">
        <f t="shared" si="84"/>
        <v>2.4872685185982846E-2</v>
      </c>
      <c r="AD206" s="10"/>
      <c r="AE206" s="10"/>
    </row>
    <row r="207" spans="1:31" s="7" customFormat="1" x14ac:dyDescent="0.4">
      <c r="A207" s="16" t="str">
        <f t="shared" si="89"/>
        <v>-</v>
      </c>
      <c r="B207" s="16" t="str">
        <f t="shared" si="90"/>
        <v>-</v>
      </c>
      <c r="C207" s="7">
        <v>14</v>
      </c>
      <c r="D207" s="2">
        <v>43425.617731481485</v>
      </c>
      <c r="E207" s="3" t="s">
        <v>1427</v>
      </c>
      <c r="F207" s="3">
        <v>17210</v>
      </c>
      <c r="G207" s="3" t="s">
        <v>18</v>
      </c>
      <c r="H207" s="3">
        <v>6775</v>
      </c>
      <c r="I207" s="3">
        <v>38</v>
      </c>
      <c r="J207" s="3">
        <v>5</v>
      </c>
      <c r="K207" s="3">
        <v>1</v>
      </c>
      <c r="L207" s="3"/>
      <c r="M207" s="2">
        <v>43425.620185185187</v>
      </c>
      <c r="N207" s="2">
        <v>43425.624826388892</v>
      </c>
      <c r="O207" s="3" t="s">
        <v>51</v>
      </c>
      <c r="P207" s="3" t="s">
        <v>52</v>
      </c>
      <c r="Q207" s="3" t="s">
        <v>53</v>
      </c>
      <c r="R207" s="3" t="s">
        <v>54</v>
      </c>
      <c r="S207" s="2">
        <v>43425.619791666664</v>
      </c>
      <c r="T207" s="2">
        <v>43425.621886574074</v>
      </c>
      <c r="U207" s="2">
        <v>43425.624386574076</v>
      </c>
      <c r="V207" s="2">
        <v>43425.626481481479</v>
      </c>
      <c r="W207" s="3"/>
      <c r="X207" s="8">
        <f t="shared" si="80"/>
        <v>43425.617731481485</v>
      </c>
      <c r="Y207" s="9">
        <f t="shared" si="81"/>
        <v>4.6412037045229226E-3</v>
      </c>
      <c r="Z207" s="9">
        <f t="shared" si="82"/>
        <v>4.6412037045229226E-3</v>
      </c>
      <c r="AA207" s="10"/>
      <c r="AB207" s="10">
        <f t="shared" si="83"/>
        <v>3.9351852319668978E-4</v>
      </c>
      <c r="AC207" s="10">
        <f t="shared" si="84"/>
        <v>2.4537037024856545E-3</v>
      </c>
      <c r="AD207" s="10"/>
      <c r="AE207" s="10"/>
    </row>
    <row r="208" spans="1:31" s="7" customFormat="1" x14ac:dyDescent="0.4">
      <c r="A208" s="16" t="str">
        <f t="shared" si="89"/>
        <v>-</v>
      </c>
      <c r="B208" s="16" t="str">
        <f t="shared" si="90"/>
        <v>-</v>
      </c>
      <c r="C208" s="7">
        <v>14</v>
      </c>
      <c r="D208" s="2">
        <v>43425.617789351854</v>
      </c>
      <c r="E208" s="3" t="s">
        <v>1688</v>
      </c>
      <c r="F208" s="3">
        <v>17211</v>
      </c>
      <c r="G208" s="3" t="s">
        <v>32</v>
      </c>
      <c r="H208" s="3">
        <v>6885</v>
      </c>
      <c r="I208" s="3">
        <v>201</v>
      </c>
      <c r="J208" s="3">
        <v>15</v>
      </c>
      <c r="K208" s="3">
        <v>3</v>
      </c>
      <c r="L208" s="3"/>
      <c r="M208" s="2">
        <v>43425.630810185183</v>
      </c>
      <c r="N208" s="2">
        <v>43425.634363425925</v>
      </c>
      <c r="O208" s="3" t="s">
        <v>46</v>
      </c>
      <c r="P208" s="3" t="s">
        <v>47</v>
      </c>
      <c r="Q208" s="3" t="s">
        <v>28</v>
      </c>
      <c r="R208" s="3" t="s">
        <v>29</v>
      </c>
      <c r="S208" s="2">
        <v>43425.64230324074</v>
      </c>
      <c r="T208" s="2">
        <v>43425.64230324074</v>
      </c>
      <c r="U208" s="2">
        <v>43425.649895833332</v>
      </c>
      <c r="V208" s="2">
        <v>43425.649548611109</v>
      </c>
      <c r="W208" s="3"/>
      <c r="X208" s="8">
        <f t="shared" si="80"/>
        <v>43425.617789351854</v>
      </c>
      <c r="Y208" s="9">
        <f t="shared" si="81"/>
        <v>3.5532407418941148E-3</v>
      </c>
      <c r="Z208" s="9">
        <f t="shared" si="82"/>
        <v>1.0659722225682344E-2</v>
      </c>
      <c r="AA208" s="10"/>
      <c r="AB208" s="10">
        <f t="shared" si="83"/>
        <v>0</v>
      </c>
      <c r="AC208" s="10">
        <f t="shared" si="84"/>
        <v>1.3020833328482695E-2</v>
      </c>
      <c r="AD208" s="10"/>
      <c r="AE208" s="10"/>
    </row>
    <row r="209" spans="1:33" s="7" customFormat="1" hidden="1" x14ac:dyDescent="0.4">
      <c r="A209" s="16" t="str">
        <f t="shared" si="89"/>
        <v>-</v>
      </c>
      <c r="B209" s="16" t="str">
        <f t="shared" si="90"/>
        <v>-</v>
      </c>
      <c r="C209" s="7">
        <v>14</v>
      </c>
      <c r="D209" s="2">
        <v>43425.617997685185</v>
      </c>
      <c r="E209" s="3" t="s">
        <v>1689</v>
      </c>
      <c r="F209" s="3">
        <v>17212</v>
      </c>
      <c r="G209" s="3" t="s">
        <v>96</v>
      </c>
      <c r="H209" s="3">
        <v>0</v>
      </c>
      <c r="I209" s="3">
        <v>151</v>
      </c>
      <c r="J209" s="3">
        <v>9</v>
      </c>
      <c r="K209" s="3">
        <v>1</v>
      </c>
      <c r="L209" s="3"/>
      <c r="M209" s="2">
        <v>43425.619375000002</v>
      </c>
      <c r="N209" s="2">
        <v>43425.640590277777</v>
      </c>
      <c r="O209" s="3" t="s">
        <v>39</v>
      </c>
      <c r="P209" s="3" t="s">
        <v>40</v>
      </c>
      <c r="Q209" s="3" t="s">
        <v>63</v>
      </c>
      <c r="R209" s="3" t="s">
        <v>64</v>
      </c>
      <c r="S209" s="2">
        <v>43425.619375000002</v>
      </c>
      <c r="T209" s="2">
        <v>43425.619375000002</v>
      </c>
      <c r="U209" s="2">
        <v>43425.645694444444</v>
      </c>
      <c r="V209" s="2">
        <v>43425.645694444444</v>
      </c>
      <c r="W209" s="3"/>
      <c r="X209" s="8">
        <f t="shared" si="80"/>
        <v>43425.617997685185</v>
      </c>
      <c r="Y209" s="9">
        <f t="shared" si="81"/>
        <v>2.1215277774899732E-2</v>
      </c>
      <c r="Z209" s="9">
        <f t="shared" si="82"/>
        <v>2.1215277774899732E-2</v>
      </c>
      <c r="AA209" s="10"/>
      <c r="AB209" s="10">
        <f t="shared" si="83"/>
        <v>0</v>
      </c>
      <c r="AC209" s="10">
        <f t="shared" si="84"/>
        <v>1.377314816636499E-3</v>
      </c>
      <c r="AD209" s="10"/>
      <c r="AE209" s="10"/>
    </row>
    <row r="210" spans="1:33" s="7" customFormat="1" x14ac:dyDescent="0.4">
      <c r="A210" s="16" t="str">
        <f t="shared" ref="A210" si="93">IF(W210&gt;0, "★", "-")</f>
        <v>-</v>
      </c>
      <c r="B210" s="16" t="str">
        <f t="shared" ref="B210" si="94">IF(L210&gt;0, "☆", "-")</f>
        <v>-</v>
      </c>
      <c r="C210" s="7">
        <v>14</v>
      </c>
      <c r="D210" s="2">
        <v>43425.620312500003</v>
      </c>
      <c r="E210" s="3" t="s">
        <v>1700</v>
      </c>
      <c r="F210" s="3">
        <v>17227</v>
      </c>
      <c r="G210" s="3" t="s">
        <v>32</v>
      </c>
      <c r="H210" s="3">
        <v>6897</v>
      </c>
      <c r="I210" s="3">
        <v>48</v>
      </c>
      <c r="J210" s="3">
        <v>15</v>
      </c>
      <c r="K210" s="3">
        <v>2</v>
      </c>
      <c r="L210" s="3"/>
      <c r="M210" s="2">
        <v>43425.644849537035</v>
      </c>
      <c r="N210" s="2">
        <v>43425.648101851853</v>
      </c>
      <c r="O210" s="3" t="s">
        <v>46</v>
      </c>
      <c r="P210" s="3" t="s">
        <v>47</v>
      </c>
      <c r="Q210" s="3" t="s">
        <v>28</v>
      </c>
      <c r="R210" s="3" t="s">
        <v>29</v>
      </c>
      <c r="S210" s="2">
        <v>43425.654293981483</v>
      </c>
      <c r="T210" s="2">
        <v>43425.654293981483</v>
      </c>
      <c r="U210" s="2">
        <v>43425.660844907405</v>
      </c>
      <c r="V210" s="2">
        <v>43425.661539351851</v>
      </c>
      <c r="W210" s="3"/>
      <c r="X210" s="8">
        <f t="shared" si="80"/>
        <v>43425.620312500003</v>
      </c>
      <c r="Y210" s="9">
        <f t="shared" si="81"/>
        <v>3.2523148183827288E-3</v>
      </c>
      <c r="Z210" s="9">
        <f t="shared" si="82"/>
        <v>6.5046296367654577E-3</v>
      </c>
      <c r="AA210" s="10"/>
      <c r="AB210" s="10">
        <f t="shared" si="83"/>
        <v>0</v>
      </c>
      <c r="AC210" s="10">
        <f t="shared" si="84"/>
        <v>2.4537037032132503E-2</v>
      </c>
      <c r="AD210" s="10"/>
      <c r="AE210" s="10"/>
    </row>
    <row r="211" spans="1:33" s="3" customFormat="1" hidden="1" x14ac:dyDescent="0.4">
      <c r="A211" s="16" t="str">
        <f t="shared" ref="A211:A265" si="95">IF(W211&gt;0, "★", "-")</f>
        <v>-</v>
      </c>
      <c r="B211" s="16" t="str">
        <f t="shared" ref="B211:B265" si="96">IF(L211&gt;0, "☆", "-")</f>
        <v>-</v>
      </c>
      <c r="C211" s="3">
        <v>14</v>
      </c>
      <c r="D211" s="2">
        <v>43425.620949074073</v>
      </c>
      <c r="E211" s="3" t="s">
        <v>1374</v>
      </c>
      <c r="F211" s="3">
        <v>17230</v>
      </c>
      <c r="G211" s="3" t="s">
        <v>95</v>
      </c>
      <c r="H211" s="3">
        <v>0</v>
      </c>
      <c r="I211" s="3">
        <v>163</v>
      </c>
      <c r="J211" s="3">
        <v>5</v>
      </c>
      <c r="K211" s="3">
        <v>1</v>
      </c>
      <c r="M211" s="2">
        <v>43425.638344907406</v>
      </c>
      <c r="N211" s="2">
        <v>43425.643310185187</v>
      </c>
      <c r="O211" s="3" t="s">
        <v>41</v>
      </c>
      <c r="P211" s="3" t="s">
        <v>42</v>
      </c>
      <c r="Q211" s="3" t="s">
        <v>48</v>
      </c>
      <c r="R211" s="3" t="s">
        <v>49</v>
      </c>
      <c r="S211" s="2">
        <v>43425.638680555552</v>
      </c>
      <c r="T211" s="2">
        <v>43425.638680555552</v>
      </c>
      <c r="U211" s="2">
        <v>43425.644259259258</v>
      </c>
      <c r="V211" s="2">
        <v>43425.643680555557</v>
      </c>
      <c r="X211" s="8">
        <f t="shared" si="80"/>
        <v>43425.620949074073</v>
      </c>
      <c r="Y211" s="9">
        <f t="shared" si="81"/>
        <v>4.9652777815936133E-3</v>
      </c>
      <c r="Z211" s="9">
        <f t="shared" si="82"/>
        <v>4.9652777815936133E-3</v>
      </c>
      <c r="AA211" s="30"/>
      <c r="AB211" s="10">
        <f t="shared" si="83"/>
        <v>0</v>
      </c>
      <c r="AC211" s="10">
        <f t="shared" si="84"/>
        <v>1.7395833332557231E-2</v>
      </c>
      <c r="AD211" s="30"/>
      <c r="AE211" s="30"/>
    </row>
    <row r="212" spans="1:33" s="3" customFormat="1" x14ac:dyDescent="0.4">
      <c r="A212" s="16" t="str">
        <f t="shared" si="95"/>
        <v>-</v>
      </c>
      <c r="B212" s="16" t="str">
        <f t="shared" si="96"/>
        <v>-</v>
      </c>
      <c r="C212" s="3">
        <v>14</v>
      </c>
      <c r="D212" s="2">
        <v>43425.621145833335</v>
      </c>
      <c r="E212" s="3" t="s">
        <v>1702</v>
      </c>
      <c r="F212" s="3">
        <v>17232</v>
      </c>
      <c r="G212" s="3" t="s">
        <v>32</v>
      </c>
      <c r="H212" s="3">
        <v>6883</v>
      </c>
      <c r="I212" s="3">
        <v>910</v>
      </c>
      <c r="J212" s="3">
        <v>8</v>
      </c>
      <c r="K212" s="3">
        <v>4</v>
      </c>
      <c r="M212" s="2">
        <v>43425.635462962964</v>
      </c>
      <c r="N212" s="2">
        <v>43425.643935185188</v>
      </c>
      <c r="O212" s="3" t="s">
        <v>46</v>
      </c>
      <c r="P212" s="3" t="s">
        <v>47</v>
      </c>
      <c r="Q212" s="3" t="s">
        <v>26</v>
      </c>
      <c r="R212" s="3" t="s">
        <v>27</v>
      </c>
      <c r="S212" s="2">
        <v>43425.650937500002</v>
      </c>
      <c r="T212" s="2">
        <v>43425.650937500002</v>
      </c>
      <c r="U212" s="2">
        <v>43425.660925925928</v>
      </c>
      <c r="V212" s="2">
        <v>43425.6637962963</v>
      </c>
      <c r="X212" s="8">
        <f t="shared" si="80"/>
        <v>43425.621145833335</v>
      </c>
      <c r="Y212" s="9">
        <f t="shared" si="81"/>
        <v>8.4722222236450762E-3</v>
      </c>
      <c r="Z212" s="9">
        <f t="shared" si="82"/>
        <v>3.3888888894580305E-2</v>
      </c>
      <c r="AA212" s="30"/>
      <c r="AB212" s="10">
        <f t="shared" si="83"/>
        <v>0</v>
      </c>
      <c r="AC212" s="10">
        <f t="shared" si="84"/>
        <v>1.43171296294895E-2</v>
      </c>
      <c r="AD212" s="30"/>
      <c r="AE212" s="30"/>
    </row>
    <row r="213" spans="1:33" s="7" customFormat="1" x14ac:dyDescent="0.4">
      <c r="A213" s="16" t="str">
        <f>IF(W213&gt;0, "★", "-")</f>
        <v>-</v>
      </c>
      <c r="B213" s="16" t="str">
        <f>IF(L213&gt;0, "☆", "-")</f>
        <v>-</v>
      </c>
      <c r="C213" s="7">
        <v>14</v>
      </c>
      <c r="D213" s="2">
        <v>43425.621157407404</v>
      </c>
      <c r="E213" s="3" t="s">
        <v>1703</v>
      </c>
      <c r="F213" s="3">
        <v>17233</v>
      </c>
      <c r="G213" s="3" t="s">
        <v>32</v>
      </c>
      <c r="H213" s="3">
        <v>6876</v>
      </c>
      <c r="I213" s="3">
        <v>898</v>
      </c>
      <c r="J213" s="3">
        <v>11</v>
      </c>
      <c r="K213" s="3">
        <v>2</v>
      </c>
      <c r="L213" s="3"/>
      <c r="M213" s="2">
        <v>43425.623622685183</v>
      </c>
      <c r="N213" s="2">
        <v>43425.638298611113</v>
      </c>
      <c r="O213" s="3" t="s">
        <v>46</v>
      </c>
      <c r="P213" s="3" t="s">
        <v>47</v>
      </c>
      <c r="Q213" s="3" t="s">
        <v>39</v>
      </c>
      <c r="R213" s="3" t="s">
        <v>40</v>
      </c>
      <c r="S213" s="2">
        <v>43425.622928240744</v>
      </c>
      <c r="T213" s="2">
        <v>43425.622928240744</v>
      </c>
      <c r="U213" s="2">
        <v>43425.642418981479</v>
      </c>
      <c r="V213" s="2">
        <v>43425.642418981479</v>
      </c>
      <c r="W213" s="3"/>
      <c r="X213" s="8">
        <f t="shared" si="80"/>
        <v>43425.621157407404</v>
      </c>
      <c r="Y213" s="9">
        <f t="shared" si="81"/>
        <v>1.467592592962319E-2</v>
      </c>
      <c r="Z213" s="9">
        <f t="shared" si="82"/>
        <v>2.9351851859246381E-2</v>
      </c>
      <c r="AA213" s="10"/>
      <c r="AB213" s="10">
        <f t="shared" si="83"/>
        <v>6.9444443943211809E-4</v>
      </c>
      <c r="AC213" s="10">
        <f t="shared" si="84"/>
        <v>2.4652777792653069E-3</v>
      </c>
      <c r="AD213" s="10"/>
      <c r="AE213" s="10"/>
    </row>
    <row r="214" spans="1:33" s="7" customFormat="1" hidden="1" x14ac:dyDescent="0.4">
      <c r="A214" s="16" t="str">
        <f>IF(W214&gt;0, "★", "-")</f>
        <v>-</v>
      </c>
      <c r="B214" s="16" t="str">
        <f>IF(L214&gt;0, "☆", "-")</f>
        <v>-</v>
      </c>
      <c r="C214" s="7">
        <v>14</v>
      </c>
      <c r="D214" s="2">
        <v>43425.621631944443</v>
      </c>
      <c r="E214" s="3" t="s">
        <v>1704</v>
      </c>
      <c r="F214" s="3">
        <v>17235</v>
      </c>
      <c r="G214" s="3" t="s">
        <v>96</v>
      </c>
      <c r="H214" s="3">
        <v>0</v>
      </c>
      <c r="I214" s="3">
        <v>684</v>
      </c>
      <c r="J214" s="3">
        <v>1</v>
      </c>
      <c r="K214" s="3">
        <v>1</v>
      </c>
      <c r="L214" s="3"/>
      <c r="M214" s="2">
        <v>43425.645983796298</v>
      </c>
      <c r="N214" s="2">
        <v>43425.652685185189</v>
      </c>
      <c r="O214" s="3" t="s">
        <v>33</v>
      </c>
      <c r="P214" s="3" t="s">
        <v>34</v>
      </c>
      <c r="Q214" s="3" t="s">
        <v>88</v>
      </c>
      <c r="R214" s="3" t="s">
        <v>35</v>
      </c>
      <c r="S214" s="2">
        <v>43425.64570601852</v>
      </c>
      <c r="T214" s="2">
        <v>43425.64570601852</v>
      </c>
      <c r="U214" s="2">
        <v>43425.654930555553</v>
      </c>
      <c r="V214" s="2">
        <v>43425.658495370371</v>
      </c>
      <c r="W214" s="3"/>
      <c r="X214" s="8">
        <f t="shared" si="80"/>
        <v>43425.621631944443</v>
      </c>
      <c r="Y214" s="9">
        <f t="shared" si="81"/>
        <v>6.701388891087845E-3</v>
      </c>
      <c r="Z214" s="9">
        <f t="shared" si="82"/>
        <v>6.701388891087845E-3</v>
      </c>
      <c r="AA214" s="10"/>
      <c r="AB214" s="10">
        <f t="shared" si="83"/>
        <v>2.7777777722803876E-4</v>
      </c>
      <c r="AC214" s="10">
        <f t="shared" si="84"/>
        <v>2.4351851854589768E-2</v>
      </c>
      <c r="AD214" s="10"/>
      <c r="AE214" s="10"/>
    </row>
    <row r="215" spans="1:33" s="7" customFormat="1" x14ac:dyDescent="0.4">
      <c r="A215" s="16" t="str">
        <f t="shared" ref="A215:A263" si="97">IF(W215&gt;0, "★", "-")</f>
        <v>-</v>
      </c>
      <c r="B215" s="16" t="str">
        <f t="shared" ref="B215:B263" si="98">IF(L215&gt;0, "☆", "-")</f>
        <v>-</v>
      </c>
      <c r="C215" s="7">
        <v>14</v>
      </c>
      <c r="D215" s="2">
        <v>43425.624386574076</v>
      </c>
      <c r="E215" s="3" t="s">
        <v>1708</v>
      </c>
      <c r="F215" s="3">
        <v>17244</v>
      </c>
      <c r="G215" s="3" t="s">
        <v>32</v>
      </c>
      <c r="H215" s="3">
        <v>6906</v>
      </c>
      <c r="I215" s="3">
        <v>705</v>
      </c>
      <c r="J215" s="3">
        <v>2</v>
      </c>
      <c r="K215" s="3">
        <v>2</v>
      </c>
      <c r="L215" s="3"/>
      <c r="M215" s="2">
        <v>43425.654108796298</v>
      </c>
      <c r="N215" s="2">
        <v>43425.67392361111</v>
      </c>
      <c r="O215" s="3" t="s">
        <v>61</v>
      </c>
      <c r="P215" s="3" t="s">
        <v>62</v>
      </c>
      <c r="Q215" s="3" t="s">
        <v>68</v>
      </c>
      <c r="R215" s="3" t="s">
        <v>69</v>
      </c>
      <c r="S215" s="2">
        <v>43425.659363425926</v>
      </c>
      <c r="T215" s="2">
        <v>43425.659363425926</v>
      </c>
      <c r="U215" s="2">
        <v>43425.673425925925</v>
      </c>
      <c r="V215" s="2">
        <v>43425.679039351853</v>
      </c>
      <c r="W215" s="3"/>
      <c r="X215" s="8">
        <f t="shared" ref="X215:X273" si="99">IF(W215&gt;0,W215,D215)</f>
        <v>43425.624386574076</v>
      </c>
      <c r="Y215" s="9">
        <f t="shared" ref="Y215:Y273" si="100">N215-M215</f>
        <v>1.9814814811979886E-2</v>
      </c>
      <c r="Z215" s="9">
        <f t="shared" ref="Z215:Z273" si="101">Y215*K215</f>
        <v>3.9629629623959772E-2</v>
      </c>
      <c r="AA215" s="10"/>
      <c r="AB215" s="10">
        <f t="shared" ref="AB215:AB273" si="102">IF(IF(A215="☆",L215-S215,M215-S215)&lt;0,0,IF(A215="☆",L215-S215,M215-S215))</f>
        <v>0</v>
      </c>
      <c r="AC215" s="10">
        <f t="shared" ref="AC215:AC273" si="103">IF(IF(B215="☆",(IF(L215&gt;S215,L215-X215,S215-X215)),M215-X215)&lt;0,0,IF(B215="☆",(IF(L215&gt;S215,L215-X215,S215-X215)),M215-X215))</f>
        <v>2.9722222221607808E-2</v>
      </c>
      <c r="AD215" s="10"/>
      <c r="AE215" s="10"/>
    </row>
    <row r="216" spans="1:33" s="7" customFormat="1" x14ac:dyDescent="0.4">
      <c r="A216" s="16" t="str">
        <f t="shared" si="97"/>
        <v>-</v>
      </c>
      <c r="B216" s="16" t="str">
        <f t="shared" si="98"/>
        <v>-</v>
      </c>
      <c r="C216" s="7">
        <v>14</v>
      </c>
      <c r="D216" s="2">
        <v>43425.624965277777</v>
      </c>
      <c r="E216" s="3" t="s">
        <v>1650</v>
      </c>
      <c r="F216" s="3">
        <v>17247</v>
      </c>
      <c r="G216" s="3" t="s">
        <v>18</v>
      </c>
      <c r="H216" s="3">
        <v>6845</v>
      </c>
      <c r="I216" s="3">
        <v>374</v>
      </c>
      <c r="J216" s="3">
        <v>13</v>
      </c>
      <c r="K216" s="3">
        <v>3</v>
      </c>
      <c r="L216" s="3"/>
      <c r="M216" s="2">
        <v>43425.647280092591</v>
      </c>
      <c r="N216" s="2">
        <v>43425.652754629627</v>
      </c>
      <c r="O216" s="3" t="s">
        <v>26</v>
      </c>
      <c r="P216" s="3" t="s">
        <v>27</v>
      </c>
      <c r="Q216" s="3" t="s">
        <v>39</v>
      </c>
      <c r="R216" s="3" t="s">
        <v>40</v>
      </c>
      <c r="S216" s="2">
        <v>43425.647465277776</v>
      </c>
      <c r="T216" s="2">
        <v>43425.648310185185</v>
      </c>
      <c r="U216" s="2">
        <v>43425.655995370369</v>
      </c>
      <c r="V216" s="2">
        <v>43425.656840277778</v>
      </c>
      <c r="W216" s="3"/>
      <c r="X216" s="8">
        <f t="shared" si="99"/>
        <v>43425.624965277777</v>
      </c>
      <c r="Y216" s="9">
        <f t="shared" si="100"/>
        <v>5.4745370362070389E-3</v>
      </c>
      <c r="Z216" s="9">
        <f t="shared" si="101"/>
        <v>1.6423611108621117E-2</v>
      </c>
      <c r="AA216" s="10"/>
      <c r="AB216" s="10">
        <f t="shared" si="102"/>
        <v>0</v>
      </c>
      <c r="AC216" s="10">
        <f t="shared" si="103"/>
        <v>2.2314814814308193E-2</v>
      </c>
      <c r="AD216" s="10"/>
      <c r="AE216" s="10"/>
    </row>
    <row r="217" spans="1:33" s="7" customFormat="1" hidden="1" x14ac:dyDescent="0.4">
      <c r="A217" s="16" t="str">
        <f t="shared" ref="A217:A232" si="104">IF(W217&gt;0, "★", "-")</f>
        <v>★</v>
      </c>
      <c r="B217" s="16" t="str">
        <f t="shared" ref="B217:B232" si="105">IF(L217&gt;0, "☆", "-")</f>
        <v>☆</v>
      </c>
      <c r="C217" s="7">
        <v>14</v>
      </c>
      <c r="D217" s="2">
        <v>43425.583692129629</v>
      </c>
      <c r="E217" s="3" t="s">
        <v>1655</v>
      </c>
      <c r="F217" s="3">
        <v>17150</v>
      </c>
      <c r="G217" s="3" t="s">
        <v>18</v>
      </c>
      <c r="H217" s="3">
        <v>6355</v>
      </c>
      <c r="I217" s="3">
        <v>432</v>
      </c>
      <c r="J217" s="3">
        <v>9</v>
      </c>
      <c r="K217" s="3">
        <v>1</v>
      </c>
      <c r="L217" s="2">
        <v>43425.584062499998</v>
      </c>
      <c r="M217" s="3"/>
      <c r="N217" s="3"/>
      <c r="O217" s="3" t="s">
        <v>48</v>
      </c>
      <c r="P217" s="3" t="s">
        <v>49</v>
      </c>
      <c r="Q217" s="3" t="s">
        <v>30</v>
      </c>
      <c r="R217" s="3" t="s">
        <v>31</v>
      </c>
      <c r="S217" s="2">
        <v>43425.590624999997</v>
      </c>
      <c r="T217" s="3"/>
      <c r="U217" s="2">
        <v>43425.610821759263</v>
      </c>
      <c r="V217" s="3"/>
      <c r="W217" s="2">
        <v>43425.590624999997</v>
      </c>
      <c r="X217" s="8">
        <f t="shared" ref="X217:X259" si="106">IF(W217&gt;0,W217,D217)</f>
        <v>43425.590624999997</v>
      </c>
      <c r="Y217" s="9">
        <f t="shared" ref="Y217:Y259" si="107">N217-M217</f>
        <v>0</v>
      </c>
      <c r="Z217" s="9">
        <f t="shared" ref="Z217:Z259" si="108">Y217*K217</f>
        <v>0</v>
      </c>
      <c r="AA217" s="10"/>
      <c r="AB217" s="10">
        <f t="shared" ref="AB217:AB259" si="109">IF(IF(A217="☆",L217-S217,M217-S217)&lt;0,0,IF(A217="☆",L217-S217,M217-S217))</f>
        <v>0</v>
      </c>
      <c r="AC217" s="10">
        <f>IF(IF(B217="☆",(IF(L217&gt;S217,L217-X217,S217-X217)),M217-X217)&lt;0,0,IF(B217="☆",(IF(L217&gt;S217,L217-X217,S217-X217)),M217-X217))</f>
        <v>0</v>
      </c>
      <c r="AD217" s="10"/>
      <c r="AE217" s="10"/>
    </row>
    <row r="218" spans="1:33" s="7" customFormat="1" hidden="1" x14ac:dyDescent="0.4">
      <c r="A218" s="16" t="str">
        <f t="shared" si="104"/>
        <v>-</v>
      </c>
      <c r="B218" s="16" t="str">
        <f t="shared" si="105"/>
        <v>☆</v>
      </c>
      <c r="C218" s="7">
        <v>14</v>
      </c>
      <c r="D218" s="2">
        <v>43425.59175925926</v>
      </c>
      <c r="E218" s="3" t="s">
        <v>1645</v>
      </c>
      <c r="F218" s="3">
        <v>17163</v>
      </c>
      <c r="G218" s="3" t="s">
        <v>95</v>
      </c>
      <c r="H218" s="3">
        <v>0</v>
      </c>
      <c r="I218" s="3">
        <v>530</v>
      </c>
      <c r="J218" s="3">
        <v>11</v>
      </c>
      <c r="K218" s="3">
        <v>1</v>
      </c>
      <c r="L218" s="2">
        <v>43425.591979166667</v>
      </c>
      <c r="M218" s="3"/>
      <c r="N218" s="3"/>
      <c r="O218" s="3" t="s">
        <v>33</v>
      </c>
      <c r="P218" s="3" t="s">
        <v>34</v>
      </c>
      <c r="Q218" s="3" t="s">
        <v>39</v>
      </c>
      <c r="R218" s="3" t="s">
        <v>40</v>
      </c>
      <c r="S218" s="2">
        <v>43425.595324074071</v>
      </c>
      <c r="T218" s="3"/>
      <c r="U218" s="2">
        <v>43425.606249999997</v>
      </c>
      <c r="V218" s="3"/>
      <c r="W218" s="3"/>
      <c r="X218" s="8">
        <f t="shared" si="106"/>
        <v>43425.59175925926</v>
      </c>
      <c r="Y218" s="9">
        <f t="shared" si="107"/>
        <v>0</v>
      </c>
      <c r="Z218" s="9">
        <f t="shared" si="108"/>
        <v>0</v>
      </c>
      <c r="AA218" s="10"/>
      <c r="AB218" s="10">
        <f t="shared" si="109"/>
        <v>0</v>
      </c>
      <c r="AC218" s="10">
        <f>IF(IF(B218="☆",(IF(L218&gt;S218,L218-X218,S218-X218)),M218-X218)&lt;0,0,IF(B218="☆",(IF(L218&gt;S218,L218-X218,S218-X218)),M218-X218))</f>
        <v>3.5648148113978095E-3</v>
      </c>
      <c r="AD218" s="10"/>
      <c r="AE218" s="10"/>
    </row>
    <row r="219" spans="1:33" s="7" customFormat="1" hidden="1" x14ac:dyDescent="0.4">
      <c r="A219" s="16" t="str">
        <f t="shared" si="104"/>
        <v>-</v>
      </c>
      <c r="B219" s="16" t="str">
        <f t="shared" si="105"/>
        <v>☆</v>
      </c>
      <c r="C219" s="7">
        <v>14</v>
      </c>
      <c r="D219" s="2">
        <v>43425.601076388892</v>
      </c>
      <c r="E219" s="3" t="s">
        <v>1668</v>
      </c>
      <c r="F219" s="3">
        <v>17177</v>
      </c>
      <c r="G219" s="3" t="s">
        <v>98</v>
      </c>
      <c r="H219" s="3">
        <v>5600</v>
      </c>
      <c r="I219" s="3">
        <v>185</v>
      </c>
      <c r="J219" s="3">
        <v>5</v>
      </c>
      <c r="K219" s="3">
        <v>1</v>
      </c>
      <c r="L219" s="2">
        <v>43425.60229166667</v>
      </c>
      <c r="M219" s="3"/>
      <c r="N219" s="3"/>
      <c r="O219" s="3" t="s">
        <v>22</v>
      </c>
      <c r="P219" s="3" t="s">
        <v>23</v>
      </c>
      <c r="Q219" s="3" t="s">
        <v>43</v>
      </c>
      <c r="R219" s="3" t="s">
        <v>89</v>
      </c>
      <c r="S219" s="2">
        <v>43425.608634259261</v>
      </c>
      <c r="T219" s="3"/>
      <c r="U219" s="2">
        <v>43425.621087962965</v>
      </c>
      <c r="V219" s="3"/>
      <c r="W219" s="3"/>
      <c r="X219" s="8">
        <f t="shared" si="106"/>
        <v>43425.601076388892</v>
      </c>
      <c r="Y219" s="9">
        <f t="shared" si="107"/>
        <v>0</v>
      </c>
      <c r="Z219" s="9">
        <f t="shared" si="108"/>
        <v>0</v>
      </c>
      <c r="AA219" s="10"/>
      <c r="AB219" s="10">
        <f t="shared" si="109"/>
        <v>0</v>
      </c>
      <c r="AC219" s="10">
        <f>IF(IF(B219="☆",(IF(L219&gt;S219,L219-X219,S219-X219)),M219-X219)&lt;0,0,IF(B219="☆",(IF(L219&gt;S219,L219-X219,S219-X219)),M219-X219))</f>
        <v>7.5578703690553084E-3</v>
      </c>
    </row>
    <row r="220" spans="1:33" s="7" customFormat="1" hidden="1" x14ac:dyDescent="0.4">
      <c r="A220" s="16" t="str">
        <f t="shared" si="104"/>
        <v>★</v>
      </c>
      <c r="B220" s="16" t="str">
        <f t="shared" si="105"/>
        <v>☆</v>
      </c>
      <c r="C220" s="7">
        <v>14</v>
      </c>
      <c r="D220" s="2">
        <v>43425.602662037039</v>
      </c>
      <c r="E220" s="3" t="s">
        <v>1671</v>
      </c>
      <c r="F220" s="3">
        <v>17180</v>
      </c>
      <c r="G220" s="3" t="s">
        <v>32</v>
      </c>
      <c r="H220" s="3">
        <v>4033</v>
      </c>
      <c r="I220" s="3">
        <v>937</v>
      </c>
      <c r="J220" s="3">
        <v>7</v>
      </c>
      <c r="K220" s="3">
        <v>2</v>
      </c>
      <c r="L220" s="2">
        <v>43425.602812500001</v>
      </c>
      <c r="M220" s="3"/>
      <c r="N220" s="3"/>
      <c r="O220" s="3" t="s">
        <v>61</v>
      </c>
      <c r="P220" s="3" t="s">
        <v>62</v>
      </c>
      <c r="Q220" s="3" t="s">
        <v>71</v>
      </c>
      <c r="R220" s="3" t="s">
        <v>72</v>
      </c>
      <c r="S220" s="2">
        <v>43425.609594907408</v>
      </c>
      <c r="T220" s="3"/>
      <c r="U220" s="2">
        <v>43425.61917824074</v>
      </c>
      <c r="V220" s="3"/>
      <c r="W220" s="2">
        <v>43425.609594907408</v>
      </c>
      <c r="X220" s="8">
        <f t="shared" si="106"/>
        <v>43425.609594907408</v>
      </c>
      <c r="Y220" s="9">
        <f t="shared" si="107"/>
        <v>0</v>
      </c>
      <c r="Z220" s="9">
        <f t="shared" si="108"/>
        <v>0</v>
      </c>
      <c r="AA220" s="10"/>
      <c r="AB220" s="10">
        <f t="shared" si="109"/>
        <v>0</v>
      </c>
      <c r="AC220" s="10">
        <f>IF(IF(B220="☆",(IF(L220&gt;S220,L220-X220,S220-X220)),M220-X220)&lt;0,0,IF(B220="☆",(IF(L220&gt;S220,L220-X220,S220-X220)),M220-X220))</f>
        <v>0</v>
      </c>
      <c r="AD220" s="10"/>
      <c r="AE220" s="10"/>
      <c r="AG220" s="7" t="s">
        <v>1853</v>
      </c>
    </row>
    <row r="221" spans="1:33" s="7" customFormat="1" hidden="1" x14ac:dyDescent="0.4">
      <c r="A221" s="16" t="str">
        <f t="shared" si="104"/>
        <v>-</v>
      </c>
      <c r="B221" s="16" t="str">
        <f t="shared" si="105"/>
        <v>☆</v>
      </c>
      <c r="C221" s="7">
        <v>14</v>
      </c>
      <c r="D221" s="2">
        <v>43425.603159722225</v>
      </c>
      <c r="E221" s="3" t="s">
        <v>1649</v>
      </c>
      <c r="F221" s="3">
        <v>17181</v>
      </c>
      <c r="G221" s="3" t="s">
        <v>32</v>
      </c>
      <c r="H221" s="3">
        <v>4300</v>
      </c>
      <c r="I221" s="3">
        <v>678</v>
      </c>
      <c r="J221" s="3">
        <v>5</v>
      </c>
      <c r="K221" s="3">
        <v>1</v>
      </c>
      <c r="L221" s="2">
        <v>43425.603298611109</v>
      </c>
      <c r="M221" s="3"/>
      <c r="N221" s="3"/>
      <c r="O221" s="3" t="s">
        <v>48</v>
      </c>
      <c r="P221" s="3" t="s">
        <v>49</v>
      </c>
      <c r="Q221" s="3" t="s">
        <v>44</v>
      </c>
      <c r="R221" s="3" t="s">
        <v>45</v>
      </c>
      <c r="S221" s="2">
        <v>43425.610763888886</v>
      </c>
      <c r="T221" s="3"/>
      <c r="U221" s="2">
        <v>43425.619016203702</v>
      </c>
      <c r="V221" s="3"/>
      <c r="W221" s="3"/>
      <c r="X221" s="8">
        <f t="shared" si="106"/>
        <v>43425.603159722225</v>
      </c>
      <c r="Y221" s="9">
        <f t="shared" si="107"/>
        <v>0</v>
      </c>
      <c r="Z221" s="9">
        <f t="shared" si="108"/>
        <v>0</v>
      </c>
      <c r="AA221" s="10"/>
      <c r="AB221" s="10">
        <f t="shared" si="109"/>
        <v>0</v>
      </c>
      <c r="AC221" s="10">
        <f>IF(IF(B221="☆",(IF(L221&gt;S221,L221-X221,S221-X221)),M221-X221)&lt;0,0,IF(B221="☆",(IF(L221&gt;S221,L221-X221,S221-X221)),M221-X221))</f>
        <v>7.6041666616220027E-3</v>
      </c>
      <c r="AD221" s="10"/>
      <c r="AE221" s="10"/>
    </row>
    <row r="222" spans="1:33" s="7" customFormat="1" hidden="1" x14ac:dyDescent="0.4">
      <c r="A222" s="16" t="str">
        <f t="shared" si="104"/>
        <v>★</v>
      </c>
      <c r="B222" s="16" t="str">
        <f t="shared" si="105"/>
        <v>☆</v>
      </c>
      <c r="C222" s="7">
        <v>14</v>
      </c>
      <c r="D222" s="2">
        <v>43425.611284722225</v>
      </c>
      <c r="E222" s="3" t="s">
        <v>1671</v>
      </c>
      <c r="F222" s="3">
        <v>17189</v>
      </c>
      <c r="G222" s="3" t="s">
        <v>32</v>
      </c>
      <c r="H222" s="3">
        <v>4033</v>
      </c>
      <c r="I222" s="3">
        <v>389</v>
      </c>
      <c r="J222" s="3">
        <v>13</v>
      </c>
      <c r="K222" s="3">
        <v>2</v>
      </c>
      <c r="L222" s="2">
        <v>43425.61146990741</v>
      </c>
      <c r="M222" s="3"/>
      <c r="N222" s="3"/>
      <c r="O222" s="3" t="s">
        <v>61</v>
      </c>
      <c r="P222" s="3" t="s">
        <v>62</v>
      </c>
      <c r="Q222" s="3" t="s">
        <v>71</v>
      </c>
      <c r="R222" s="3" t="s">
        <v>72</v>
      </c>
      <c r="S222" s="2">
        <v>43425.62228009259</v>
      </c>
      <c r="T222" s="3"/>
      <c r="U222" s="2">
        <v>43425.631863425922</v>
      </c>
      <c r="V222" s="3"/>
      <c r="W222" s="2">
        <v>43425.618217592593</v>
      </c>
      <c r="X222" s="8">
        <f t="shared" si="106"/>
        <v>43425.618217592593</v>
      </c>
      <c r="Y222" s="9">
        <f t="shared" si="107"/>
        <v>0</v>
      </c>
      <c r="Z222" s="9">
        <f t="shared" si="108"/>
        <v>0</v>
      </c>
      <c r="AA222" s="10"/>
      <c r="AB222" s="10">
        <f t="shared" si="109"/>
        <v>0</v>
      </c>
      <c r="AC222" s="10"/>
      <c r="AD222" s="10"/>
      <c r="AE222" s="10"/>
      <c r="AG222" s="7" t="s">
        <v>1854</v>
      </c>
    </row>
    <row r="223" spans="1:33" s="7" customFormat="1" hidden="1" x14ac:dyDescent="0.4">
      <c r="A223" s="16" t="str">
        <f t="shared" si="104"/>
        <v>-</v>
      </c>
      <c r="B223" s="16" t="str">
        <f t="shared" si="105"/>
        <v>☆</v>
      </c>
      <c r="C223" s="7">
        <v>14</v>
      </c>
      <c r="D223" s="2">
        <v>43425.611840277779</v>
      </c>
      <c r="E223" s="3" t="s">
        <v>1673</v>
      </c>
      <c r="F223" s="3">
        <v>17190</v>
      </c>
      <c r="G223" s="3" t="s">
        <v>32</v>
      </c>
      <c r="H223" s="3">
        <v>4033</v>
      </c>
      <c r="I223" s="3">
        <v>698</v>
      </c>
      <c r="J223" s="3">
        <v>13</v>
      </c>
      <c r="K223" s="3">
        <v>2</v>
      </c>
      <c r="L223" s="2">
        <v>43425.612002314818</v>
      </c>
      <c r="M223" s="3"/>
      <c r="N223" s="3"/>
      <c r="O223" s="3" t="s">
        <v>61</v>
      </c>
      <c r="P223" s="3" t="s">
        <v>62</v>
      </c>
      <c r="Q223" s="3" t="s">
        <v>71</v>
      </c>
      <c r="R223" s="3" t="s">
        <v>72</v>
      </c>
      <c r="S223" s="2">
        <v>43425.622361111113</v>
      </c>
      <c r="T223" s="3"/>
      <c r="U223" s="2">
        <v>43425.631944444445</v>
      </c>
      <c r="V223" s="3"/>
      <c r="W223" s="3"/>
      <c r="X223" s="8">
        <f t="shared" si="106"/>
        <v>43425.611840277779</v>
      </c>
      <c r="Y223" s="9">
        <f t="shared" si="107"/>
        <v>0</v>
      </c>
      <c r="Z223" s="9">
        <f t="shared" si="108"/>
        <v>0</v>
      </c>
      <c r="AA223" s="10"/>
      <c r="AB223" s="10">
        <f t="shared" si="109"/>
        <v>0</v>
      </c>
      <c r="AC223" s="10"/>
      <c r="AD223" s="10"/>
      <c r="AE223" s="10"/>
      <c r="AG223" s="7" t="s">
        <v>1855</v>
      </c>
    </row>
    <row r="224" spans="1:33" s="7" customFormat="1" hidden="1" x14ac:dyDescent="0.4">
      <c r="A224" s="16" t="str">
        <f t="shared" si="104"/>
        <v>-</v>
      </c>
      <c r="B224" s="16" t="str">
        <f t="shared" si="105"/>
        <v>☆</v>
      </c>
      <c r="C224" s="7">
        <v>14</v>
      </c>
      <c r="D224" s="2">
        <v>43425.615613425929</v>
      </c>
      <c r="E224" s="3" t="s">
        <v>1676</v>
      </c>
      <c r="F224" s="3">
        <v>17195</v>
      </c>
      <c r="G224" s="3" t="s">
        <v>95</v>
      </c>
      <c r="H224" s="3">
        <v>0</v>
      </c>
      <c r="I224" s="3">
        <v>37</v>
      </c>
      <c r="J224" s="3">
        <v>6</v>
      </c>
      <c r="K224" s="3">
        <v>5</v>
      </c>
      <c r="L224" s="2">
        <v>43425.616793981484</v>
      </c>
      <c r="M224" s="3"/>
      <c r="N224" s="3"/>
      <c r="O224" s="3" t="s">
        <v>46</v>
      </c>
      <c r="P224" s="3" t="s">
        <v>47</v>
      </c>
      <c r="Q224" s="3" t="s">
        <v>39</v>
      </c>
      <c r="R224" s="3" t="s">
        <v>40</v>
      </c>
      <c r="S224" s="2">
        <v>43425.642129629632</v>
      </c>
      <c r="T224" s="3"/>
      <c r="U224" s="2">
        <v>43425.654849537037</v>
      </c>
      <c r="V224" s="3"/>
      <c r="W224" s="3"/>
      <c r="X224" s="8">
        <f t="shared" si="106"/>
        <v>43425.615613425929</v>
      </c>
      <c r="Y224" s="9">
        <f t="shared" si="107"/>
        <v>0</v>
      </c>
      <c r="Z224" s="9">
        <f t="shared" si="108"/>
        <v>0</v>
      </c>
      <c r="AA224" s="10"/>
      <c r="AB224" s="10">
        <f t="shared" si="109"/>
        <v>0</v>
      </c>
      <c r="AC224" s="10">
        <f t="shared" ref="AC224:AC231" si="110">IF(IF(B224="☆",(IF(L224&gt;S224,L224-X224,S224-X224)),M224-X224)&lt;0,0,IF(B224="☆",(IF(L224&gt;S224,L224-X224,S224-X224)),M224-X224))</f>
        <v>2.6516203703067731E-2</v>
      </c>
      <c r="AD224" s="10"/>
      <c r="AE224" s="10"/>
    </row>
    <row r="225" spans="1:33" s="7" customFormat="1" hidden="1" x14ac:dyDescent="0.4">
      <c r="A225" s="16" t="str">
        <f t="shared" si="104"/>
        <v>-</v>
      </c>
      <c r="B225" s="16" t="str">
        <f t="shared" si="105"/>
        <v>☆</v>
      </c>
      <c r="C225" s="7">
        <v>14</v>
      </c>
      <c r="D225" s="2">
        <v>43425.615671296298</v>
      </c>
      <c r="E225" s="3" t="s">
        <v>1678</v>
      </c>
      <c r="F225" s="3">
        <v>17197</v>
      </c>
      <c r="G225" s="3" t="s">
        <v>18</v>
      </c>
      <c r="H225" s="3">
        <v>6892</v>
      </c>
      <c r="I225" s="3">
        <v>59</v>
      </c>
      <c r="J225" s="3">
        <v>1</v>
      </c>
      <c r="K225" s="3">
        <v>1</v>
      </c>
      <c r="L225" s="2">
        <v>43425.616655092592</v>
      </c>
      <c r="M225" s="3"/>
      <c r="N225" s="3"/>
      <c r="O225" s="3" t="s">
        <v>46</v>
      </c>
      <c r="P225" s="3" t="s">
        <v>47</v>
      </c>
      <c r="Q225" s="3" t="s">
        <v>28</v>
      </c>
      <c r="R225" s="3" t="s">
        <v>29</v>
      </c>
      <c r="S225" s="2">
        <v>43425.619768518518</v>
      </c>
      <c r="T225" s="3"/>
      <c r="U225" s="2">
        <v>43425.625625000001</v>
      </c>
      <c r="V225" s="3"/>
      <c r="W225" s="3"/>
      <c r="X225" s="8">
        <f t="shared" si="106"/>
        <v>43425.615671296298</v>
      </c>
      <c r="Y225" s="9">
        <f t="shared" si="107"/>
        <v>0</v>
      </c>
      <c r="Z225" s="9">
        <f t="shared" si="108"/>
        <v>0</v>
      </c>
      <c r="AA225" s="10"/>
      <c r="AB225" s="10">
        <f t="shared" si="109"/>
        <v>0</v>
      </c>
      <c r="AC225" s="10">
        <f t="shared" si="110"/>
        <v>4.0972222195705399E-3</v>
      </c>
      <c r="AD225" s="10"/>
      <c r="AE225" s="10"/>
    </row>
    <row r="226" spans="1:33" s="7" customFormat="1" hidden="1" x14ac:dyDescent="0.4">
      <c r="A226" s="16" t="str">
        <f t="shared" si="104"/>
        <v>-</v>
      </c>
      <c r="B226" s="16" t="str">
        <f t="shared" si="105"/>
        <v>☆</v>
      </c>
      <c r="C226" s="7">
        <v>14</v>
      </c>
      <c r="D226" s="2">
        <v>43425.616388888891</v>
      </c>
      <c r="E226" s="3" t="s">
        <v>1680</v>
      </c>
      <c r="F226" s="3">
        <v>17199</v>
      </c>
      <c r="G226" s="3" t="s">
        <v>32</v>
      </c>
      <c r="H226" s="3">
        <v>6887</v>
      </c>
      <c r="I226" s="3">
        <v>776</v>
      </c>
      <c r="J226" s="3">
        <v>1</v>
      </c>
      <c r="K226" s="3">
        <v>1</v>
      </c>
      <c r="L226" s="2">
        <v>43425.618483796294</v>
      </c>
      <c r="M226" s="3"/>
      <c r="N226" s="3"/>
      <c r="O226" s="3" t="s">
        <v>46</v>
      </c>
      <c r="P226" s="3" t="s">
        <v>47</v>
      </c>
      <c r="Q226" s="3" t="s">
        <v>39</v>
      </c>
      <c r="R226" s="3" t="s">
        <v>40</v>
      </c>
      <c r="S226" s="2">
        <v>43425.620775462965</v>
      </c>
      <c r="T226" s="3"/>
      <c r="U226" s="2">
        <v>43425.641180555554</v>
      </c>
      <c r="V226" s="3"/>
      <c r="W226" s="3"/>
      <c r="X226" s="8">
        <f t="shared" si="106"/>
        <v>43425.616388888891</v>
      </c>
      <c r="Y226" s="9">
        <f t="shared" si="107"/>
        <v>0</v>
      </c>
      <c r="Z226" s="9">
        <f t="shared" si="108"/>
        <v>0</v>
      </c>
      <c r="AA226" s="10"/>
      <c r="AB226" s="10">
        <f t="shared" si="109"/>
        <v>0</v>
      </c>
      <c r="AC226" s="10">
        <f t="shared" si="110"/>
        <v>4.386574073578231E-3</v>
      </c>
      <c r="AD226" s="10"/>
      <c r="AE226" s="10"/>
    </row>
    <row r="227" spans="1:33" s="7" customFormat="1" hidden="1" x14ac:dyDescent="0.4">
      <c r="A227" s="16" t="str">
        <f t="shared" si="104"/>
        <v>-</v>
      </c>
      <c r="B227" s="16" t="str">
        <f t="shared" si="105"/>
        <v>☆</v>
      </c>
      <c r="C227" s="7">
        <v>14</v>
      </c>
      <c r="D227" s="2">
        <v>43425.616793981484</v>
      </c>
      <c r="E227" s="3" t="s">
        <v>1681</v>
      </c>
      <c r="F227" s="3">
        <v>17201</v>
      </c>
      <c r="G227" s="3" t="s">
        <v>32</v>
      </c>
      <c r="H227" s="3">
        <v>6895</v>
      </c>
      <c r="I227" s="3">
        <v>947</v>
      </c>
      <c r="J227" s="3">
        <v>7</v>
      </c>
      <c r="K227" s="3">
        <v>1</v>
      </c>
      <c r="L227" s="2">
        <v>43425.617106481484</v>
      </c>
      <c r="M227" s="3"/>
      <c r="N227" s="3"/>
      <c r="O227" s="3" t="s">
        <v>46</v>
      </c>
      <c r="P227" s="3" t="s">
        <v>47</v>
      </c>
      <c r="Q227" s="3" t="s">
        <v>48</v>
      </c>
      <c r="R227" s="3" t="s">
        <v>49</v>
      </c>
      <c r="S227" s="2">
        <v>43425.620798611111</v>
      </c>
      <c r="T227" s="3"/>
      <c r="U227" s="2">
        <v>43425.631423611114</v>
      </c>
      <c r="V227" s="3"/>
      <c r="W227" s="3"/>
      <c r="X227" s="8">
        <f t="shared" si="106"/>
        <v>43425.616793981484</v>
      </c>
      <c r="Y227" s="9">
        <f t="shared" si="107"/>
        <v>0</v>
      </c>
      <c r="Z227" s="9">
        <f t="shared" si="108"/>
        <v>0</v>
      </c>
      <c r="AA227" s="10"/>
      <c r="AB227" s="10">
        <f t="shared" si="109"/>
        <v>0</v>
      </c>
      <c r="AC227" s="10">
        <f t="shared" si="110"/>
        <v>4.0046296271611936E-3</v>
      </c>
      <c r="AD227" s="10"/>
      <c r="AE227" s="10"/>
    </row>
    <row r="228" spans="1:33" s="7" customFormat="1" hidden="1" x14ac:dyDescent="0.4">
      <c r="A228" s="16" t="str">
        <f t="shared" si="104"/>
        <v>-</v>
      </c>
      <c r="B228" s="16" t="str">
        <f t="shared" si="105"/>
        <v>☆</v>
      </c>
      <c r="C228" s="7">
        <v>14</v>
      </c>
      <c r="D228" s="2">
        <v>43425.616979166669</v>
      </c>
      <c r="E228" s="3" t="s">
        <v>1682</v>
      </c>
      <c r="F228" s="3">
        <v>17203</v>
      </c>
      <c r="G228" s="3" t="s">
        <v>32</v>
      </c>
      <c r="H228" s="3">
        <v>6902</v>
      </c>
      <c r="I228" s="3">
        <v>674</v>
      </c>
      <c r="J228" s="3">
        <v>1</v>
      </c>
      <c r="K228" s="3">
        <v>1</v>
      </c>
      <c r="L228" s="2">
        <v>43425.617418981485</v>
      </c>
      <c r="M228" s="3"/>
      <c r="N228" s="3"/>
      <c r="O228" s="3" t="s">
        <v>46</v>
      </c>
      <c r="P228" s="3" t="s">
        <v>47</v>
      </c>
      <c r="Q228" s="3" t="s">
        <v>48</v>
      </c>
      <c r="R228" s="3" t="s">
        <v>49</v>
      </c>
      <c r="S228" s="2">
        <v>43425.621122685188</v>
      </c>
      <c r="T228" s="3"/>
      <c r="U228" s="2">
        <v>43425.641539351855</v>
      </c>
      <c r="V228" s="3"/>
      <c r="W228" s="3"/>
      <c r="X228" s="8">
        <f t="shared" si="106"/>
        <v>43425.616979166669</v>
      </c>
      <c r="Y228" s="9">
        <f t="shared" si="107"/>
        <v>0</v>
      </c>
      <c r="Z228" s="9">
        <f t="shared" si="108"/>
        <v>0</v>
      </c>
      <c r="AA228" s="10"/>
      <c r="AB228" s="10">
        <f t="shared" si="109"/>
        <v>0</v>
      </c>
      <c r="AC228" s="10">
        <f t="shared" si="110"/>
        <v>4.1435185194131918E-3</v>
      </c>
      <c r="AD228" s="10"/>
      <c r="AE228" s="10"/>
    </row>
    <row r="229" spans="1:33" s="7" customFormat="1" hidden="1" x14ac:dyDescent="0.4">
      <c r="A229" s="16" t="str">
        <f t="shared" si="104"/>
        <v>-</v>
      </c>
      <c r="B229" s="16" t="str">
        <f t="shared" si="105"/>
        <v>☆</v>
      </c>
      <c r="C229" s="7">
        <v>14</v>
      </c>
      <c r="D229" s="2">
        <v>43425.617175925923</v>
      </c>
      <c r="E229" s="3" t="s">
        <v>1683</v>
      </c>
      <c r="F229" s="3">
        <v>17204</v>
      </c>
      <c r="G229" s="3" t="s">
        <v>95</v>
      </c>
      <c r="H229" s="3">
        <v>0</v>
      </c>
      <c r="I229" s="3">
        <v>153</v>
      </c>
      <c r="J229" s="3">
        <v>5</v>
      </c>
      <c r="K229" s="3">
        <v>1</v>
      </c>
      <c r="L229" s="2">
        <v>43425.617581018516</v>
      </c>
      <c r="M229" s="3"/>
      <c r="N229" s="3"/>
      <c r="O229" s="3" t="s">
        <v>53</v>
      </c>
      <c r="P229" s="3" t="s">
        <v>54</v>
      </c>
      <c r="Q229" s="3" t="s">
        <v>24</v>
      </c>
      <c r="R229" s="3" t="s">
        <v>25</v>
      </c>
      <c r="S229" s="2">
        <v>43425.638726851852</v>
      </c>
      <c r="T229" s="3"/>
      <c r="U229" s="2">
        <v>43425.649074074077</v>
      </c>
      <c r="V229" s="3"/>
      <c r="W229" s="3"/>
      <c r="X229" s="8">
        <f t="shared" si="106"/>
        <v>43425.617175925923</v>
      </c>
      <c r="Y229" s="9">
        <f t="shared" si="107"/>
        <v>0</v>
      </c>
      <c r="Z229" s="9">
        <f t="shared" si="108"/>
        <v>0</v>
      </c>
      <c r="AA229" s="10"/>
      <c r="AB229" s="10">
        <f t="shared" si="109"/>
        <v>0</v>
      </c>
      <c r="AC229" s="10">
        <f t="shared" si="110"/>
        <v>2.1550925928750075E-2</v>
      </c>
      <c r="AD229" s="10"/>
      <c r="AE229" s="10"/>
    </row>
    <row r="230" spans="1:33" s="7" customFormat="1" hidden="1" x14ac:dyDescent="0.4">
      <c r="A230" s="16" t="str">
        <f t="shared" si="104"/>
        <v>-</v>
      </c>
      <c r="B230" s="16" t="str">
        <f t="shared" si="105"/>
        <v>☆</v>
      </c>
      <c r="C230" s="7">
        <v>14</v>
      </c>
      <c r="D230" s="2">
        <v>43425.617476851854</v>
      </c>
      <c r="E230" s="3" t="s">
        <v>1685</v>
      </c>
      <c r="F230" s="3">
        <v>17207</v>
      </c>
      <c r="G230" s="3" t="s">
        <v>32</v>
      </c>
      <c r="H230" s="3">
        <v>6882</v>
      </c>
      <c r="I230" s="3">
        <v>121</v>
      </c>
      <c r="J230" s="3">
        <v>1</v>
      </c>
      <c r="K230" s="3">
        <v>1</v>
      </c>
      <c r="L230" s="2">
        <v>43425.618125000001</v>
      </c>
      <c r="M230" s="3"/>
      <c r="N230" s="3"/>
      <c r="O230" s="3" t="s">
        <v>46</v>
      </c>
      <c r="P230" s="3" t="s">
        <v>47</v>
      </c>
      <c r="Q230" s="3" t="s">
        <v>28</v>
      </c>
      <c r="R230" s="3" t="s">
        <v>29</v>
      </c>
      <c r="S230" s="2">
        <v>43425.621122685188</v>
      </c>
      <c r="T230" s="3"/>
      <c r="U230" s="2">
        <v>43425.626979166664</v>
      </c>
      <c r="V230" s="3"/>
      <c r="W230" s="3"/>
      <c r="X230" s="8">
        <f t="shared" si="106"/>
        <v>43425.617476851854</v>
      </c>
      <c r="Y230" s="9">
        <f t="shared" si="107"/>
        <v>0</v>
      </c>
      <c r="Z230" s="9">
        <f t="shared" si="108"/>
        <v>0</v>
      </c>
      <c r="AA230" s="10"/>
      <c r="AB230" s="10">
        <f t="shared" si="109"/>
        <v>0</v>
      </c>
      <c r="AC230" s="10">
        <f t="shared" si="110"/>
        <v>3.645833334303461E-3</v>
      </c>
      <c r="AD230" s="10"/>
      <c r="AE230" s="10"/>
      <c r="AG230" s="7" t="s">
        <v>1856</v>
      </c>
    </row>
    <row r="231" spans="1:33" s="7" customFormat="1" hidden="1" x14ac:dyDescent="0.4">
      <c r="A231" s="16" t="str">
        <f t="shared" si="104"/>
        <v>-</v>
      </c>
      <c r="B231" s="16" t="str">
        <f t="shared" si="105"/>
        <v>☆</v>
      </c>
      <c r="C231" s="7">
        <v>14</v>
      </c>
      <c r="D231" s="2">
        <v>43425.617650462962</v>
      </c>
      <c r="E231" s="3" t="s">
        <v>1687</v>
      </c>
      <c r="F231" s="3">
        <v>17209</v>
      </c>
      <c r="G231" s="3" t="s">
        <v>32</v>
      </c>
      <c r="H231" s="3">
        <v>6886</v>
      </c>
      <c r="I231" s="3">
        <v>228</v>
      </c>
      <c r="J231" s="3">
        <v>15</v>
      </c>
      <c r="K231" s="3">
        <v>1</v>
      </c>
      <c r="L231" s="2">
        <v>43425.61787037037</v>
      </c>
      <c r="M231" s="3"/>
      <c r="N231" s="3"/>
      <c r="O231" s="3" t="s">
        <v>46</v>
      </c>
      <c r="P231" s="3" t="s">
        <v>47</v>
      </c>
      <c r="Q231" s="3" t="s">
        <v>28</v>
      </c>
      <c r="R231" s="3" t="s">
        <v>29</v>
      </c>
      <c r="S231" s="2">
        <v>43425.641956018517</v>
      </c>
      <c r="T231" s="3"/>
      <c r="U231" s="2">
        <v>43425.647812499999</v>
      </c>
      <c r="V231" s="3"/>
      <c r="W231" s="3"/>
      <c r="X231" s="8">
        <f t="shared" si="106"/>
        <v>43425.617650462962</v>
      </c>
      <c r="Y231" s="9">
        <f t="shared" si="107"/>
        <v>0</v>
      </c>
      <c r="Z231" s="9">
        <f t="shared" si="108"/>
        <v>0</v>
      </c>
      <c r="AA231" s="10"/>
      <c r="AB231" s="10">
        <f t="shared" si="109"/>
        <v>0</v>
      </c>
      <c r="AC231" s="10">
        <f t="shared" si="110"/>
        <v>2.4305555554747116E-2</v>
      </c>
      <c r="AD231" s="10"/>
      <c r="AE231" s="10"/>
      <c r="AG231" s="7" t="s">
        <v>1858</v>
      </c>
    </row>
    <row r="232" spans="1:33" s="7" customFormat="1" hidden="1" x14ac:dyDescent="0.4">
      <c r="A232" s="16" t="str">
        <f t="shared" si="104"/>
        <v>-</v>
      </c>
      <c r="B232" s="16" t="str">
        <f t="shared" si="105"/>
        <v>☆</v>
      </c>
      <c r="C232" s="7">
        <v>14</v>
      </c>
      <c r="D232" s="2">
        <v>43425.618101851855</v>
      </c>
      <c r="E232" s="3" t="s">
        <v>1690</v>
      </c>
      <c r="F232" s="3">
        <v>17213</v>
      </c>
      <c r="G232" s="3" t="s">
        <v>32</v>
      </c>
      <c r="H232" s="3">
        <v>6891</v>
      </c>
      <c r="I232" s="3">
        <v>908</v>
      </c>
      <c r="J232" s="3">
        <v>5</v>
      </c>
      <c r="K232" s="3">
        <v>3</v>
      </c>
      <c r="L232" s="2">
        <v>43425.618472222224</v>
      </c>
      <c r="M232" s="3"/>
      <c r="N232" s="3"/>
      <c r="O232" s="3" t="s">
        <v>46</v>
      </c>
      <c r="P232" s="3" t="s">
        <v>47</v>
      </c>
      <c r="Q232" s="3" t="s">
        <v>39</v>
      </c>
      <c r="R232" s="3" t="s">
        <v>40</v>
      </c>
      <c r="S232" s="2">
        <v>43425.64880787037</v>
      </c>
      <c r="T232" s="3"/>
      <c r="U232" s="2">
        <v>43425.660138888888</v>
      </c>
      <c r="V232" s="3"/>
      <c r="W232" s="3"/>
      <c r="X232" s="8">
        <f t="shared" si="106"/>
        <v>43425.618101851855</v>
      </c>
      <c r="Y232" s="9">
        <f t="shared" si="107"/>
        <v>0</v>
      </c>
      <c r="Z232" s="9">
        <f t="shared" si="108"/>
        <v>0</v>
      </c>
      <c r="AA232" s="10"/>
      <c r="AB232" s="10">
        <f t="shared" si="109"/>
        <v>0</v>
      </c>
      <c r="AC232" s="10"/>
      <c r="AD232" s="10"/>
      <c r="AE232" s="10"/>
      <c r="AG232" s="7" t="s">
        <v>94</v>
      </c>
    </row>
    <row r="233" spans="1:33" s="7" customFormat="1" hidden="1" x14ac:dyDescent="0.4">
      <c r="A233" s="16" t="str">
        <f t="shared" ref="A233:A239" si="111">IF(W233&gt;0, "★", "-")</f>
        <v>-</v>
      </c>
      <c r="B233" s="16" t="str">
        <f t="shared" ref="B233:B239" si="112">IF(L233&gt;0, "☆", "-")</f>
        <v>☆</v>
      </c>
      <c r="C233" s="7">
        <v>14</v>
      </c>
      <c r="D233" s="2">
        <v>43425.618391203701</v>
      </c>
      <c r="E233" s="3" t="s">
        <v>1691</v>
      </c>
      <c r="F233" s="3">
        <v>17214</v>
      </c>
      <c r="G233" s="3" t="s">
        <v>32</v>
      </c>
      <c r="H233" s="3">
        <v>6878</v>
      </c>
      <c r="I233" s="3">
        <v>431</v>
      </c>
      <c r="J233" s="3">
        <v>1</v>
      </c>
      <c r="K233" s="3">
        <v>1</v>
      </c>
      <c r="L233" s="2">
        <v>43425.62091435185</v>
      </c>
      <c r="M233" s="3"/>
      <c r="N233" s="3"/>
      <c r="O233" s="3" t="s">
        <v>46</v>
      </c>
      <c r="P233" s="3" t="s">
        <v>47</v>
      </c>
      <c r="Q233" s="3" t="s">
        <v>39</v>
      </c>
      <c r="R233" s="3" t="s">
        <v>40</v>
      </c>
      <c r="S233" s="2">
        <v>43425.621122685188</v>
      </c>
      <c r="T233" s="3"/>
      <c r="U233" s="2">
        <v>43425.637777777774</v>
      </c>
      <c r="V233" s="3"/>
      <c r="W233" s="3"/>
      <c r="X233" s="8">
        <f t="shared" si="106"/>
        <v>43425.618391203701</v>
      </c>
      <c r="Y233" s="9">
        <f t="shared" si="107"/>
        <v>0</v>
      </c>
      <c r="Z233" s="9">
        <f t="shared" si="108"/>
        <v>0</v>
      </c>
      <c r="AA233" s="10"/>
      <c r="AB233" s="10">
        <f t="shared" si="109"/>
        <v>0</v>
      </c>
      <c r="AC233" s="10">
        <f>IF(IF(B233="☆",(IF(L233&gt;S233,L233-X233,S233-X233)),M233-X233)&lt;0,0,IF(B233="☆",(IF(L233&gt;S233,L233-X233,S233-X233)),M233-X233))</f>
        <v>2.7314814869896509E-3</v>
      </c>
      <c r="AD233" s="10"/>
      <c r="AE233" s="10"/>
    </row>
    <row r="234" spans="1:33" s="7" customFormat="1" hidden="1" x14ac:dyDescent="0.4">
      <c r="A234" s="16" t="str">
        <f t="shared" ref="A234:A237" si="113">IF(W234&gt;0, "★", "-")</f>
        <v>-</v>
      </c>
      <c r="B234" s="16" t="str">
        <f t="shared" ref="B234:B237" si="114">IF(L234&gt;0, "☆", "-")</f>
        <v>☆</v>
      </c>
      <c r="C234" s="7">
        <v>14</v>
      </c>
      <c r="D234" s="2">
        <v>43425.618611111109</v>
      </c>
      <c r="E234" s="3" t="s">
        <v>1685</v>
      </c>
      <c r="F234" s="3">
        <v>17215</v>
      </c>
      <c r="G234" s="3" t="s">
        <v>32</v>
      </c>
      <c r="H234" s="3">
        <v>6882</v>
      </c>
      <c r="I234" s="3">
        <v>82</v>
      </c>
      <c r="J234" s="3">
        <v>1</v>
      </c>
      <c r="K234" s="3">
        <v>1</v>
      </c>
      <c r="L234" s="2">
        <v>43425.620995370373</v>
      </c>
      <c r="M234" s="3"/>
      <c r="N234" s="3"/>
      <c r="O234" s="3" t="s">
        <v>57</v>
      </c>
      <c r="P234" s="3" t="s">
        <v>58</v>
      </c>
      <c r="Q234" s="3" t="s">
        <v>28</v>
      </c>
      <c r="R234" s="3" t="s">
        <v>29</v>
      </c>
      <c r="S234" s="2">
        <v>43425.623101851852</v>
      </c>
      <c r="T234" s="3"/>
      <c r="U234" s="2">
        <v>43425.62767361111</v>
      </c>
      <c r="V234" s="3"/>
      <c r="W234" s="3"/>
      <c r="X234" s="8">
        <f t="shared" si="106"/>
        <v>43425.618611111109</v>
      </c>
      <c r="Y234" s="9">
        <f t="shared" si="107"/>
        <v>0</v>
      </c>
      <c r="Z234" s="9">
        <f t="shared" si="108"/>
        <v>0</v>
      </c>
      <c r="AA234" s="10"/>
      <c r="AB234" s="10">
        <f t="shared" si="109"/>
        <v>0</v>
      </c>
      <c r="AC234" s="10"/>
      <c r="AD234" s="10"/>
      <c r="AE234" s="10"/>
      <c r="AG234" s="7" t="s">
        <v>1857</v>
      </c>
    </row>
    <row r="235" spans="1:33" s="7" customFormat="1" hidden="1" x14ac:dyDescent="0.4">
      <c r="A235" s="16" t="str">
        <f t="shared" si="113"/>
        <v>-</v>
      </c>
      <c r="B235" s="16" t="str">
        <f t="shared" si="114"/>
        <v>☆</v>
      </c>
      <c r="C235" s="7">
        <v>14</v>
      </c>
      <c r="D235" s="2">
        <v>43425.618622685186</v>
      </c>
      <c r="E235" s="3" t="s">
        <v>1687</v>
      </c>
      <c r="F235" s="3">
        <v>17216</v>
      </c>
      <c r="G235" s="3" t="s">
        <v>32</v>
      </c>
      <c r="H235" s="3">
        <v>6886</v>
      </c>
      <c r="I235" s="3">
        <v>391</v>
      </c>
      <c r="J235" s="3">
        <v>11</v>
      </c>
      <c r="K235" s="3">
        <v>1</v>
      </c>
      <c r="L235" s="2">
        <v>43425.619803240741</v>
      </c>
      <c r="M235" s="3"/>
      <c r="N235" s="3"/>
      <c r="O235" s="3" t="s">
        <v>57</v>
      </c>
      <c r="P235" s="3" t="s">
        <v>58</v>
      </c>
      <c r="Q235" s="3" t="s">
        <v>28</v>
      </c>
      <c r="R235" s="3" t="s">
        <v>29</v>
      </c>
      <c r="S235" s="2">
        <v>43425.643368055556</v>
      </c>
      <c r="T235" s="3"/>
      <c r="U235" s="2">
        <v>43425.648622685185</v>
      </c>
      <c r="V235" s="3"/>
      <c r="W235" s="3"/>
      <c r="X235" s="8">
        <f t="shared" si="106"/>
        <v>43425.618622685186</v>
      </c>
      <c r="Y235" s="9">
        <f t="shared" si="107"/>
        <v>0</v>
      </c>
      <c r="Z235" s="9">
        <f t="shared" si="108"/>
        <v>0</v>
      </c>
      <c r="AA235" s="10"/>
      <c r="AB235" s="10">
        <f t="shared" si="109"/>
        <v>0</v>
      </c>
      <c r="AC235" s="10"/>
      <c r="AD235" s="10"/>
      <c r="AE235" s="10"/>
      <c r="AG235" s="7" t="s">
        <v>1859</v>
      </c>
    </row>
    <row r="236" spans="1:33" s="7" customFormat="1" hidden="1" x14ac:dyDescent="0.4">
      <c r="A236" s="16" t="str">
        <f t="shared" si="113"/>
        <v>-</v>
      </c>
      <c r="B236" s="16" t="str">
        <f t="shared" si="114"/>
        <v>☆</v>
      </c>
      <c r="C236" s="7">
        <v>14</v>
      </c>
      <c r="D236" s="2">
        <v>43425.618645833332</v>
      </c>
      <c r="E236" s="3" t="s">
        <v>1660</v>
      </c>
      <c r="F236" s="3">
        <v>17217</v>
      </c>
      <c r="G236" s="3" t="s">
        <v>97</v>
      </c>
      <c r="H236" s="3">
        <v>6866</v>
      </c>
      <c r="I236" s="3">
        <v>437</v>
      </c>
      <c r="J236" s="3">
        <v>5</v>
      </c>
      <c r="K236" s="3">
        <v>1</v>
      </c>
      <c r="L236" s="2">
        <v>43425.620462962965</v>
      </c>
      <c r="M236" s="3"/>
      <c r="N236" s="3"/>
      <c r="O236" s="3" t="s">
        <v>26</v>
      </c>
      <c r="P236" s="3" t="s">
        <v>27</v>
      </c>
      <c r="Q236" s="3" t="s">
        <v>46</v>
      </c>
      <c r="R236" s="3" t="s">
        <v>47</v>
      </c>
      <c r="S236" s="2">
        <v>43425.642129629632</v>
      </c>
      <c r="T236" s="3"/>
      <c r="U236" s="2">
        <v>43425.651469907411</v>
      </c>
      <c r="V236" s="3"/>
      <c r="W236" s="3"/>
      <c r="X236" s="8">
        <f t="shared" si="106"/>
        <v>43425.618645833332</v>
      </c>
      <c r="Y236" s="9">
        <f t="shared" si="107"/>
        <v>0</v>
      </c>
      <c r="Z236" s="9">
        <f t="shared" si="108"/>
        <v>0</v>
      </c>
      <c r="AA236" s="10"/>
      <c r="AB236" s="10">
        <f t="shared" si="109"/>
        <v>0</v>
      </c>
      <c r="AC236" s="10">
        <f t="shared" ref="AC236:AC244" si="115">IF(IF(B236="☆",(IF(L236&gt;S236,L236-X236,S236-X236)),M236-X236)&lt;0,0,IF(B236="☆",(IF(L236&gt;S236,L236-X236,S236-X236)),M236-X236))</f>
        <v>2.3483796299842652E-2</v>
      </c>
      <c r="AD236" s="10"/>
      <c r="AE236" s="10"/>
    </row>
    <row r="237" spans="1:33" s="7" customFormat="1" hidden="1" x14ac:dyDescent="0.4">
      <c r="A237" s="16" t="str">
        <f t="shared" si="113"/>
        <v>-</v>
      </c>
      <c r="B237" s="16" t="str">
        <f t="shared" si="114"/>
        <v>☆</v>
      </c>
      <c r="C237" s="7">
        <v>14</v>
      </c>
      <c r="D237" s="2">
        <v>43425.619328703702</v>
      </c>
      <c r="E237" s="3" t="s">
        <v>1692</v>
      </c>
      <c r="F237" s="3">
        <v>17218</v>
      </c>
      <c r="G237" s="3" t="s">
        <v>32</v>
      </c>
      <c r="H237" s="3">
        <v>6889</v>
      </c>
      <c r="I237" s="3">
        <v>871</v>
      </c>
      <c r="J237" s="3">
        <v>15</v>
      </c>
      <c r="K237" s="3">
        <v>1</v>
      </c>
      <c r="L237" s="2">
        <v>43425.620150462964</v>
      </c>
      <c r="M237" s="3"/>
      <c r="N237" s="3"/>
      <c r="O237" s="3" t="s">
        <v>46</v>
      </c>
      <c r="P237" s="3" t="s">
        <v>47</v>
      </c>
      <c r="Q237" s="3" t="s">
        <v>39</v>
      </c>
      <c r="R237" s="3" t="s">
        <v>40</v>
      </c>
      <c r="S237" s="2">
        <v>43425.64334490741</v>
      </c>
      <c r="T237" s="3"/>
      <c r="U237" s="2">
        <v>43425.659571759257</v>
      </c>
      <c r="V237" s="3"/>
      <c r="W237" s="3"/>
      <c r="X237" s="8">
        <f t="shared" si="106"/>
        <v>43425.619328703702</v>
      </c>
      <c r="Y237" s="9">
        <f t="shared" si="107"/>
        <v>0</v>
      </c>
      <c r="Z237" s="9">
        <f t="shared" si="108"/>
        <v>0</v>
      </c>
      <c r="AA237" s="10"/>
      <c r="AB237" s="10">
        <f t="shared" si="109"/>
        <v>0</v>
      </c>
      <c r="AC237" s="10">
        <f t="shared" si="115"/>
        <v>2.4016203708015382E-2</v>
      </c>
      <c r="AD237" s="10"/>
      <c r="AE237" s="10"/>
    </row>
    <row r="238" spans="1:33" s="7" customFormat="1" hidden="1" x14ac:dyDescent="0.4">
      <c r="A238" s="16" t="str">
        <f t="shared" si="111"/>
        <v>-</v>
      </c>
      <c r="B238" s="16" t="str">
        <f t="shared" si="112"/>
        <v>☆</v>
      </c>
      <c r="C238" s="7">
        <v>14</v>
      </c>
      <c r="D238" s="2">
        <v>43425.619421296295</v>
      </c>
      <c r="E238" s="3" t="s">
        <v>1693</v>
      </c>
      <c r="F238" s="3">
        <v>17219</v>
      </c>
      <c r="G238" s="3" t="s">
        <v>95</v>
      </c>
      <c r="H238" s="3">
        <v>0</v>
      </c>
      <c r="I238" s="3">
        <v>516</v>
      </c>
      <c r="J238" s="3">
        <v>7</v>
      </c>
      <c r="K238" s="3">
        <v>4</v>
      </c>
      <c r="L238" s="2">
        <v>43425.648333333331</v>
      </c>
      <c r="M238" s="3"/>
      <c r="N238" s="3"/>
      <c r="O238" s="3" t="s">
        <v>43</v>
      </c>
      <c r="P238" s="3" t="s">
        <v>89</v>
      </c>
      <c r="Q238" s="3" t="s">
        <v>57</v>
      </c>
      <c r="R238" s="3" t="s">
        <v>58</v>
      </c>
      <c r="S238" s="2">
        <v>43425.645833333336</v>
      </c>
      <c r="T238" s="3"/>
      <c r="U238" s="2">
        <v>43425.659351851849</v>
      </c>
      <c r="V238" s="3"/>
      <c r="W238" s="3"/>
      <c r="X238" s="8">
        <f t="shared" si="106"/>
        <v>43425.619421296295</v>
      </c>
      <c r="Y238" s="9">
        <f t="shared" si="107"/>
        <v>0</v>
      </c>
      <c r="Z238" s="9">
        <f t="shared" si="108"/>
        <v>0</v>
      </c>
      <c r="AA238" s="10"/>
      <c r="AB238" s="10">
        <f t="shared" si="109"/>
        <v>0</v>
      </c>
      <c r="AC238" s="10">
        <f t="shared" si="115"/>
        <v>2.8912037036207039E-2</v>
      </c>
      <c r="AD238" s="10"/>
      <c r="AE238" s="10"/>
    </row>
    <row r="239" spans="1:33" s="7" customFormat="1" hidden="1" x14ac:dyDescent="0.4">
      <c r="A239" s="16" t="str">
        <f t="shared" si="111"/>
        <v>-</v>
      </c>
      <c r="B239" s="16" t="str">
        <f t="shared" si="112"/>
        <v>☆</v>
      </c>
      <c r="C239" s="7">
        <v>14</v>
      </c>
      <c r="D239" s="2">
        <v>43425.619560185187</v>
      </c>
      <c r="E239" s="3" t="s">
        <v>1694</v>
      </c>
      <c r="F239" s="3">
        <v>17220</v>
      </c>
      <c r="G239" s="3" t="s">
        <v>32</v>
      </c>
      <c r="H239" s="3">
        <v>3713</v>
      </c>
      <c r="I239" s="3">
        <v>372</v>
      </c>
      <c r="J239" s="3">
        <v>8</v>
      </c>
      <c r="K239" s="3">
        <v>1</v>
      </c>
      <c r="L239" s="2">
        <v>43425.62054398148</v>
      </c>
      <c r="M239" s="3"/>
      <c r="N239" s="3"/>
      <c r="O239" s="3" t="s">
        <v>22</v>
      </c>
      <c r="P239" s="3" t="s">
        <v>23</v>
      </c>
      <c r="Q239" s="3" t="s">
        <v>38</v>
      </c>
      <c r="R239" s="3" t="s">
        <v>126</v>
      </c>
      <c r="S239" s="2">
        <v>43425.645833333336</v>
      </c>
      <c r="T239" s="3"/>
      <c r="U239" s="2">
        <v>43425.65902777778</v>
      </c>
      <c r="V239" s="3"/>
      <c r="W239" s="3"/>
      <c r="X239" s="8">
        <f t="shared" si="106"/>
        <v>43425.619560185187</v>
      </c>
      <c r="Y239" s="9">
        <f t="shared" si="107"/>
        <v>0</v>
      </c>
      <c r="Z239" s="9">
        <f t="shared" si="108"/>
        <v>0</v>
      </c>
      <c r="AA239" s="10"/>
      <c r="AB239" s="10">
        <f t="shared" si="109"/>
        <v>0</v>
      </c>
      <c r="AC239" s="10">
        <f t="shared" si="115"/>
        <v>2.6273148148902692E-2</v>
      </c>
      <c r="AD239" s="10"/>
      <c r="AE239" s="10"/>
    </row>
    <row r="240" spans="1:33" s="7" customFormat="1" hidden="1" x14ac:dyDescent="0.4">
      <c r="A240" s="16" t="str">
        <f t="shared" ref="A240:A259" si="116">IF(W240&gt;0, "★", "-")</f>
        <v>-</v>
      </c>
      <c r="B240" s="16" t="str">
        <f>IF(L240&gt;0, "☆", "-")</f>
        <v>☆</v>
      </c>
      <c r="C240" s="7">
        <v>14</v>
      </c>
      <c r="D240" s="2">
        <v>43425.61959490741</v>
      </c>
      <c r="E240" s="3" t="s">
        <v>1695</v>
      </c>
      <c r="F240" s="3">
        <v>17221</v>
      </c>
      <c r="G240" s="3" t="s">
        <v>32</v>
      </c>
      <c r="H240" s="3">
        <v>6895</v>
      </c>
      <c r="I240" s="3">
        <v>577</v>
      </c>
      <c r="J240" s="3">
        <v>5</v>
      </c>
      <c r="K240" s="3">
        <v>2</v>
      </c>
      <c r="L240" s="2">
        <v>43425.619837962964</v>
      </c>
      <c r="M240" s="3"/>
      <c r="N240" s="3"/>
      <c r="O240" s="3" t="s">
        <v>46</v>
      </c>
      <c r="P240" s="3" t="s">
        <v>47</v>
      </c>
      <c r="Q240" s="3" t="s">
        <v>48</v>
      </c>
      <c r="R240" s="3" t="s">
        <v>49</v>
      </c>
      <c r="S240" s="2">
        <v>43425.651469907411</v>
      </c>
      <c r="T240" s="3"/>
      <c r="U240" s="2">
        <v>43425.661238425928</v>
      </c>
      <c r="V240" s="3"/>
      <c r="W240" s="3"/>
      <c r="X240" s="8">
        <f t="shared" si="106"/>
        <v>43425.61959490741</v>
      </c>
      <c r="Y240" s="9">
        <f t="shared" si="107"/>
        <v>0</v>
      </c>
      <c r="Z240" s="9">
        <f t="shared" si="108"/>
        <v>0</v>
      </c>
      <c r="AA240" s="10"/>
      <c r="AB240" s="10">
        <f t="shared" si="109"/>
        <v>0</v>
      </c>
      <c r="AC240" s="10">
        <f t="shared" si="115"/>
        <v>3.1875000000582077E-2</v>
      </c>
      <c r="AD240" s="10"/>
      <c r="AE240" s="10"/>
    </row>
    <row r="241" spans="1:33" s="7" customFormat="1" hidden="1" x14ac:dyDescent="0.4">
      <c r="A241" s="16" t="str">
        <f t="shared" si="116"/>
        <v>-</v>
      </c>
      <c r="B241" s="16" t="str">
        <f>IF(L241&gt;0, "☆", "-")</f>
        <v>☆</v>
      </c>
      <c r="C241" s="7">
        <v>14</v>
      </c>
      <c r="D241" s="2">
        <v>43425.619895833333</v>
      </c>
      <c r="E241" s="3" t="s">
        <v>1696</v>
      </c>
      <c r="F241" s="3">
        <v>17222</v>
      </c>
      <c r="G241" s="3" t="s">
        <v>18</v>
      </c>
      <c r="H241" s="3">
        <v>6900</v>
      </c>
      <c r="I241" s="3">
        <v>173</v>
      </c>
      <c r="J241" s="3">
        <v>11</v>
      </c>
      <c r="K241" s="3">
        <v>1</v>
      </c>
      <c r="L241" s="2">
        <v>43425.620347222219</v>
      </c>
      <c r="M241" s="3"/>
      <c r="N241" s="3"/>
      <c r="O241" s="3" t="s">
        <v>46</v>
      </c>
      <c r="P241" s="3" t="s">
        <v>47</v>
      </c>
      <c r="Q241" s="3" t="s">
        <v>51</v>
      </c>
      <c r="R241" s="3" t="s">
        <v>52</v>
      </c>
      <c r="S241" s="2">
        <v>43425.623761574076</v>
      </c>
      <c r="T241" s="3"/>
      <c r="U241" s="2">
        <v>43425.640682870369</v>
      </c>
      <c r="V241" s="3"/>
      <c r="W241" s="3"/>
      <c r="X241" s="8">
        <f t="shared" si="106"/>
        <v>43425.619895833333</v>
      </c>
      <c r="Y241" s="9">
        <f t="shared" si="107"/>
        <v>0</v>
      </c>
      <c r="Z241" s="9">
        <f t="shared" si="108"/>
        <v>0</v>
      </c>
      <c r="AA241" s="10"/>
      <c r="AB241" s="10">
        <f t="shared" si="109"/>
        <v>0</v>
      </c>
      <c r="AC241" s="10">
        <f t="shared" si="115"/>
        <v>3.8657407421851531E-3</v>
      </c>
      <c r="AD241" s="10"/>
      <c r="AE241" s="10"/>
    </row>
    <row r="242" spans="1:33" s="7" customFormat="1" hidden="1" x14ac:dyDescent="0.4">
      <c r="A242" s="16" t="str">
        <f t="shared" si="116"/>
        <v>-</v>
      </c>
      <c r="B242" s="16" t="str">
        <f>IF(L242&gt;0, "☆", "-")</f>
        <v>☆</v>
      </c>
      <c r="C242" s="7">
        <v>14</v>
      </c>
      <c r="D242" s="2">
        <v>43425.61991898148</v>
      </c>
      <c r="E242" s="3" t="s">
        <v>1697</v>
      </c>
      <c r="F242" s="3">
        <v>17223</v>
      </c>
      <c r="G242" s="3" t="s">
        <v>32</v>
      </c>
      <c r="H242" s="3">
        <v>6898</v>
      </c>
      <c r="I242" s="3">
        <v>756</v>
      </c>
      <c r="J242" s="3">
        <v>2</v>
      </c>
      <c r="K242" s="3">
        <v>1</v>
      </c>
      <c r="L242" s="2">
        <v>43425.620196759257</v>
      </c>
      <c r="M242" s="3"/>
      <c r="N242" s="3"/>
      <c r="O242" s="3" t="s">
        <v>57</v>
      </c>
      <c r="P242" s="3" t="s">
        <v>58</v>
      </c>
      <c r="Q242" s="3" t="s">
        <v>51</v>
      </c>
      <c r="R242" s="3" t="s">
        <v>52</v>
      </c>
      <c r="S242" s="2">
        <v>43425.628750000003</v>
      </c>
      <c r="T242" s="3"/>
      <c r="U242" s="2">
        <v>43425.637037037035</v>
      </c>
      <c r="V242" s="3"/>
      <c r="W242" s="3"/>
      <c r="X242" s="8">
        <f t="shared" si="106"/>
        <v>43425.61991898148</v>
      </c>
      <c r="Y242" s="9">
        <f t="shared" si="107"/>
        <v>0</v>
      </c>
      <c r="Z242" s="9">
        <f t="shared" si="108"/>
        <v>0</v>
      </c>
      <c r="AA242" s="10"/>
      <c r="AB242" s="10">
        <f t="shared" si="109"/>
        <v>0</v>
      </c>
      <c r="AC242" s="10">
        <f t="shared" si="115"/>
        <v>8.8310185237787664E-3</v>
      </c>
      <c r="AD242" s="10"/>
      <c r="AE242" s="10"/>
      <c r="AG242" s="7" t="s">
        <v>1862</v>
      </c>
    </row>
    <row r="243" spans="1:33" s="7" customFormat="1" hidden="1" x14ac:dyDescent="0.4">
      <c r="A243" s="16" t="str">
        <f t="shared" si="116"/>
        <v>-</v>
      </c>
      <c r="B243" s="16" t="str">
        <f t="shared" ref="B243" si="117">IF(L243&gt;0, "☆", "-")</f>
        <v>☆</v>
      </c>
      <c r="C243" s="7">
        <v>14</v>
      </c>
      <c r="D243" s="2">
        <v>43425.620069444441</v>
      </c>
      <c r="E243" s="3" t="s">
        <v>1698</v>
      </c>
      <c r="F243" s="3">
        <v>17224</v>
      </c>
      <c r="G243" s="3" t="s">
        <v>95</v>
      </c>
      <c r="H243" s="3">
        <v>0</v>
      </c>
      <c r="I243" s="3">
        <v>998</v>
      </c>
      <c r="J243" s="3">
        <v>2</v>
      </c>
      <c r="K243" s="3">
        <v>1</v>
      </c>
      <c r="L243" s="2">
        <v>43425.64303240741</v>
      </c>
      <c r="M243" s="3"/>
      <c r="N243" s="3"/>
      <c r="O243" s="3" t="s">
        <v>39</v>
      </c>
      <c r="P243" s="3" t="s">
        <v>40</v>
      </c>
      <c r="Q243" s="3" t="s">
        <v>38</v>
      </c>
      <c r="R243" s="3" t="s">
        <v>126</v>
      </c>
      <c r="S243" s="2">
        <v>43425.6403587963</v>
      </c>
      <c r="T243" s="3"/>
      <c r="U243" s="2">
        <v>43425.645694444444</v>
      </c>
      <c r="V243" s="3"/>
      <c r="W243" s="3"/>
      <c r="X243" s="8">
        <f t="shared" si="106"/>
        <v>43425.620069444441</v>
      </c>
      <c r="Y243" s="9">
        <f t="shared" si="107"/>
        <v>0</v>
      </c>
      <c r="Z243" s="9">
        <f t="shared" si="108"/>
        <v>0</v>
      </c>
      <c r="AA243" s="10"/>
      <c r="AB243" s="10">
        <f t="shared" si="109"/>
        <v>0</v>
      </c>
      <c r="AC243" s="10">
        <f t="shared" si="115"/>
        <v>2.2962962968449574E-2</v>
      </c>
      <c r="AD243" s="10"/>
      <c r="AE243" s="10"/>
    </row>
    <row r="244" spans="1:33" s="7" customFormat="1" hidden="1" x14ac:dyDescent="0.4">
      <c r="A244" s="16" t="str">
        <f t="shared" si="116"/>
        <v>-</v>
      </c>
      <c r="B244" s="16" t="str">
        <f t="shared" ref="B244:B259" si="118">IF(L244&gt;0, "☆", "-")</f>
        <v>☆</v>
      </c>
      <c r="C244" s="7">
        <v>14</v>
      </c>
      <c r="D244" s="2">
        <v>43425.620127314818</v>
      </c>
      <c r="E244" s="3" t="s">
        <v>1699</v>
      </c>
      <c r="F244" s="3">
        <v>17225</v>
      </c>
      <c r="G244" s="3" t="s">
        <v>32</v>
      </c>
      <c r="H244" s="3">
        <v>6887</v>
      </c>
      <c r="I244" s="3">
        <v>619</v>
      </c>
      <c r="J244" s="3">
        <v>5</v>
      </c>
      <c r="K244" s="3">
        <v>3</v>
      </c>
      <c r="L244" s="2">
        <v>43425.620787037034</v>
      </c>
      <c r="M244" s="3"/>
      <c r="N244" s="3"/>
      <c r="O244" s="3" t="s">
        <v>46</v>
      </c>
      <c r="P244" s="3" t="s">
        <v>47</v>
      </c>
      <c r="Q244" s="3" t="s">
        <v>39</v>
      </c>
      <c r="R244" s="3" t="s">
        <v>40</v>
      </c>
      <c r="S244" s="2">
        <v>43425.651469907411</v>
      </c>
      <c r="T244" s="3"/>
      <c r="U244" s="2">
        <v>43425.662800925929</v>
      </c>
      <c r="V244" s="3"/>
      <c r="W244" s="3"/>
      <c r="X244" s="8">
        <f t="shared" si="106"/>
        <v>43425.620127314818</v>
      </c>
      <c r="Y244" s="9">
        <f t="shared" si="107"/>
        <v>0</v>
      </c>
      <c r="Z244" s="9">
        <f t="shared" si="108"/>
        <v>0</v>
      </c>
      <c r="AA244" s="10"/>
      <c r="AB244" s="10">
        <f t="shared" si="109"/>
        <v>0</v>
      </c>
      <c r="AC244" s="10">
        <f t="shared" si="115"/>
        <v>3.1342592592409346E-2</v>
      </c>
      <c r="AD244" s="10"/>
      <c r="AE244" s="10"/>
    </row>
    <row r="245" spans="1:33" s="7" customFormat="1" hidden="1" x14ac:dyDescent="0.4">
      <c r="A245" s="16" t="str">
        <f t="shared" si="116"/>
        <v>-</v>
      </c>
      <c r="B245" s="16" t="str">
        <f t="shared" si="118"/>
        <v>☆</v>
      </c>
      <c r="C245" s="7">
        <v>14</v>
      </c>
      <c r="D245" s="2">
        <v>43425.620266203703</v>
      </c>
      <c r="E245" s="3" t="s">
        <v>1695</v>
      </c>
      <c r="F245" s="3">
        <v>17226</v>
      </c>
      <c r="G245" s="3" t="s">
        <v>32</v>
      </c>
      <c r="H245" s="3">
        <v>6895</v>
      </c>
      <c r="I245" s="3">
        <v>416</v>
      </c>
      <c r="J245" s="3">
        <v>15</v>
      </c>
      <c r="K245" s="3">
        <v>2</v>
      </c>
      <c r="L245" s="2">
        <v>43425.620474537034</v>
      </c>
      <c r="M245" s="3"/>
      <c r="N245" s="3"/>
      <c r="O245" s="3" t="s">
        <v>46</v>
      </c>
      <c r="P245" s="3" t="s">
        <v>47</v>
      </c>
      <c r="Q245" s="3" t="s">
        <v>28</v>
      </c>
      <c r="R245" s="3" t="s">
        <v>29</v>
      </c>
      <c r="S245" s="2">
        <v>43425.653599537036</v>
      </c>
      <c r="T245" s="3"/>
      <c r="U245" s="2">
        <v>43425.660150462965</v>
      </c>
      <c r="V245" s="3"/>
      <c r="W245" s="3"/>
      <c r="X245" s="8">
        <f t="shared" si="106"/>
        <v>43425.620266203703</v>
      </c>
      <c r="Y245" s="9">
        <f t="shared" si="107"/>
        <v>0</v>
      </c>
      <c r="Z245" s="9">
        <f t="shared" si="108"/>
        <v>0</v>
      </c>
      <c r="AA245" s="10"/>
      <c r="AB245" s="10">
        <f t="shared" si="109"/>
        <v>0</v>
      </c>
      <c r="AC245" s="10"/>
      <c r="AD245" s="10"/>
      <c r="AE245" s="10"/>
      <c r="AG245" s="7" t="s">
        <v>1860</v>
      </c>
    </row>
    <row r="246" spans="1:33" s="7" customFormat="1" hidden="1" x14ac:dyDescent="0.4">
      <c r="A246" s="16" t="str">
        <f t="shared" si="116"/>
        <v>-</v>
      </c>
      <c r="B246" s="16" t="str">
        <f t="shared" si="118"/>
        <v>☆</v>
      </c>
      <c r="C246" s="7">
        <v>14</v>
      </c>
      <c r="D246" s="2">
        <v>43425.620497685188</v>
      </c>
      <c r="E246" s="3" t="s">
        <v>1701</v>
      </c>
      <c r="F246" s="3">
        <v>17228</v>
      </c>
      <c r="G246" s="3" t="s">
        <v>32</v>
      </c>
      <c r="H246" s="3">
        <v>6883</v>
      </c>
      <c r="I246" s="3">
        <v>656</v>
      </c>
      <c r="J246" s="3">
        <v>11</v>
      </c>
      <c r="K246" s="3">
        <v>1</v>
      </c>
      <c r="L246" s="2">
        <v>43425.620856481481</v>
      </c>
      <c r="M246" s="3"/>
      <c r="N246" s="3"/>
      <c r="O246" s="3" t="s">
        <v>46</v>
      </c>
      <c r="P246" s="3" t="s">
        <v>47</v>
      </c>
      <c r="Q246" s="3" t="s">
        <v>26</v>
      </c>
      <c r="R246" s="3" t="s">
        <v>27</v>
      </c>
      <c r="S246" s="2">
        <v>43425.623252314814</v>
      </c>
      <c r="T246" s="3"/>
      <c r="U246" s="2">
        <v>43425.640821759262</v>
      </c>
      <c r="V246" s="3"/>
      <c r="W246" s="3"/>
      <c r="X246" s="8">
        <f t="shared" si="106"/>
        <v>43425.620497685188</v>
      </c>
      <c r="Y246" s="9">
        <f t="shared" si="107"/>
        <v>0</v>
      </c>
      <c r="Z246" s="9">
        <f t="shared" si="108"/>
        <v>0</v>
      </c>
      <c r="AA246" s="10"/>
      <c r="AB246" s="10">
        <f t="shared" si="109"/>
        <v>0</v>
      </c>
      <c r="AC246" s="10">
        <f>IF(IF(B246="☆",(IF(L246&gt;S246,L246-X246,S246-X246)),M246-X246)&lt;0,0,IF(B246="☆",(IF(L246&gt;S246,L246-X246,S246-X246)),M246-X246))</f>
        <v>2.7546296259970404E-3</v>
      </c>
      <c r="AD246" s="10"/>
      <c r="AE246" s="10"/>
    </row>
    <row r="247" spans="1:33" s="3" customFormat="1" hidden="1" x14ac:dyDescent="0.4">
      <c r="A247" s="16" t="str">
        <f t="shared" si="116"/>
        <v>-</v>
      </c>
      <c r="B247" s="16" t="str">
        <f t="shared" si="118"/>
        <v>☆</v>
      </c>
      <c r="C247" s="3">
        <v>14</v>
      </c>
      <c r="D247" s="2">
        <v>43425.620509259257</v>
      </c>
      <c r="E247" s="3" t="s">
        <v>1690</v>
      </c>
      <c r="F247" s="3">
        <v>17229</v>
      </c>
      <c r="G247" s="3" t="s">
        <v>32</v>
      </c>
      <c r="H247" s="3">
        <v>6891</v>
      </c>
      <c r="I247" s="3">
        <v>784</v>
      </c>
      <c r="J247" s="3">
        <v>11</v>
      </c>
      <c r="K247" s="3">
        <v>3</v>
      </c>
      <c r="L247" s="2">
        <v>43425.620671296296</v>
      </c>
      <c r="O247" s="3" t="s">
        <v>46</v>
      </c>
      <c r="P247" s="3" t="s">
        <v>47</v>
      </c>
      <c r="Q247" s="3" t="s">
        <v>57</v>
      </c>
      <c r="R247" s="3" t="s">
        <v>58</v>
      </c>
      <c r="S247" s="2">
        <v>43425.623599537037</v>
      </c>
      <c r="U247" s="2">
        <v>43425.627314814818</v>
      </c>
      <c r="X247" s="8">
        <f t="shared" si="106"/>
        <v>43425.620509259257</v>
      </c>
      <c r="Y247" s="9">
        <f t="shared" si="107"/>
        <v>0</v>
      </c>
      <c r="Z247" s="9">
        <f t="shared" si="108"/>
        <v>0</v>
      </c>
      <c r="AA247" s="30"/>
      <c r="AB247" s="10">
        <f t="shared" si="109"/>
        <v>0</v>
      </c>
      <c r="AC247" s="10">
        <f>IF(IF(B247="☆",(IF(L247&gt;S247,L247-X247,S247-X247)),M247-X247)&lt;0,0,IF(B247="☆",(IF(L247&gt;S247,L247-X247,S247-X247)),M247-X247))</f>
        <v>3.0902777798473835E-3</v>
      </c>
      <c r="AD247" s="30"/>
      <c r="AE247" s="30"/>
      <c r="AG247" s="7" t="s">
        <v>94</v>
      </c>
    </row>
    <row r="248" spans="1:33" s="3" customFormat="1" hidden="1" x14ac:dyDescent="0.4">
      <c r="A248" s="16" t="str">
        <f t="shared" si="116"/>
        <v>-</v>
      </c>
      <c r="B248" s="16" t="str">
        <f t="shared" si="118"/>
        <v>☆</v>
      </c>
      <c r="C248" s="3">
        <v>14</v>
      </c>
      <c r="D248" s="2">
        <v>43425.621122685188</v>
      </c>
      <c r="E248" s="3" t="s">
        <v>1694</v>
      </c>
      <c r="F248" s="3">
        <v>17231</v>
      </c>
      <c r="G248" s="3" t="s">
        <v>32</v>
      </c>
      <c r="H248" s="3">
        <v>3713</v>
      </c>
      <c r="I248" s="3">
        <v>838</v>
      </c>
      <c r="J248" s="3">
        <v>1</v>
      </c>
      <c r="K248" s="3">
        <v>1</v>
      </c>
      <c r="L248" s="2">
        <v>43425.621435185189</v>
      </c>
      <c r="O248" s="3" t="s">
        <v>22</v>
      </c>
      <c r="P248" s="3" t="s">
        <v>23</v>
      </c>
      <c r="Q248" s="3" t="s">
        <v>38</v>
      </c>
      <c r="R248" s="3" t="s">
        <v>126</v>
      </c>
      <c r="S248" s="2">
        <v>43425.634791666664</v>
      </c>
      <c r="U248" s="2">
        <v>43425.647986111115</v>
      </c>
      <c r="X248" s="8">
        <f t="shared" si="106"/>
        <v>43425.621122685188</v>
      </c>
      <c r="Y248" s="9">
        <f t="shared" si="107"/>
        <v>0</v>
      </c>
      <c r="Z248" s="9">
        <f t="shared" si="108"/>
        <v>0</v>
      </c>
      <c r="AA248" s="30"/>
      <c r="AB248" s="10">
        <f t="shared" si="109"/>
        <v>0</v>
      </c>
      <c r="AC248" s="10">
        <f>IF(IF(B248="☆",(IF(L248&gt;S248,L248-X248,S248-X248)),M248-X248)&lt;0,0,IF(B248="☆",(IF(L248&gt;S248,L248-X248,S248-X248)),M248-X248))</f>
        <v>1.3668981475348119E-2</v>
      </c>
      <c r="AD248" s="30"/>
      <c r="AE248" s="30"/>
    </row>
    <row r="249" spans="1:33" s="3" customFormat="1" hidden="1" x14ac:dyDescent="0.4">
      <c r="A249" s="16" t="str">
        <f t="shared" si="116"/>
        <v>-</v>
      </c>
      <c r="B249" s="16" t="str">
        <f t="shared" si="118"/>
        <v>☆</v>
      </c>
      <c r="C249" s="3">
        <v>14</v>
      </c>
      <c r="D249" s="2">
        <v>43425.62222222222</v>
      </c>
      <c r="E249" s="3" t="s">
        <v>1695</v>
      </c>
      <c r="F249" s="3">
        <v>17236</v>
      </c>
      <c r="G249" s="3" t="s">
        <v>32</v>
      </c>
      <c r="H249" s="3">
        <v>6895</v>
      </c>
      <c r="I249" s="3">
        <v>292</v>
      </c>
      <c r="J249" s="3">
        <v>5</v>
      </c>
      <c r="K249" s="3">
        <v>2</v>
      </c>
      <c r="L249" s="2">
        <v>43425.622430555559</v>
      </c>
      <c r="O249" s="3" t="s">
        <v>57</v>
      </c>
      <c r="P249" s="3" t="s">
        <v>58</v>
      </c>
      <c r="Q249" s="3" t="s">
        <v>28</v>
      </c>
      <c r="R249" s="3" t="s">
        <v>29</v>
      </c>
      <c r="S249" s="2">
        <v>43425.653356481482</v>
      </c>
      <c r="U249" s="2">
        <v>43425.658622685187</v>
      </c>
      <c r="X249" s="8">
        <f t="shared" si="106"/>
        <v>43425.62222222222</v>
      </c>
      <c r="Y249" s="9">
        <f t="shared" si="107"/>
        <v>0</v>
      </c>
      <c r="Z249" s="9">
        <f t="shared" si="108"/>
        <v>0</v>
      </c>
      <c r="AA249" s="30"/>
      <c r="AB249" s="10">
        <f t="shared" si="109"/>
        <v>0</v>
      </c>
      <c r="AC249" s="10">
        <f>IF(IF(B249="☆",(IF(L249&gt;S249,L249-X249,S249-X249)),M249-X249)&lt;0,0,IF(B249="☆",(IF(L249&gt;S249,L249-X249,S249-X249)),M249-X249))</f>
        <v>3.1134259261307307E-2</v>
      </c>
      <c r="AD249" s="30"/>
      <c r="AE249" s="30"/>
      <c r="AG249" s="7" t="s">
        <v>1861</v>
      </c>
    </row>
    <row r="250" spans="1:33" s="3" customFormat="1" hidden="1" x14ac:dyDescent="0.4">
      <c r="A250" s="16" t="str">
        <f t="shared" si="116"/>
        <v>-</v>
      </c>
      <c r="B250" s="16" t="str">
        <f t="shared" si="118"/>
        <v>☆</v>
      </c>
      <c r="C250" s="3">
        <v>14</v>
      </c>
      <c r="D250" s="2">
        <v>43425.622789351852</v>
      </c>
      <c r="E250" s="3" t="s">
        <v>1690</v>
      </c>
      <c r="F250" s="3">
        <v>17237</v>
      </c>
      <c r="G250" s="3" t="s">
        <v>32</v>
      </c>
      <c r="H250" s="3">
        <v>6891</v>
      </c>
      <c r="I250" s="3">
        <v>4</v>
      </c>
      <c r="J250" s="3">
        <v>5</v>
      </c>
      <c r="K250" s="3">
        <v>3</v>
      </c>
      <c r="L250" s="2">
        <v>43425.623287037037</v>
      </c>
      <c r="O250" s="3" t="s">
        <v>46</v>
      </c>
      <c r="P250" s="3" t="s">
        <v>47</v>
      </c>
      <c r="Q250" s="3" t="s">
        <v>41</v>
      </c>
      <c r="R250" s="3" t="s">
        <v>42</v>
      </c>
      <c r="S250" s="2">
        <v>43425.655509259261</v>
      </c>
      <c r="U250" s="2">
        <v>43425.66810185185</v>
      </c>
      <c r="X250" s="8">
        <f t="shared" si="106"/>
        <v>43425.622789351852</v>
      </c>
      <c r="Y250" s="9">
        <f t="shared" si="107"/>
        <v>0</v>
      </c>
      <c r="Z250" s="9">
        <f t="shared" si="108"/>
        <v>0</v>
      </c>
      <c r="AA250" s="30"/>
      <c r="AB250" s="10">
        <f t="shared" si="109"/>
        <v>0</v>
      </c>
      <c r="AC250" s="10"/>
      <c r="AD250" s="30"/>
      <c r="AE250" s="30"/>
      <c r="AG250" s="7" t="s">
        <v>94</v>
      </c>
    </row>
    <row r="251" spans="1:33" s="3" customFormat="1" hidden="1" x14ac:dyDescent="0.4">
      <c r="A251" s="16" t="str">
        <f t="shared" si="116"/>
        <v>-</v>
      </c>
      <c r="B251" s="16" t="str">
        <f t="shared" si="118"/>
        <v>☆</v>
      </c>
      <c r="C251" s="3">
        <v>14</v>
      </c>
      <c r="D251" s="2">
        <v>43425.623263888891</v>
      </c>
      <c r="E251" s="3" t="s">
        <v>1705</v>
      </c>
      <c r="F251" s="3">
        <v>17238</v>
      </c>
      <c r="G251" s="3" t="s">
        <v>32</v>
      </c>
      <c r="H251" s="3">
        <v>6878</v>
      </c>
      <c r="I251" s="3">
        <v>344</v>
      </c>
      <c r="J251" s="3">
        <v>1</v>
      </c>
      <c r="K251" s="3">
        <v>3</v>
      </c>
      <c r="L251" s="2">
        <v>43425.6247337963</v>
      </c>
      <c r="O251" s="3" t="s">
        <v>46</v>
      </c>
      <c r="P251" s="3" t="s">
        <v>47</v>
      </c>
      <c r="Q251" s="3" t="s">
        <v>70</v>
      </c>
      <c r="R251" s="3" t="s">
        <v>125</v>
      </c>
      <c r="S251" s="2">
        <v>43425.651319444441</v>
      </c>
      <c r="U251" s="2">
        <v>43425.657222222224</v>
      </c>
      <c r="X251" s="8">
        <f t="shared" si="106"/>
        <v>43425.623263888891</v>
      </c>
      <c r="Y251" s="9">
        <f t="shared" si="107"/>
        <v>0</v>
      </c>
      <c r="Z251" s="9">
        <f t="shared" si="108"/>
        <v>0</v>
      </c>
      <c r="AA251" s="30"/>
      <c r="AB251" s="10">
        <f t="shared" si="109"/>
        <v>0</v>
      </c>
      <c r="AC251" s="10">
        <f>IF(IF(B251="☆",(IF(L251&gt;S251,L251-X251,S251-X251)),M251-X251)&lt;0,0,IF(B251="☆",(IF(L251&gt;S251,L251-X251,S251-X251)),M251-X251))</f>
        <v>2.8055555550963618E-2</v>
      </c>
      <c r="AD251" s="30"/>
      <c r="AE251" s="30"/>
    </row>
    <row r="252" spans="1:33" s="3" customFormat="1" hidden="1" x14ac:dyDescent="0.4">
      <c r="A252" s="16" t="str">
        <f t="shared" si="116"/>
        <v>-</v>
      </c>
      <c r="B252" s="16" t="str">
        <f t="shared" si="118"/>
        <v>☆</v>
      </c>
      <c r="C252" s="3">
        <v>14</v>
      </c>
      <c r="D252" s="2">
        <v>43425.623356481483</v>
      </c>
      <c r="E252" s="3" t="s">
        <v>1706</v>
      </c>
      <c r="F252" s="3">
        <v>17239</v>
      </c>
      <c r="G252" s="3" t="s">
        <v>32</v>
      </c>
      <c r="H252" s="3">
        <v>6898</v>
      </c>
      <c r="I252" s="3">
        <v>475</v>
      </c>
      <c r="J252" s="3">
        <v>5</v>
      </c>
      <c r="K252" s="3">
        <v>2</v>
      </c>
      <c r="L252" s="2">
        <v>43425.623599537037</v>
      </c>
      <c r="O252" s="3" t="s">
        <v>57</v>
      </c>
      <c r="P252" s="3" t="s">
        <v>58</v>
      </c>
      <c r="Q252" s="3" t="s">
        <v>30</v>
      </c>
      <c r="R252" s="3" t="s">
        <v>31</v>
      </c>
      <c r="S252" s="2">
        <v>43425.653356481482</v>
      </c>
      <c r="U252" s="2">
        <v>43425.661354166667</v>
      </c>
      <c r="X252" s="8">
        <f t="shared" si="106"/>
        <v>43425.623356481483</v>
      </c>
      <c r="Y252" s="9">
        <f t="shared" si="107"/>
        <v>0</v>
      </c>
      <c r="Z252" s="9">
        <f t="shared" si="108"/>
        <v>0</v>
      </c>
      <c r="AA252" s="30"/>
      <c r="AB252" s="10">
        <f t="shared" si="109"/>
        <v>0</v>
      </c>
      <c r="AC252" s="10"/>
      <c r="AD252" s="30"/>
      <c r="AE252" s="30"/>
      <c r="AG252" s="7" t="s">
        <v>1863</v>
      </c>
    </row>
    <row r="253" spans="1:33" s="3" customFormat="1" hidden="1" x14ac:dyDescent="0.4">
      <c r="A253" s="16" t="str">
        <f t="shared" si="116"/>
        <v>-</v>
      </c>
      <c r="B253" s="16" t="str">
        <f t="shared" si="118"/>
        <v>☆</v>
      </c>
      <c r="C253" s="3">
        <v>14</v>
      </c>
      <c r="D253" s="2">
        <v>43425.623541666668</v>
      </c>
      <c r="E253" s="3" t="s">
        <v>1707</v>
      </c>
      <c r="F253" s="3">
        <v>17240</v>
      </c>
      <c r="G253" s="3" t="s">
        <v>32</v>
      </c>
      <c r="H253" s="3">
        <v>2526</v>
      </c>
      <c r="I253" s="3">
        <v>580</v>
      </c>
      <c r="J253" s="3">
        <v>6</v>
      </c>
      <c r="K253" s="3">
        <v>1</v>
      </c>
      <c r="L253" s="2">
        <v>43425.623796296299</v>
      </c>
      <c r="O253" s="3" t="s">
        <v>46</v>
      </c>
      <c r="P253" s="3" t="s">
        <v>47</v>
      </c>
      <c r="Q253" s="3" t="s">
        <v>55</v>
      </c>
      <c r="R253" s="3" t="s">
        <v>56</v>
      </c>
      <c r="S253" s="2">
        <v>43425.64466435185</v>
      </c>
      <c r="U253" s="2">
        <v>43425.65289351852</v>
      </c>
      <c r="X253" s="8">
        <f t="shared" si="106"/>
        <v>43425.623541666668</v>
      </c>
      <c r="Y253" s="9">
        <f t="shared" si="107"/>
        <v>0</v>
      </c>
      <c r="Z253" s="9">
        <f t="shared" si="108"/>
        <v>0</v>
      </c>
      <c r="AA253" s="30"/>
      <c r="AB253" s="10">
        <f t="shared" si="109"/>
        <v>0</v>
      </c>
      <c r="AC253" s="10">
        <f>IF(IF(B253="☆",(IF(L253&gt;S253,L253-X253,S253-X253)),M253-X253)&lt;0,0,IF(B253="☆",(IF(L253&gt;S253,L253-X253,S253-X253)),M253-X253))</f>
        <v>2.1122685182490386E-2</v>
      </c>
      <c r="AD253" s="30"/>
      <c r="AE253" s="30"/>
    </row>
    <row r="254" spans="1:33" s="7" customFormat="1" hidden="1" x14ac:dyDescent="0.4">
      <c r="A254" s="16" t="str">
        <f t="shared" si="116"/>
        <v>-</v>
      </c>
      <c r="B254" s="16" t="str">
        <f t="shared" si="118"/>
        <v>☆</v>
      </c>
      <c r="C254" s="7">
        <v>14</v>
      </c>
      <c r="D254" s="2">
        <v>43425.623726851853</v>
      </c>
      <c r="E254" s="3" t="s">
        <v>1690</v>
      </c>
      <c r="F254" s="3">
        <v>17241</v>
      </c>
      <c r="G254" s="3" t="s">
        <v>32</v>
      </c>
      <c r="H254" s="3">
        <v>6891</v>
      </c>
      <c r="I254" s="3">
        <v>912</v>
      </c>
      <c r="J254" s="3">
        <v>5</v>
      </c>
      <c r="K254" s="3">
        <v>3</v>
      </c>
      <c r="L254" s="2">
        <v>43425.623842592591</v>
      </c>
      <c r="M254" s="3"/>
      <c r="N254" s="3"/>
      <c r="O254" s="3" t="s">
        <v>46</v>
      </c>
      <c r="P254" s="3" t="s">
        <v>47</v>
      </c>
      <c r="Q254" s="3" t="s">
        <v>36</v>
      </c>
      <c r="R254" s="3" t="s">
        <v>37</v>
      </c>
      <c r="S254" s="2">
        <v>43425.655509259261</v>
      </c>
      <c r="T254" s="3"/>
      <c r="U254" s="2">
        <v>43425.661111111112</v>
      </c>
      <c r="V254" s="3"/>
      <c r="W254" s="3"/>
      <c r="X254" s="8">
        <f t="shared" si="106"/>
        <v>43425.623726851853</v>
      </c>
      <c r="Y254" s="9">
        <f t="shared" si="107"/>
        <v>0</v>
      </c>
      <c r="Z254" s="9">
        <f t="shared" si="108"/>
        <v>0</v>
      </c>
      <c r="AA254" s="10"/>
      <c r="AB254" s="10">
        <f t="shared" si="109"/>
        <v>0</v>
      </c>
      <c r="AC254" s="10"/>
      <c r="AD254" s="10"/>
      <c r="AE254" s="10"/>
      <c r="AG254" s="7" t="s">
        <v>94</v>
      </c>
    </row>
    <row r="255" spans="1:33" s="7" customFormat="1" hidden="1" x14ac:dyDescent="0.4">
      <c r="A255" s="16" t="str">
        <f t="shared" si="116"/>
        <v>-</v>
      </c>
      <c r="B255" s="16" t="str">
        <f t="shared" si="118"/>
        <v>☆</v>
      </c>
      <c r="C255" s="7">
        <v>14</v>
      </c>
      <c r="D255" s="2">
        <v>43425.624351851853</v>
      </c>
      <c r="E255" s="3" t="s">
        <v>1706</v>
      </c>
      <c r="F255" s="3">
        <v>17243</v>
      </c>
      <c r="G255" s="3" t="s">
        <v>32</v>
      </c>
      <c r="H255" s="3">
        <v>6898</v>
      </c>
      <c r="I255" s="3">
        <v>964</v>
      </c>
      <c r="J255" s="3">
        <v>5</v>
      </c>
      <c r="K255" s="3">
        <v>2</v>
      </c>
      <c r="L255" s="2">
        <v>43425.655543981484</v>
      </c>
      <c r="M255" s="3"/>
      <c r="N255" s="3"/>
      <c r="O255" s="3" t="s">
        <v>57</v>
      </c>
      <c r="P255" s="3" t="s">
        <v>58</v>
      </c>
      <c r="Q255" s="3" t="s">
        <v>108</v>
      </c>
      <c r="R255" s="3" t="s">
        <v>19</v>
      </c>
      <c r="S255" s="2">
        <v>43425.653356481482</v>
      </c>
      <c r="T255" s="3"/>
      <c r="U255" s="2">
        <v>43425.657569444447</v>
      </c>
      <c r="V255" s="3"/>
      <c r="W255" s="3"/>
      <c r="X255" s="8">
        <f t="shared" si="106"/>
        <v>43425.624351851853</v>
      </c>
      <c r="Y255" s="9">
        <f t="shared" si="107"/>
        <v>0</v>
      </c>
      <c r="Z255" s="9">
        <f t="shared" si="108"/>
        <v>0</v>
      </c>
      <c r="AA255" s="10"/>
      <c r="AB255" s="10">
        <f t="shared" si="109"/>
        <v>0</v>
      </c>
      <c r="AC255" s="10"/>
      <c r="AD255" s="10"/>
      <c r="AE255" s="10"/>
      <c r="AG255" s="7" t="s">
        <v>1864</v>
      </c>
    </row>
    <row r="256" spans="1:33" s="7" customFormat="1" hidden="1" x14ac:dyDescent="0.4">
      <c r="A256" s="16" t="str">
        <f t="shared" si="116"/>
        <v>-</v>
      </c>
      <c r="B256" s="16" t="str">
        <f t="shared" si="118"/>
        <v>☆</v>
      </c>
      <c r="C256" s="7">
        <v>14</v>
      </c>
      <c r="D256" s="2">
        <v>43425.624814814815</v>
      </c>
      <c r="E256" s="3" t="s">
        <v>1685</v>
      </c>
      <c r="F256" s="3">
        <v>17245</v>
      </c>
      <c r="G256" s="3" t="s">
        <v>32</v>
      </c>
      <c r="H256" s="3">
        <v>6882</v>
      </c>
      <c r="I256" s="3">
        <v>5</v>
      </c>
      <c r="J256" s="3">
        <v>6</v>
      </c>
      <c r="K256" s="3">
        <v>1</v>
      </c>
      <c r="L256" s="2">
        <v>43425.627569444441</v>
      </c>
      <c r="M256" s="3"/>
      <c r="N256" s="3"/>
      <c r="O256" s="3" t="s">
        <v>57</v>
      </c>
      <c r="P256" s="3" t="s">
        <v>58</v>
      </c>
      <c r="Q256" s="3" t="s">
        <v>108</v>
      </c>
      <c r="R256" s="3" t="s">
        <v>19</v>
      </c>
      <c r="S256" s="2">
        <v>43425.646296296298</v>
      </c>
      <c r="T256" s="3"/>
      <c r="U256" s="2">
        <v>43425.649814814817</v>
      </c>
      <c r="V256" s="3"/>
      <c r="W256" s="3"/>
      <c r="X256" s="8">
        <f t="shared" si="106"/>
        <v>43425.624814814815</v>
      </c>
      <c r="Y256" s="9">
        <f t="shared" si="107"/>
        <v>0</v>
      </c>
      <c r="Z256" s="9">
        <f t="shared" si="108"/>
        <v>0</v>
      </c>
      <c r="AA256" s="10"/>
      <c r="AB256" s="10">
        <f t="shared" si="109"/>
        <v>0</v>
      </c>
      <c r="AC256" s="10">
        <f>IF(IF(B256="☆",(IF(L256&gt;S256,L256-X256,S256-X256)),M256-X256)&lt;0,0,IF(B256="☆",(IF(L256&gt;S256,L256-X256,S256-X256)),M256-X256))</f>
        <v>2.1481481482624076E-2</v>
      </c>
      <c r="AD256" s="10"/>
      <c r="AE256" s="10"/>
    </row>
    <row r="257" spans="1:33" s="12" customFormat="1" hidden="1" x14ac:dyDescent="0.4">
      <c r="A257" s="17" t="str">
        <f t="shared" si="116"/>
        <v>-</v>
      </c>
      <c r="B257" s="17" t="str">
        <f t="shared" si="118"/>
        <v>☆</v>
      </c>
      <c r="C257" s="12">
        <v>14</v>
      </c>
      <c r="D257" s="4">
        <v>43425.624826388892</v>
      </c>
      <c r="E257" s="5" t="s">
        <v>1687</v>
      </c>
      <c r="F257" s="5">
        <v>17246</v>
      </c>
      <c r="G257" s="5" t="s">
        <v>32</v>
      </c>
      <c r="H257" s="5">
        <v>6886</v>
      </c>
      <c r="I257" s="5">
        <v>55</v>
      </c>
      <c r="J257" s="5">
        <v>1</v>
      </c>
      <c r="K257" s="5">
        <v>1</v>
      </c>
      <c r="L257" s="4">
        <v>43425.627592592595</v>
      </c>
      <c r="M257" s="5"/>
      <c r="N257" s="5"/>
      <c r="O257" s="5" t="s">
        <v>57</v>
      </c>
      <c r="P257" s="5" t="s">
        <v>58</v>
      </c>
      <c r="Q257" s="5" t="s">
        <v>108</v>
      </c>
      <c r="R257" s="5" t="s">
        <v>19</v>
      </c>
      <c r="S257" s="4">
        <v>43425.649085648147</v>
      </c>
      <c r="T257" s="5"/>
      <c r="U257" s="4">
        <v>43425.652604166666</v>
      </c>
      <c r="V257" s="5"/>
      <c r="W257" s="5"/>
      <c r="X257" s="13">
        <f t="shared" si="106"/>
        <v>43425.624826388892</v>
      </c>
      <c r="Y257" s="18">
        <f t="shared" si="107"/>
        <v>0</v>
      </c>
      <c r="Z257" s="18">
        <f t="shared" si="108"/>
        <v>0</v>
      </c>
      <c r="AA257" s="19"/>
      <c r="AB257" s="19">
        <f t="shared" si="109"/>
        <v>0</v>
      </c>
      <c r="AC257" s="19">
        <f>IF(IF(B257="☆",(IF(L257&gt;S257,L257-X257,S257-X257)),M257-X257)&lt;0,0,IF(B257="☆",(IF(L257&gt;S257,L257-X257,S257-X257)),M257-X257))</f>
        <v>2.4259259254904464E-2</v>
      </c>
      <c r="AD257" s="19"/>
      <c r="AE257" s="19"/>
    </row>
    <row r="258" spans="1:33" s="23" customFormat="1" x14ac:dyDescent="0.4">
      <c r="A258" s="20" t="str">
        <f t="shared" si="116"/>
        <v>★</v>
      </c>
      <c r="B258" s="20" t="str">
        <f t="shared" si="118"/>
        <v>-</v>
      </c>
      <c r="C258" s="23">
        <v>15</v>
      </c>
      <c r="D258" s="22">
        <v>43425.593923611108</v>
      </c>
      <c r="E258" s="21" t="s">
        <v>1661</v>
      </c>
      <c r="F258" s="21">
        <v>17167</v>
      </c>
      <c r="G258" s="21" t="s">
        <v>65</v>
      </c>
      <c r="H258" s="21">
        <v>2518</v>
      </c>
      <c r="I258" s="21">
        <v>636</v>
      </c>
      <c r="J258" s="21">
        <v>11</v>
      </c>
      <c r="K258" s="21">
        <v>2</v>
      </c>
      <c r="L258" s="21"/>
      <c r="M258" s="22">
        <v>43425.634062500001</v>
      </c>
      <c r="N258" s="22">
        <v>43425.647523148145</v>
      </c>
      <c r="O258" s="21" t="s">
        <v>70</v>
      </c>
      <c r="P258" s="21" t="s">
        <v>125</v>
      </c>
      <c r="Q258" s="21" t="s">
        <v>36</v>
      </c>
      <c r="R258" s="21" t="s">
        <v>37</v>
      </c>
      <c r="S258" s="22">
        <v>43425.63559027778</v>
      </c>
      <c r="T258" s="22">
        <v>43425.63559027778</v>
      </c>
      <c r="U258" s="22">
        <v>43425.645960648151</v>
      </c>
      <c r="V258" s="22">
        <v>43425.656168981484</v>
      </c>
      <c r="W258" s="22">
        <v>43425.63559027778</v>
      </c>
      <c r="X258" s="24">
        <f t="shared" si="106"/>
        <v>43425.63559027778</v>
      </c>
      <c r="Y258" s="25">
        <f t="shared" si="107"/>
        <v>1.3460648144246079E-2</v>
      </c>
      <c r="Z258" s="25">
        <f t="shared" si="108"/>
        <v>2.6921296288492158E-2</v>
      </c>
      <c r="AA258" s="26">
        <f>SUM(Z258:Z365)</f>
        <v>0.31745370371208992</v>
      </c>
      <c r="AB258" s="26">
        <f t="shared" si="109"/>
        <v>0</v>
      </c>
      <c r="AC258" s="26">
        <f>IF(IF(B258="☆",(IF(L258&gt;S258,L258-X258,S258-X258)),M258-X258)&lt;0,0,IF(B258="☆",(IF(L258&gt;S258,L258-X258,S258-X258)),M258-X258))</f>
        <v>0</v>
      </c>
      <c r="AD258" s="26">
        <f>AVERAGE(AC258:AC365)</f>
        <v>1.8605452674819389E-2</v>
      </c>
      <c r="AE258" s="26">
        <f>MEDIAN(AC258:AC365)</f>
        <v>1.9247685180744156E-2</v>
      </c>
    </row>
    <row r="259" spans="1:33" s="3" customFormat="1" x14ac:dyDescent="0.4">
      <c r="A259" s="16" t="str">
        <f t="shared" si="116"/>
        <v>★</v>
      </c>
      <c r="B259" s="16" t="str">
        <f t="shared" si="118"/>
        <v>-</v>
      </c>
      <c r="C259" s="3">
        <v>15</v>
      </c>
      <c r="D259" s="2">
        <v>43425.621435185189</v>
      </c>
      <c r="E259" s="3" t="s">
        <v>1699</v>
      </c>
      <c r="F259" s="3">
        <v>17234</v>
      </c>
      <c r="G259" s="3" t="s">
        <v>32</v>
      </c>
      <c r="H259" s="3">
        <v>6887</v>
      </c>
      <c r="I259" s="3">
        <v>539</v>
      </c>
      <c r="J259" s="3">
        <v>1</v>
      </c>
      <c r="K259" s="3">
        <v>3</v>
      </c>
      <c r="M259" s="2">
        <v>43425.636655092596</v>
      </c>
      <c r="N259" s="2">
        <v>43425.641979166663</v>
      </c>
      <c r="O259" s="3" t="s">
        <v>30</v>
      </c>
      <c r="P259" s="3" t="s">
        <v>31</v>
      </c>
      <c r="Q259" s="3" t="s">
        <v>108</v>
      </c>
      <c r="R259" s="3" t="s">
        <v>19</v>
      </c>
      <c r="S259" s="2">
        <v>43425.633414351854</v>
      </c>
      <c r="T259" s="2">
        <v>43425.633414351854</v>
      </c>
      <c r="U259" s="2">
        <v>43425.643206018518</v>
      </c>
      <c r="V259" s="2">
        <v>43425.643206018518</v>
      </c>
      <c r="W259" s="2">
        <v>43425.628368055557</v>
      </c>
      <c r="X259" s="8">
        <f t="shared" si="106"/>
        <v>43425.628368055557</v>
      </c>
      <c r="Y259" s="9">
        <f t="shared" si="107"/>
        <v>5.3240740671753883E-3</v>
      </c>
      <c r="Z259" s="9">
        <f t="shared" si="108"/>
        <v>1.5972222201526165E-2</v>
      </c>
      <c r="AA259" s="30"/>
      <c r="AB259" s="10">
        <f t="shared" si="109"/>
        <v>3.2407407416030765E-3</v>
      </c>
      <c r="AC259" s="10">
        <f>IF(IF(B259="☆",(IF(L259&gt;S259,L259-X259,S259-X259)),M259-X259)&lt;0,0,IF(B259="☆",(IF(L259&gt;S259,L259-X259,S259-X259)),M259-X259))</f>
        <v>8.2870370388263837E-3</v>
      </c>
      <c r="AD259" s="30"/>
      <c r="AE259" s="30"/>
    </row>
    <row r="260" spans="1:33" s="3" customFormat="1" hidden="1" x14ac:dyDescent="0.4">
      <c r="A260" s="16" t="str">
        <f t="shared" si="97"/>
        <v>-</v>
      </c>
      <c r="B260" s="16" t="str">
        <f t="shared" si="98"/>
        <v>-</v>
      </c>
      <c r="C260" s="3">
        <v>15</v>
      </c>
      <c r="D260" s="2">
        <v>43425.625057870369</v>
      </c>
      <c r="E260" s="3" t="s">
        <v>1709</v>
      </c>
      <c r="F260" s="3">
        <v>17248</v>
      </c>
      <c r="G260" s="3" t="s">
        <v>96</v>
      </c>
      <c r="H260" s="3">
        <v>0</v>
      </c>
      <c r="I260" s="3">
        <v>164</v>
      </c>
      <c r="J260" s="3">
        <v>3</v>
      </c>
      <c r="K260" s="3">
        <v>3</v>
      </c>
      <c r="M260" s="2">
        <v>43425.6328125</v>
      </c>
      <c r="N260" s="2">
        <v>43425.636435185188</v>
      </c>
      <c r="O260" s="3" t="s">
        <v>46</v>
      </c>
      <c r="P260" s="3" t="s">
        <v>47</v>
      </c>
      <c r="Q260" s="3" t="s">
        <v>108</v>
      </c>
      <c r="R260" s="3" t="s">
        <v>19</v>
      </c>
      <c r="S260" s="2">
        <v>43425.635416666664</v>
      </c>
      <c r="T260" s="2">
        <v>43425.637673611112</v>
      </c>
      <c r="U260" s="2">
        <v>43425.640590277777</v>
      </c>
      <c r="V260" s="2">
        <v>43425.644907407404</v>
      </c>
      <c r="X260" s="8">
        <f t="shared" si="99"/>
        <v>43425.625057870369</v>
      </c>
      <c r="Y260" s="9">
        <f t="shared" si="100"/>
        <v>3.6226851880201139E-3</v>
      </c>
      <c r="Z260" s="9">
        <f t="shared" si="101"/>
        <v>1.0868055564060342E-2</v>
      </c>
      <c r="AA260" s="30"/>
      <c r="AB260" s="10">
        <f t="shared" si="102"/>
        <v>0</v>
      </c>
      <c r="AC260" s="10">
        <f t="shared" si="103"/>
        <v>7.7546296306536533E-3</v>
      </c>
      <c r="AD260" s="30"/>
      <c r="AE260" s="30"/>
      <c r="AG260" s="7"/>
    </row>
    <row r="261" spans="1:33" s="7" customFormat="1" x14ac:dyDescent="0.4">
      <c r="A261" s="16" t="str">
        <f t="shared" si="97"/>
        <v>-</v>
      </c>
      <c r="B261" s="16" t="str">
        <f t="shared" si="98"/>
        <v>-</v>
      </c>
      <c r="C261" s="7">
        <v>15</v>
      </c>
      <c r="D261" s="2">
        <v>43425.6253125</v>
      </c>
      <c r="E261" s="3" t="s">
        <v>1711</v>
      </c>
      <c r="F261" s="3">
        <v>17250</v>
      </c>
      <c r="G261" s="3" t="s">
        <v>32</v>
      </c>
      <c r="H261" s="3">
        <v>6881</v>
      </c>
      <c r="I261" s="3">
        <v>207</v>
      </c>
      <c r="J261" s="3">
        <v>3</v>
      </c>
      <c r="K261" s="3">
        <v>3</v>
      </c>
      <c r="L261" s="3"/>
      <c r="M261" s="2">
        <v>43425.648136574076</v>
      </c>
      <c r="N261" s="2">
        <v>43425.652615740742</v>
      </c>
      <c r="O261" s="3" t="s">
        <v>36</v>
      </c>
      <c r="P261" s="3" t="s">
        <v>37</v>
      </c>
      <c r="Q261" s="3" t="s">
        <v>108</v>
      </c>
      <c r="R261" s="3" t="s">
        <v>19</v>
      </c>
      <c r="S261" s="2">
        <v>43425.650057870371</v>
      </c>
      <c r="T261" s="2">
        <v>43425.65289351852</v>
      </c>
      <c r="U261" s="2">
        <v>43425.658634259256</v>
      </c>
      <c r="V261" s="2">
        <v>43425.667662037034</v>
      </c>
      <c r="W261" s="3"/>
      <c r="X261" s="8">
        <f t="shared" si="99"/>
        <v>43425.6253125</v>
      </c>
      <c r="Y261" s="9">
        <f t="shared" si="100"/>
        <v>4.4791666659875773E-3</v>
      </c>
      <c r="Z261" s="9">
        <f t="shared" si="101"/>
        <v>1.3437499997962732E-2</v>
      </c>
      <c r="AA261" s="10"/>
      <c r="AB261" s="10">
        <f t="shared" si="102"/>
        <v>0</v>
      </c>
      <c r="AC261" s="10">
        <f t="shared" si="103"/>
        <v>2.2824074076197576E-2</v>
      </c>
      <c r="AD261" s="10"/>
      <c r="AE261" s="10"/>
    </row>
    <row r="262" spans="1:33" s="3" customFormat="1" x14ac:dyDescent="0.4">
      <c r="A262" s="16" t="str">
        <f t="shared" si="97"/>
        <v>-</v>
      </c>
      <c r="B262" s="16" t="str">
        <f t="shared" si="98"/>
        <v>-</v>
      </c>
      <c r="C262" s="3">
        <v>15</v>
      </c>
      <c r="D262" s="2">
        <v>43425.625428240739</v>
      </c>
      <c r="E262" s="3" t="s">
        <v>1712</v>
      </c>
      <c r="F262" s="3">
        <v>17251</v>
      </c>
      <c r="G262" s="3" t="s">
        <v>32</v>
      </c>
      <c r="H262" s="3">
        <v>6892</v>
      </c>
      <c r="I262" s="3">
        <v>651</v>
      </c>
      <c r="J262" s="3">
        <v>8</v>
      </c>
      <c r="K262" s="3">
        <v>2</v>
      </c>
      <c r="M262" s="2">
        <v>43425.635613425926</v>
      </c>
      <c r="N262" s="2">
        <v>43425.639687499999</v>
      </c>
      <c r="O262" s="3" t="s">
        <v>46</v>
      </c>
      <c r="P262" s="3" t="s">
        <v>47</v>
      </c>
      <c r="Q262" s="3" t="s">
        <v>108</v>
      </c>
      <c r="R262" s="3" t="s">
        <v>19</v>
      </c>
      <c r="S262" s="2">
        <v>43425.652326388888</v>
      </c>
      <c r="T262" s="2">
        <v>43425.652326388888</v>
      </c>
      <c r="U262" s="2">
        <v>43425.656805555554</v>
      </c>
      <c r="V262" s="2">
        <v>43425.656805555554</v>
      </c>
      <c r="X262" s="8">
        <f t="shared" si="99"/>
        <v>43425.625428240739</v>
      </c>
      <c r="Y262" s="9">
        <f t="shared" si="100"/>
        <v>4.0740740732871927E-3</v>
      </c>
      <c r="Z262" s="9">
        <f t="shared" si="101"/>
        <v>8.1481481465743855E-3</v>
      </c>
      <c r="AA262" s="30"/>
      <c r="AB262" s="10">
        <f t="shared" si="102"/>
        <v>0</v>
      </c>
      <c r="AC262" s="10">
        <f t="shared" si="103"/>
        <v>1.0185185186855961E-2</v>
      </c>
      <c r="AD262" s="30"/>
      <c r="AE262" s="30"/>
    </row>
    <row r="263" spans="1:33" s="7" customFormat="1" x14ac:dyDescent="0.4">
      <c r="A263" s="16" t="str">
        <f t="shared" si="97"/>
        <v>-</v>
      </c>
      <c r="B263" s="16" t="str">
        <f t="shared" si="98"/>
        <v>-</v>
      </c>
      <c r="C263" s="7">
        <v>15</v>
      </c>
      <c r="D263" s="2">
        <v>43425.625706018516</v>
      </c>
      <c r="E263" s="3" t="s">
        <v>1695</v>
      </c>
      <c r="F263" s="3">
        <v>17253</v>
      </c>
      <c r="G263" s="3" t="s">
        <v>32</v>
      </c>
      <c r="H263" s="3">
        <v>6895</v>
      </c>
      <c r="I263" s="3">
        <v>74</v>
      </c>
      <c r="J263" s="3">
        <v>15</v>
      </c>
      <c r="K263" s="3">
        <v>2</v>
      </c>
      <c r="L263" s="3"/>
      <c r="M263" s="2">
        <v>43425.652048611111</v>
      </c>
      <c r="N263" s="2">
        <v>43425.656377314815</v>
      </c>
      <c r="O263" s="3" t="s">
        <v>36</v>
      </c>
      <c r="P263" s="3" t="s">
        <v>37</v>
      </c>
      <c r="Q263" s="3" t="s">
        <v>108</v>
      </c>
      <c r="R263" s="3" t="s">
        <v>19</v>
      </c>
      <c r="S263" s="2">
        <v>43425.658506944441</v>
      </c>
      <c r="T263" s="2">
        <v>43425.658506944441</v>
      </c>
      <c r="U263" s="2">
        <v>43425.668414351851</v>
      </c>
      <c r="V263" s="2">
        <v>43425.672361111108</v>
      </c>
      <c r="W263" s="3"/>
      <c r="X263" s="8">
        <f t="shared" si="99"/>
        <v>43425.625706018516</v>
      </c>
      <c r="Y263" s="9">
        <f t="shared" si="100"/>
        <v>4.3287037042318843E-3</v>
      </c>
      <c r="Z263" s="9">
        <f t="shared" si="101"/>
        <v>8.6574074084637687E-3</v>
      </c>
      <c r="AA263" s="10"/>
      <c r="AB263" s="10">
        <f t="shared" si="102"/>
        <v>0</v>
      </c>
      <c r="AC263" s="10">
        <f t="shared" si="103"/>
        <v>2.6342592595028691E-2</v>
      </c>
      <c r="AD263" s="10"/>
      <c r="AE263" s="10"/>
    </row>
    <row r="264" spans="1:33" s="3" customFormat="1" x14ac:dyDescent="0.4">
      <c r="A264" s="16" t="str">
        <f t="shared" si="95"/>
        <v>-</v>
      </c>
      <c r="B264" s="16" t="str">
        <f t="shared" si="96"/>
        <v>-</v>
      </c>
      <c r="C264" s="3">
        <v>15</v>
      </c>
      <c r="D264" s="2">
        <v>43425.630057870374</v>
      </c>
      <c r="E264" s="3" t="s">
        <v>1666</v>
      </c>
      <c r="F264" s="3">
        <v>17265</v>
      </c>
      <c r="G264" s="3" t="s">
        <v>18</v>
      </c>
      <c r="H264" s="3">
        <v>5495</v>
      </c>
      <c r="I264" s="3">
        <v>368</v>
      </c>
      <c r="J264" s="3">
        <v>4</v>
      </c>
      <c r="K264" s="3">
        <v>1</v>
      </c>
      <c r="M264" s="2">
        <v>43425.639814814815</v>
      </c>
      <c r="N264" s="2">
        <v>43425.648344907408</v>
      </c>
      <c r="O264" s="3" t="s">
        <v>51</v>
      </c>
      <c r="P264" s="3" t="s">
        <v>52</v>
      </c>
      <c r="Q264" s="3" t="s">
        <v>28</v>
      </c>
      <c r="R264" s="3" t="s">
        <v>29</v>
      </c>
      <c r="S264" s="2">
        <v>43425.649768518517</v>
      </c>
      <c r="T264" s="2">
        <v>43425.649768518517</v>
      </c>
      <c r="U264" s="2">
        <v>43425.660694444443</v>
      </c>
      <c r="V264" s="2">
        <v>43425.665532407409</v>
      </c>
      <c r="X264" s="8">
        <f t="shared" si="99"/>
        <v>43425.630057870374</v>
      </c>
      <c r="Y264" s="9">
        <f t="shared" si="100"/>
        <v>8.5300925929914229E-3</v>
      </c>
      <c r="Z264" s="9">
        <f t="shared" si="101"/>
        <v>8.5300925929914229E-3</v>
      </c>
      <c r="AA264" s="30"/>
      <c r="AB264" s="10">
        <f t="shared" si="102"/>
        <v>0</v>
      </c>
      <c r="AC264" s="10">
        <f t="shared" si="103"/>
        <v>9.7569444405962713E-3</v>
      </c>
      <c r="AD264" s="30"/>
      <c r="AE264" s="30"/>
    </row>
    <row r="265" spans="1:33" s="3" customFormat="1" x14ac:dyDescent="0.4">
      <c r="A265" s="16" t="str">
        <f t="shared" si="95"/>
        <v>-</v>
      </c>
      <c r="B265" s="16" t="str">
        <f t="shared" si="96"/>
        <v>-</v>
      </c>
      <c r="C265" s="3">
        <v>15</v>
      </c>
      <c r="D265" s="2">
        <v>43425.630671296298</v>
      </c>
      <c r="E265" s="3" t="s">
        <v>1665</v>
      </c>
      <c r="F265" s="3">
        <v>17268</v>
      </c>
      <c r="G265" s="3" t="s">
        <v>32</v>
      </c>
      <c r="H265" s="3">
        <v>6822</v>
      </c>
      <c r="I265" s="3">
        <v>747</v>
      </c>
      <c r="J265" s="3">
        <v>4</v>
      </c>
      <c r="K265" s="3">
        <v>1</v>
      </c>
      <c r="M265" s="2">
        <v>43425.642384259256</v>
      </c>
      <c r="N265" s="2">
        <v>43425.648252314815</v>
      </c>
      <c r="O265" s="3" t="s">
        <v>39</v>
      </c>
      <c r="P265" s="3" t="s">
        <v>40</v>
      </c>
      <c r="Q265" s="3" t="s">
        <v>28</v>
      </c>
      <c r="R265" s="3" t="s">
        <v>29</v>
      </c>
      <c r="S265" s="2">
        <v>43425.65357638889</v>
      </c>
      <c r="T265" s="2">
        <v>43425.65357638889</v>
      </c>
      <c r="U265" s="2">
        <v>43425.664837962962</v>
      </c>
      <c r="V265" s="2">
        <v>43425.665185185186</v>
      </c>
      <c r="X265" s="8">
        <f t="shared" si="99"/>
        <v>43425.630671296298</v>
      </c>
      <c r="Y265" s="9">
        <f t="shared" si="100"/>
        <v>5.8680555594037287E-3</v>
      </c>
      <c r="Z265" s="9">
        <f t="shared" si="101"/>
        <v>5.8680555594037287E-3</v>
      </c>
      <c r="AA265" s="30"/>
      <c r="AB265" s="10">
        <f t="shared" si="102"/>
        <v>0</v>
      </c>
      <c r="AC265" s="10">
        <f t="shared" si="103"/>
        <v>1.1712962957972195E-2</v>
      </c>
      <c r="AD265" s="30"/>
      <c r="AE265" s="30"/>
    </row>
    <row r="266" spans="1:33" s="3" customFormat="1" hidden="1" x14ac:dyDescent="0.4">
      <c r="A266" s="16" t="str">
        <f t="shared" ref="A266:A267" si="119">IF(W266&gt;0, "★", "-")</f>
        <v>-</v>
      </c>
      <c r="B266" s="16" t="str">
        <f t="shared" ref="B266:B267" si="120">IF(L266&gt;0, "☆", "-")</f>
        <v>-</v>
      </c>
      <c r="C266" s="3">
        <v>15</v>
      </c>
      <c r="D266" s="2">
        <v>43425.630937499998</v>
      </c>
      <c r="E266" s="3" t="s">
        <v>1720</v>
      </c>
      <c r="F266" s="3">
        <v>17270</v>
      </c>
      <c r="G266" s="3" t="s">
        <v>95</v>
      </c>
      <c r="H266" s="3">
        <v>0</v>
      </c>
      <c r="I266" s="3">
        <v>162</v>
      </c>
      <c r="J266" s="3">
        <v>10</v>
      </c>
      <c r="K266" s="3">
        <v>1</v>
      </c>
      <c r="M266" s="2">
        <v>43425.660277777781</v>
      </c>
      <c r="N266" s="2">
        <v>43425.67291666667</v>
      </c>
      <c r="O266" s="3" t="s">
        <v>63</v>
      </c>
      <c r="P266" s="3" t="s">
        <v>64</v>
      </c>
      <c r="Q266" s="3" t="s">
        <v>68</v>
      </c>
      <c r="R266" s="3" t="s">
        <v>69</v>
      </c>
      <c r="S266" s="2">
        <v>43425.66201388889</v>
      </c>
      <c r="T266" s="2">
        <v>43425.66201388889</v>
      </c>
      <c r="U266" s="2">
        <v>43425.674537037034</v>
      </c>
      <c r="V266" s="2">
        <v>43425.676249999997</v>
      </c>
      <c r="X266" s="8">
        <f t="shared" si="99"/>
        <v>43425.630937499998</v>
      </c>
      <c r="Y266" s="9">
        <f t="shared" si="100"/>
        <v>1.2638888889341615E-2</v>
      </c>
      <c r="Z266" s="9">
        <f t="shared" si="101"/>
        <v>1.2638888889341615E-2</v>
      </c>
      <c r="AA266" s="30"/>
      <c r="AB266" s="10">
        <f t="shared" si="102"/>
        <v>0</v>
      </c>
      <c r="AC266" s="10">
        <f t="shared" si="103"/>
        <v>2.9340277782466728E-2</v>
      </c>
      <c r="AD266" s="30"/>
      <c r="AE266" s="30"/>
    </row>
    <row r="267" spans="1:33" s="3" customFormat="1" x14ac:dyDescent="0.4">
      <c r="A267" s="16" t="str">
        <f t="shared" si="119"/>
        <v>-</v>
      </c>
      <c r="B267" s="16" t="str">
        <f t="shared" si="120"/>
        <v>-</v>
      </c>
      <c r="C267" s="3">
        <v>15</v>
      </c>
      <c r="D267" s="2">
        <v>43425.63244212963</v>
      </c>
      <c r="E267" s="3" t="s">
        <v>1713</v>
      </c>
      <c r="F267" s="3">
        <v>17275</v>
      </c>
      <c r="G267" s="3" t="s">
        <v>32</v>
      </c>
      <c r="H267" s="3">
        <v>6904</v>
      </c>
      <c r="I267" s="3">
        <v>323</v>
      </c>
      <c r="J267" s="3">
        <v>9</v>
      </c>
      <c r="K267" s="3">
        <v>2</v>
      </c>
      <c r="M267" s="2">
        <v>43425.645381944443</v>
      </c>
      <c r="N267" s="2">
        <v>43425.64916666667</v>
      </c>
      <c r="O267" s="3" t="s">
        <v>46</v>
      </c>
      <c r="P267" s="3" t="s">
        <v>47</v>
      </c>
      <c r="Q267" s="3" t="s">
        <v>108</v>
      </c>
      <c r="R267" s="3" t="s">
        <v>19</v>
      </c>
      <c r="S267" s="2">
        <v>43425.658645833333</v>
      </c>
      <c r="T267" s="2">
        <v>43425.658645833333</v>
      </c>
      <c r="U267" s="2">
        <v>43425.663124999999</v>
      </c>
      <c r="V267" s="2">
        <v>43425.659745370373</v>
      </c>
      <c r="X267" s="8">
        <f t="shared" si="99"/>
        <v>43425.63244212963</v>
      </c>
      <c r="Y267" s="9">
        <f t="shared" si="100"/>
        <v>3.7847222265554592E-3</v>
      </c>
      <c r="Z267" s="9">
        <f t="shared" si="101"/>
        <v>7.5694444531109184E-3</v>
      </c>
      <c r="AA267" s="30"/>
      <c r="AB267" s="10">
        <f t="shared" si="102"/>
        <v>0</v>
      </c>
      <c r="AC267" s="10">
        <f t="shared" si="103"/>
        <v>1.2939814812853001E-2</v>
      </c>
      <c r="AD267" s="30"/>
      <c r="AE267" s="30"/>
      <c r="AG267" s="7"/>
    </row>
    <row r="268" spans="1:33" s="3" customFormat="1" x14ac:dyDescent="0.4">
      <c r="A268" s="16" t="str">
        <f t="shared" ref="A268:A274" si="121">IF(W268&gt;0, "★", "-")</f>
        <v>-</v>
      </c>
      <c r="B268" s="16" t="str">
        <f t="shared" ref="B268:B273" si="122">IF(L268&gt;0, "☆", "-")</f>
        <v>-</v>
      </c>
      <c r="C268" s="3">
        <v>15</v>
      </c>
      <c r="D268" s="2">
        <v>43425.636817129627</v>
      </c>
      <c r="E268" s="3" t="s">
        <v>1645</v>
      </c>
      <c r="F268" s="3">
        <v>17291</v>
      </c>
      <c r="G268" s="3" t="s">
        <v>32</v>
      </c>
      <c r="H268" s="3">
        <v>6399</v>
      </c>
      <c r="I268" s="3">
        <v>322</v>
      </c>
      <c r="J268" s="3">
        <v>11</v>
      </c>
      <c r="K268" s="3">
        <v>1</v>
      </c>
      <c r="M268" s="2">
        <v>43425.639340277776</v>
      </c>
      <c r="N268" s="2">
        <v>43425.646087962959</v>
      </c>
      <c r="O268" s="3" t="s">
        <v>39</v>
      </c>
      <c r="P268" s="3" t="s">
        <v>40</v>
      </c>
      <c r="Q268" s="3" t="s">
        <v>57</v>
      </c>
      <c r="R268" s="3" t="s">
        <v>58</v>
      </c>
      <c r="S268" s="2">
        <v>43425.640717592592</v>
      </c>
      <c r="T268" s="2">
        <v>43425.640717592592</v>
      </c>
      <c r="U268" s="2">
        <v>43425.652581018519</v>
      </c>
      <c r="V268" s="2">
        <v>43425.652581018519</v>
      </c>
      <c r="X268" s="8">
        <f t="shared" si="99"/>
        <v>43425.636817129627</v>
      </c>
      <c r="Y268" s="9">
        <f t="shared" si="100"/>
        <v>6.7476851836545393E-3</v>
      </c>
      <c r="Z268" s="9">
        <f t="shared" si="101"/>
        <v>6.7476851836545393E-3</v>
      </c>
      <c r="AA268" s="30"/>
      <c r="AB268" s="10">
        <f t="shared" si="102"/>
        <v>0</v>
      </c>
      <c r="AC268" s="10">
        <f t="shared" si="103"/>
        <v>2.5231481486116536E-3</v>
      </c>
      <c r="AD268" s="30"/>
      <c r="AE268" s="30"/>
    </row>
    <row r="269" spans="1:33" s="3" customFormat="1" x14ac:dyDescent="0.4">
      <c r="A269" s="16" t="str">
        <f t="shared" si="121"/>
        <v>-</v>
      </c>
      <c r="B269" s="16" t="str">
        <f t="shared" si="122"/>
        <v>-</v>
      </c>
      <c r="C269" s="3">
        <v>15</v>
      </c>
      <c r="D269" s="2">
        <v>43425.637430555558</v>
      </c>
      <c r="E269" s="3" t="s">
        <v>1724</v>
      </c>
      <c r="F269" s="3">
        <v>17295</v>
      </c>
      <c r="G269" s="3" t="s">
        <v>50</v>
      </c>
      <c r="H269" s="3">
        <v>6874</v>
      </c>
      <c r="I269" s="3">
        <v>891</v>
      </c>
      <c r="J269" s="3">
        <v>8</v>
      </c>
      <c r="K269" s="3">
        <v>2</v>
      </c>
      <c r="M269" s="2">
        <v>43425.649004629631</v>
      </c>
      <c r="N269" s="2">
        <v>43425.657812500001</v>
      </c>
      <c r="O269" s="3" t="s">
        <v>33</v>
      </c>
      <c r="P269" s="3" t="s">
        <v>34</v>
      </c>
      <c r="Q269" s="3" t="s">
        <v>75</v>
      </c>
      <c r="R269" s="3" t="s">
        <v>76</v>
      </c>
      <c r="S269" s="2">
        <v>43425.650995370372</v>
      </c>
      <c r="T269" s="2">
        <v>43425.650995370372</v>
      </c>
      <c r="U269" s="2">
        <v>43425.666886574072</v>
      </c>
      <c r="V269" s="2">
        <v>43425.666886574072</v>
      </c>
      <c r="X269" s="8">
        <f t="shared" si="99"/>
        <v>43425.637430555558</v>
      </c>
      <c r="Y269" s="9">
        <f t="shared" si="100"/>
        <v>8.8078703702194616E-3</v>
      </c>
      <c r="Z269" s="9">
        <f t="shared" si="101"/>
        <v>1.7615740740438923E-2</v>
      </c>
      <c r="AA269" s="30"/>
      <c r="AB269" s="10">
        <f t="shared" si="102"/>
        <v>0</v>
      </c>
      <c r="AC269" s="10">
        <f t="shared" si="103"/>
        <v>1.1574074072996154E-2</v>
      </c>
      <c r="AD269" s="30"/>
      <c r="AE269" s="30"/>
      <c r="AG269" s="7"/>
    </row>
    <row r="270" spans="1:33" s="3" customFormat="1" x14ac:dyDescent="0.4">
      <c r="A270" s="16" t="str">
        <f t="shared" si="121"/>
        <v>-</v>
      </c>
      <c r="B270" s="16" t="str">
        <f t="shared" si="122"/>
        <v>-</v>
      </c>
      <c r="C270" s="3">
        <v>15</v>
      </c>
      <c r="D270" s="2">
        <v>43425.638437499998</v>
      </c>
      <c r="E270" s="3" t="s">
        <v>1646</v>
      </c>
      <c r="F270" s="3">
        <v>17296</v>
      </c>
      <c r="G270" s="3" t="s">
        <v>18</v>
      </c>
      <c r="H270" s="3">
        <v>6865</v>
      </c>
      <c r="I270" s="3">
        <v>756</v>
      </c>
      <c r="J270" s="3">
        <v>3</v>
      </c>
      <c r="K270" s="3">
        <v>1</v>
      </c>
      <c r="M270" s="2">
        <v>43425.656759259262</v>
      </c>
      <c r="N270" s="2">
        <v>43425.661782407406</v>
      </c>
      <c r="O270" s="3" t="s">
        <v>22</v>
      </c>
      <c r="P270" s="3" t="s">
        <v>23</v>
      </c>
      <c r="Q270" s="3" t="s">
        <v>46</v>
      </c>
      <c r="R270" s="3" t="s">
        <v>47</v>
      </c>
      <c r="S270" s="2">
        <v>43425.654895833337</v>
      </c>
      <c r="T270" s="2">
        <v>43425.657731481479</v>
      </c>
      <c r="U270" s="2">
        <v>43425.660694444443</v>
      </c>
      <c r="V270" s="2">
        <v>43425.663530092592</v>
      </c>
      <c r="X270" s="8">
        <f t="shared" si="99"/>
        <v>43425.638437499998</v>
      </c>
      <c r="Y270" s="9">
        <f t="shared" si="100"/>
        <v>5.0231481436640024E-3</v>
      </c>
      <c r="Z270" s="9">
        <f t="shared" si="101"/>
        <v>5.0231481436640024E-3</v>
      </c>
      <c r="AA270" s="30"/>
      <c r="AB270" s="10">
        <f t="shared" si="102"/>
        <v>1.8634259249665774E-3</v>
      </c>
      <c r="AC270" s="10">
        <f t="shared" si="103"/>
        <v>1.8321759263926651E-2</v>
      </c>
      <c r="AD270" s="30"/>
      <c r="AE270" s="30"/>
      <c r="AG270" s="7"/>
    </row>
    <row r="271" spans="1:33" s="3" customFormat="1" x14ac:dyDescent="0.4">
      <c r="A271" s="16" t="str">
        <f t="shared" si="121"/>
        <v>-</v>
      </c>
      <c r="B271" s="16" t="str">
        <f t="shared" si="122"/>
        <v>-</v>
      </c>
      <c r="C271" s="3">
        <v>15</v>
      </c>
      <c r="D271" s="2">
        <v>43425.638657407406</v>
      </c>
      <c r="E271" s="3" t="s">
        <v>1725</v>
      </c>
      <c r="F271" s="3">
        <v>17297</v>
      </c>
      <c r="G271" s="3" t="s">
        <v>97</v>
      </c>
      <c r="H271" s="3">
        <v>6910</v>
      </c>
      <c r="I271" s="3">
        <v>984</v>
      </c>
      <c r="J271" s="3">
        <v>5</v>
      </c>
      <c r="K271" s="3">
        <v>1</v>
      </c>
      <c r="M271" s="2">
        <v>43425.659571759257</v>
      </c>
      <c r="N271" s="2">
        <v>43425.663182870368</v>
      </c>
      <c r="O271" s="3" t="s">
        <v>108</v>
      </c>
      <c r="P271" s="3" t="s">
        <v>19</v>
      </c>
      <c r="Q271" s="3" t="s">
        <v>24</v>
      </c>
      <c r="R271" s="3" t="s">
        <v>25</v>
      </c>
      <c r="S271" s="2">
        <v>43425.657569444447</v>
      </c>
      <c r="T271" s="2">
        <v>43425.659224537034</v>
      </c>
      <c r="U271" s="2">
        <v>43425.663680555554</v>
      </c>
      <c r="V271" s="2">
        <v>43425.665335648147</v>
      </c>
      <c r="X271" s="8">
        <f t="shared" si="99"/>
        <v>43425.638657407406</v>
      </c>
      <c r="Y271" s="9">
        <f t="shared" si="100"/>
        <v>3.6111111112404615E-3</v>
      </c>
      <c r="Z271" s="9">
        <f t="shared" si="101"/>
        <v>3.6111111112404615E-3</v>
      </c>
      <c r="AA271" s="30"/>
      <c r="AB271" s="10">
        <f t="shared" si="102"/>
        <v>2.002314809942618E-3</v>
      </c>
      <c r="AC271" s="10">
        <f t="shared" si="103"/>
        <v>2.0914351851388346E-2</v>
      </c>
      <c r="AD271" s="30"/>
      <c r="AE271" s="30"/>
      <c r="AG271" s="7"/>
    </row>
    <row r="272" spans="1:33" s="3" customFormat="1" x14ac:dyDescent="0.4">
      <c r="A272" s="16" t="str">
        <f t="shared" si="121"/>
        <v>★</v>
      </c>
      <c r="B272" s="16" t="str">
        <f t="shared" si="122"/>
        <v>-</v>
      </c>
      <c r="C272" s="3">
        <v>15</v>
      </c>
      <c r="D272" s="2">
        <v>43425.639374999999</v>
      </c>
      <c r="E272" s="3" t="s">
        <v>1550</v>
      </c>
      <c r="F272" s="3">
        <v>17300</v>
      </c>
      <c r="G272" s="3" t="s">
        <v>18</v>
      </c>
      <c r="H272" s="3">
        <v>2314</v>
      </c>
      <c r="I272" s="3">
        <v>221</v>
      </c>
      <c r="J272" s="3">
        <v>1</v>
      </c>
      <c r="K272" s="3">
        <v>1</v>
      </c>
      <c r="M272" s="2">
        <v>43425.665138888886</v>
      </c>
      <c r="N272" s="2">
        <v>43425.67291666667</v>
      </c>
      <c r="O272" s="3" t="s">
        <v>77</v>
      </c>
      <c r="P272" s="3" t="s">
        <v>78</v>
      </c>
      <c r="Q272" s="3" t="s">
        <v>36</v>
      </c>
      <c r="R272" s="3" t="s">
        <v>37</v>
      </c>
      <c r="S272" s="2">
        <v>43425.665011574078</v>
      </c>
      <c r="T272" s="2">
        <v>43425.665682870371</v>
      </c>
      <c r="U272" s="2">
        <v>43425.678368055553</v>
      </c>
      <c r="V272" s="2">
        <v>43425.683472222219</v>
      </c>
      <c r="W272" s="2">
        <v>43425.646307870367</v>
      </c>
      <c r="X272" s="8">
        <f t="shared" si="99"/>
        <v>43425.646307870367</v>
      </c>
      <c r="Y272" s="9">
        <f t="shared" si="100"/>
        <v>7.7777777842129581E-3</v>
      </c>
      <c r="Z272" s="9">
        <f t="shared" si="101"/>
        <v>7.7777777842129581E-3</v>
      </c>
      <c r="AA272" s="30"/>
      <c r="AB272" s="10">
        <f t="shared" si="102"/>
        <v>1.2731480819638819E-4</v>
      </c>
      <c r="AC272" s="10">
        <f t="shared" si="103"/>
        <v>1.8831018518540077E-2</v>
      </c>
      <c r="AD272" s="30"/>
      <c r="AE272" s="30"/>
      <c r="AG272" s="7"/>
    </row>
    <row r="273" spans="1:33" s="3" customFormat="1" x14ac:dyDescent="0.4">
      <c r="A273" s="16" t="str">
        <f t="shared" si="121"/>
        <v>-</v>
      </c>
      <c r="B273" s="16" t="str">
        <f t="shared" si="122"/>
        <v>-</v>
      </c>
      <c r="C273" s="3">
        <v>15</v>
      </c>
      <c r="D273" s="2">
        <v>43425.643958333334</v>
      </c>
      <c r="E273" s="3" t="s">
        <v>1703</v>
      </c>
      <c r="F273" s="3">
        <v>17305</v>
      </c>
      <c r="G273" s="3" t="s">
        <v>32</v>
      </c>
      <c r="H273" s="3">
        <v>6876</v>
      </c>
      <c r="I273" s="3">
        <v>982</v>
      </c>
      <c r="J273" s="3">
        <v>4</v>
      </c>
      <c r="K273" s="3">
        <v>2</v>
      </c>
      <c r="M273" s="2">
        <v>43425.656388888892</v>
      </c>
      <c r="N273" s="2">
        <v>43425.672476851854</v>
      </c>
      <c r="O273" s="3" t="s">
        <v>39</v>
      </c>
      <c r="P273" s="3" t="s">
        <v>40</v>
      </c>
      <c r="Q273" s="3" t="s">
        <v>108</v>
      </c>
      <c r="R273" s="3" t="s">
        <v>19</v>
      </c>
      <c r="S273" s="2">
        <v>43425.662546296298</v>
      </c>
      <c r="T273" s="2">
        <v>43425.662546296298</v>
      </c>
      <c r="U273" s="2">
        <v>43425.671793981484</v>
      </c>
      <c r="V273" s="2">
        <v>43425.680902777778</v>
      </c>
      <c r="X273" s="8">
        <f t="shared" si="99"/>
        <v>43425.643958333334</v>
      </c>
      <c r="Y273" s="9">
        <f t="shared" si="100"/>
        <v>1.6087962962046731E-2</v>
      </c>
      <c r="Z273" s="9">
        <f t="shared" si="101"/>
        <v>3.2175925924093463E-2</v>
      </c>
      <c r="AA273" s="30"/>
      <c r="AB273" s="10">
        <f t="shared" si="102"/>
        <v>0</v>
      </c>
      <c r="AC273" s="10">
        <f t="shared" si="103"/>
        <v>1.2430555558239575E-2</v>
      </c>
      <c r="AD273" s="30"/>
      <c r="AE273" s="30"/>
      <c r="AG273" s="7"/>
    </row>
    <row r="274" spans="1:33" s="3" customFormat="1" x14ac:dyDescent="0.4">
      <c r="A274" s="16" t="str">
        <f t="shared" si="121"/>
        <v>-</v>
      </c>
      <c r="B274" s="16" t="str">
        <f>IF(L274&gt;0, "☆", "-")</f>
        <v>-</v>
      </c>
      <c r="C274" s="3">
        <v>15</v>
      </c>
      <c r="D274" s="2">
        <v>43425.646331018521</v>
      </c>
      <c r="E274" s="3" t="s">
        <v>1730</v>
      </c>
      <c r="F274" s="3">
        <v>17314</v>
      </c>
      <c r="G274" s="3" t="s">
        <v>18</v>
      </c>
      <c r="H274" s="3">
        <v>3799</v>
      </c>
      <c r="I274" s="3">
        <v>30</v>
      </c>
      <c r="J274" s="3">
        <v>3</v>
      </c>
      <c r="K274" s="3">
        <v>1</v>
      </c>
      <c r="M274" s="2">
        <v>43425.666261574072</v>
      </c>
      <c r="N274" s="2">
        <v>43425.672256944446</v>
      </c>
      <c r="O274" s="3" t="s">
        <v>33</v>
      </c>
      <c r="P274" s="3" t="s">
        <v>34</v>
      </c>
      <c r="Q274" s="3" t="s">
        <v>39</v>
      </c>
      <c r="R274" s="3" t="s">
        <v>40</v>
      </c>
      <c r="S274" s="2">
        <v>43425.669965277775</v>
      </c>
      <c r="T274" s="2">
        <v>43425.669965277775</v>
      </c>
      <c r="U274" s="2">
        <v>43425.680891203701</v>
      </c>
      <c r="V274" s="2">
        <v>43425.680891203701</v>
      </c>
      <c r="X274" s="8">
        <f t="shared" ref="X274:X380" si="123">IF(W274&gt;0,W274,D274)</f>
        <v>43425.646331018521</v>
      </c>
      <c r="Y274" s="9">
        <f t="shared" ref="Y274:Y380" si="124">N274-M274</f>
        <v>5.9953703748760745E-3</v>
      </c>
      <c r="Z274" s="9">
        <f t="shared" ref="Z274:Z380" si="125">Y274*K274</f>
        <v>5.9953703748760745E-3</v>
      </c>
      <c r="AA274" s="30"/>
      <c r="AB274" s="10">
        <f t="shared" ref="AB274:AB380" si="126">IF(IF(A274="☆",L274-S274,M274-S274)&lt;0,0,IF(A274="☆",L274-S274,M274-S274))</f>
        <v>0</v>
      </c>
      <c r="AC274" s="10">
        <f t="shared" ref="AC274:AC380" si="127">IF(IF(B274="☆",(IF(L274&gt;S274,L274-X274,S274-X274)),M274-X274)&lt;0,0,IF(B274="☆",(IF(L274&gt;S274,L274-X274,S274-X274)),M274-X274))</f>
        <v>1.993055555067258E-2</v>
      </c>
      <c r="AD274" s="30"/>
      <c r="AE274" s="30"/>
    </row>
    <row r="275" spans="1:33" s="3" customFormat="1" x14ac:dyDescent="0.4">
      <c r="A275" s="16" t="str">
        <f>IF(W275&gt;0, "★", "-")</f>
        <v>-</v>
      </c>
      <c r="B275" s="16" t="str">
        <f>IF(L275&gt;0, "☆", "-")</f>
        <v>-</v>
      </c>
      <c r="C275" s="3">
        <v>15</v>
      </c>
      <c r="D275" s="2">
        <v>43425.647812499999</v>
      </c>
      <c r="E275" s="3" t="s">
        <v>1643</v>
      </c>
      <c r="F275" s="3">
        <v>17318</v>
      </c>
      <c r="G275" s="3" t="s">
        <v>18</v>
      </c>
      <c r="H275" s="3">
        <v>6456</v>
      </c>
      <c r="I275" s="3">
        <v>489</v>
      </c>
      <c r="J275" s="3">
        <v>11</v>
      </c>
      <c r="K275" s="3">
        <v>1</v>
      </c>
      <c r="M275" s="2">
        <v>43425.648993055554</v>
      </c>
      <c r="N275" s="2">
        <v>43425.65084490741</v>
      </c>
      <c r="O275" s="3" t="s">
        <v>73</v>
      </c>
      <c r="P275" s="3" t="s">
        <v>74</v>
      </c>
      <c r="Q275" s="3" t="s">
        <v>28</v>
      </c>
      <c r="R275" s="3" t="s">
        <v>29</v>
      </c>
      <c r="S275" s="2">
        <v>43425.650034722225</v>
      </c>
      <c r="T275" s="2">
        <v>43425.650034722225</v>
      </c>
      <c r="U275" s="2">
        <v>43425.653738425928</v>
      </c>
      <c r="V275" s="2">
        <v>43425.653738425928</v>
      </c>
      <c r="X275" s="8">
        <f t="shared" si="123"/>
        <v>43425.647812499999</v>
      </c>
      <c r="Y275" s="9">
        <f t="shared" si="124"/>
        <v>1.8518518554628827E-3</v>
      </c>
      <c r="Z275" s="9">
        <f t="shared" si="125"/>
        <v>1.8518518554628827E-3</v>
      </c>
      <c r="AA275" s="30"/>
      <c r="AB275" s="10">
        <f t="shared" si="126"/>
        <v>0</v>
      </c>
      <c r="AC275" s="10">
        <f t="shared" si="127"/>
        <v>1.1805555550381541E-3</v>
      </c>
      <c r="AD275" s="30"/>
      <c r="AE275" s="30"/>
    </row>
    <row r="276" spans="1:33" s="3" customFormat="1" x14ac:dyDescent="0.4">
      <c r="A276" s="16" t="str">
        <f t="shared" ref="A276:A278" si="128">IF(W276&gt;0, "★", "-")</f>
        <v>-</v>
      </c>
      <c r="B276" s="16" t="str">
        <f t="shared" ref="B276:B278" si="129">IF(L276&gt;0, "☆", "-")</f>
        <v>-</v>
      </c>
      <c r="C276" s="3">
        <v>15</v>
      </c>
      <c r="D276" s="2">
        <v>43425.649687500001</v>
      </c>
      <c r="E276" s="3" t="s">
        <v>1427</v>
      </c>
      <c r="F276" s="3">
        <v>17322</v>
      </c>
      <c r="G276" s="3" t="s">
        <v>18</v>
      </c>
      <c r="H276" s="3">
        <v>6775</v>
      </c>
      <c r="I276" s="3">
        <v>943</v>
      </c>
      <c r="J276" s="3">
        <v>9</v>
      </c>
      <c r="K276" s="3">
        <v>1</v>
      </c>
      <c r="M276" s="2">
        <v>43425.651898148149</v>
      </c>
      <c r="N276" s="2">
        <v>43425.663298611114</v>
      </c>
      <c r="O276" s="3" t="s">
        <v>68</v>
      </c>
      <c r="P276" s="3" t="s">
        <v>69</v>
      </c>
      <c r="Q276" s="3" t="s">
        <v>26</v>
      </c>
      <c r="R276" s="3" t="s">
        <v>27</v>
      </c>
      <c r="S276" s="2">
        <v>43425.665370370371</v>
      </c>
      <c r="T276" s="2">
        <v>43425.665370370371</v>
      </c>
      <c r="U276" s="2">
        <v>43425.672280092593</v>
      </c>
      <c r="V276" s="2">
        <v>43425.672280092593</v>
      </c>
      <c r="X276" s="8">
        <f t="shared" si="123"/>
        <v>43425.649687500001</v>
      </c>
      <c r="Y276" s="9">
        <f t="shared" si="124"/>
        <v>1.1400462964957114E-2</v>
      </c>
      <c r="Z276" s="9">
        <f t="shared" si="125"/>
        <v>1.1400462964957114E-2</v>
      </c>
      <c r="AA276" s="30"/>
      <c r="AB276" s="10">
        <f t="shared" si="126"/>
        <v>0</v>
      </c>
      <c r="AC276" s="10">
        <f t="shared" si="127"/>
        <v>2.2106481483206153E-3</v>
      </c>
      <c r="AD276" s="30"/>
      <c r="AE276" s="30"/>
    </row>
    <row r="277" spans="1:33" s="3" customFormat="1" x14ac:dyDescent="0.4">
      <c r="A277" s="16" t="str">
        <f t="shared" si="128"/>
        <v>★</v>
      </c>
      <c r="B277" s="16" t="str">
        <f t="shared" si="129"/>
        <v>-</v>
      </c>
      <c r="C277" s="3">
        <v>15</v>
      </c>
      <c r="D277" s="2">
        <v>43425.650381944448</v>
      </c>
      <c r="E277" s="3" t="s">
        <v>1734</v>
      </c>
      <c r="F277" s="3">
        <v>17326</v>
      </c>
      <c r="G277" s="3" t="s">
        <v>32</v>
      </c>
      <c r="H277" s="3">
        <v>6903</v>
      </c>
      <c r="I277" s="3">
        <v>195</v>
      </c>
      <c r="J277" s="3">
        <v>7</v>
      </c>
      <c r="K277" s="3">
        <v>1</v>
      </c>
      <c r="M277" s="2">
        <v>43425.656458333331</v>
      </c>
      <c r="N277" s="2">
        <v>43425.664004629631</v>
      </c>
      <c r="O277" s="3" t="s">
        <v>26</v>
      </c>
      <c r="P277" s="3" t="s">
        <v>27</v>
      </c>
      <c r="Q277" s="3" t="s">
        <v>57</v>
      </c>
      <c r="R277" s="3" t="s">
        <v>58</v>
      </c>
      <c r="S277" s="2">
        <v>43425.657314814816</v>
      </c>
      <c r="T277" s="2">
        <v>43425.657314814816</v>
      </c>
      <c r="U277" s="2">
        <v>43425.664421296293</v>
      </c>
      <c r="V277" s="2">
        <v>43425.664421296293</v>
      </c>
      <c r="W277" s="2">
        <v>43425.657314814816</v>
      </c>
      <c r="X277" s="8">
        <f t="shared" si="123"/>
        <v>43425.657314814816</v>
      </c>
      <c r="Y277" s="9">
        <f t="shared" si="124"/>
        <v>7.5462962995516136E-3</v>
      </c>
      <c r="Z277" s="9">
        <f t="shared" si="125"/>
        <v>7.5462962995516136E-3</v>
      </c>
      <c r="AA277" s="30"/>
      <c r="AB277" s="10">
        <f t="shared" si="126"/>
        <v>0</v>
      </c>
      <c r="AC277" s="10">
        <f t="shared" si="127"/>
        <v>0</v>
      </c>
      <c r="AD277" s="30"/>
      <c r="AE277" s="30"/>
    </row>
    <row r="278" spans="1:33" s="3" customFormat="1" x14ac:dyDescent="0.4">
      <c r="A278" s="16" t="str">
        <f t="shared" si="128"/>
        <v>-</v>
      </c>
      <c r="B278" s="16" t="str">
        <f t="shared" si="129"/>
        <v>-</v>
      </c>
      <c r="C278" s="3">
        <v>15</v>
      </c>
      <c r="D278" s="2">
        <v>43425.650648148148</v>
      </c>
      <c r="E278" s="3" t="s">
        <v>1732</v>
      </c>
      <c r="F278" s="3">
        <v>17327</v>
      </c>
      <c r="G278" s="3" t="s">
        <v>65</v>
      </c>
      <c r="H278" s="3">
        <v>2513</v>
      </c>
      <c r="I278" s="3">
        <v>646</v>
      </c>
      <c r="J278" s="3">
        <v>15</v>
      </c>
      <c r="K278" s="3">
        <v>1</v>
      </c>
      <c r="M278" s="2">
        <v>43425.660474537035</v>
      </c>
      <c r="N278" s="2">
        <v>43425.663530092592</v>
      </c>
      <c r="O278" s="3" t="s">
        <v>61</v>
      </c>
      <c r="P278" s="3" t="s">
        <v>62</v>
      </c>
      <c r="Q278" s="3" t="s">
        <v>46</v>
      </c>
      <c r="R278" s="3" t="s">
        <v>47</v>
      </c>
      <c r="S278" s="2">
        <v>43425.664652777778</v>
      </c>
      <c r="T278" s="2">
        <v>43425.664652777778</v>
      </c>
      <c r="U278" s="2">
        <v>43425.668576388889</v>
      </c>
      <c r="V278" s="2">
        <v>43425.668576388889</v>
      </c>
      <c r="X278" s="8">
        <f t="shared" si="123"/>
        <v>43425.650648148148</v>
      </c>
      <c r="Y278" s="9">
        <f t="shared" si="124"/>
        <v>3.055555556784384E-3</v>
      </c>
      <c r="Z278" s="9">
        <f t="shared" si="125"/>
        <v>3.055555556784384E-3</v>
      </c>
      <c r="AA278" s="30"/>
      <c r="AB278" s="10">
        <f t="shared" si="126"/>
        <v>0</v>
      </c>
      <c r="AC278" s="10">
        <f t="shared" si="127"/>
        <v>9.8263888867222704E-3</v>
      </c>
      <c r="AD278" s="30"/>
      <c r="AE278" s="30"/>
    </row>
    <row r="279" spans="1:33" s="3" customFormat="1" x14ac:dyDescent="0.4">
      <c r="A279" s="16" t="str">
        <f t="shared" ref="A279:A419" si="130">IF(W279&gt;0, "★", "-")</f>
        <v>-</v>
      </c>
      <c r="B279" s="16" t="str">
        <f t="shared" ref="B279:B419" si="131">IF(L279&gt;0, "☆", "-")</f>
        <v>-</v>
      </c>
      <c r="C279" s="3">
        <v>15</v>
      </c>
      <c r="D279" s="2">
        <v>43425.651412037034</v>
      </c>
      <c r="E279" s="3" t="s">
        <v>1565</v>
      </c>
      <c r="F279" s="3">
        <v>17332</v>
      </c>
      <c r="G279" s="3" t="s">
        <v>32</v>
      </c>
      <c r="H279" s="3">
        <v>6740</v>
      </c>
      <c r="I279" s="3">
        <v>336</v>
      </c>
      <c r="J279" s="3">
        <v>4</v>
      </c>
      <c r="K279" s="3">
        <v>4</v>
      </c>
      <c r="M279" s="2">
        <v>43425.662627314814</v>
      </c>
      <c r="N279" s="2">
        <v>43425.668749999997</v>
      </c>
      <c r="O279" s="3" t="s">
        <v>43</v>
      </c>
      <c r="P279" s="3" t="s">
        <v>89</v>
      </c>
      <c r="Q279" s="3" t="s">
        <v>26</v>
      </c>
      <c r="R279" s="3" t="s">
        <v>27</v>
      </c>
      <c r="S279" s="2">
        <v>43425.667199074072</v>
      </c>
      <c r="T279" s="2">
        <v>43425.667199074072</v>
      </c>
      <c r="U279" s="2">
        <v>43425.675856481481</v>
      </c>
      <c r="V279" s="2">
        <v>43425.669560185182</v>
      </c>
      <c r="X279" s="8">
        <f t="shared" si="123"/>
        <v>43425.651412037034</v>
      </c>
      <c r="Y279" s="9">
        <f t="shared" si="124"/>
        <v>6.1226851830724627E-3</v>
      </c>
      <c r="Z279" s="9">
        <f t="shared" si="125"/>
        <v>2.4490740732289851E-2</v>
      </c>
      <c r="AA279" s="30"/>
      <c r="AB279" s="10">
        <f t="shared" si="126"/>
        <v>0</v>
      </c>
      <c r="AC279" s="10">
        <f t="shared" si="127"/>
        <v>1.1215277780138422E-2</v>
      </c>
      <c r="AD279" s="30"/>
      <c r="AE279" s="30"/>
    </row>
    <row r="280" spans="1:33" s="3" customFormat="1" x14ac:dyDescent="0.4">
      <c r="A280" s="16" t="str">
        <f t="shared" si="130"/>
        <v>-</v>
      </c>
      <c r="B280" s="16" t="str">
        <f t="shared" si="131"/>
        <v>-</v>
      </c>
      <c r="C280" s="3">
        <v>15</v>
      </c>
      <c r="D280" s="2">
        <v>43425.651620370372</v>
      </c>
      <c r="E280" s="3" t="s">
        <v>1643</v>
      </c>
      <c r="F280" s="3">
        <v>17333</v>
      </c>
      <c r="G280" s="3" t="s">
        <v>18</v>
      </c>
      <c r="H280" s="3">
        <v>6456</v>
      </c>
      <c r="I280" s="3">
        <v>57</v>
      </c>
      <c r="J280" s="3">
        <v>11</v>
      </c>
      <c r="K280" s="3">
        <v>1</v>
      </c>
      <c r="M280" s="2">
        <v>43425.652349537035</v>
      </c>
      <c r="N280" s="2">
        <v>43425.656180555554</v>
      </c>
      <c r="O280" s="3" t="s">
        <v>28</v>
      </c>
      <c r="P280" s="3" t="s">
        <v>29</v>
      </c>
      <c r="Q280" s="3" t="s">
        <v>108</v>
      </c>
      <c r="R280" s="3" t="s">
        <v>19</v>
      </c>
      <c r="S280" s="2">
        <v>43425.668032407404</v>
      </c>
      <c r="T280" s="2">
        <v>43425.668032407404</v>
      </c>
      <c r="U280" s="2">
        <v>43425.674907407411</v>
      </c>
      <c r="V280" s="2">
        <v>43425.674907407411</v>
      </c>
      <c r="X280" s="8">
        <f t="shared" si="123"/>
        <v>43425.651620370372</v>
      </c>
      <c r="Y280" s="9">
        <f t="shared" si="124"/>
        <v>3.8310185191221535E-3</v>
      </c>
      <c r="Z280" s="9">
        <f t="shared" si="125"/>
        <v>3.8310185191221535E-3</v>
      </c>
      <c r="AA280" s="30"/>
      <c r="AB280" s="10">
        <f t="shared" si="126"/>
        <v>0</v>
      </c>
      <c r="AC280" s="10">
        <f t="shared" si="127"/>
        <v>7.2916666249511763E-4</v>
      </c>
      <c r="AD280" s="30"/>
      <c r="AE280" s="30"/>
    </row>
    <row r="281" spans="1:33" s="3" customFormat="1" x14ac:dyDescent="0.4">
      <c r="A281" s="16" t="str">
        <f t="shared" si="130"/>
        <v>★</v>
      </c>
      <c r="B281" s="16" t="str">
        <f t="shared" si="131"/>
        <v>-</v>
      </c>
      <c r="C281" s="3">
        <v>15</v>
      </c>
      <c r="D281" s="2">
        <v>43425.651956018519</v>
      </c>
      <c r="E281" s="3" t="s">
        <v>1660</v>
      </c>
      <c r="F281" s="3">
        <v>17334</v>
      </c>
      <c r="G281" s="3" t="s">
        <v>18</v>
      </c>
      <c r="H281" s="3">
        <v>6870</v>
      </c>
      <c r="I281" s="3">
        <v>974</v>
      </c>
      <c r="J281" s="3">
        <v>13</v>
      </c>
      <c r="K281" s="3">
        <v>2</v>
      </c>
      <c r="M281" s="2">
        <v>43425.668645833335</v>
      </c>
      <c r="N281" s="2">
        <v>43425.67633101852</v>
      </c>
      <c r="O281" s="3" t="s">
        <v>48</v>
      </c>
      <c r="P281" s="3" t="s">
        <v>49</v>
      </c>
      <c r="Q281" s="3" t="s">
        <v>73</v>
      </c>
      <c r="R281" s="3" t="s">
        <v>74</v>
      </c>
      <c r="S281" s="2">
        <v>43425.670081018521</v>
      </c>
      <c r="T281" s="2">
        <v>43425.670081018521</v>
      </c>
      <c r="U281" s="2">
        <v>43425.682557870372</v>
      </c>
      <c r="V281" s="2">
        <v>43425.682557870372</v>
      </c>
      <c r="W281" s="2">
        <v>43425.658877314818</v>
      </c>
      <c r="X281" s="8">
        <f t="shared" si="123"/>
        <v>43425.658877314818</v>
      </c>
      <c r="Y281" s="9">
        <f t="shared" si="124"/>
        <v>7.6851851845276542E-3</v>
      </c>
      <c r="Z281" s="9">
        <f t="shared" si="125"/>
        <v>1.5370370369055308E-2</v>
      </c>
      <c r="AA281" s="30"/>
      <c r="AB281" s="10">
        <f t="shared" si="126"/>
        <v>0</v>
      </c>
      <c r="AC281" s="10">
        <f t="shared" si="127"/>
        <v>9.7685185173759237E-3</v>
      </c>
      <c r="AD281" s="30"/>
      <c r="AE281" s="30"/>
    </row>
    <row r="282" spans="1:33" s="3" customFormat="1" hidden="1" x14ac:dyDescent="0.4">
      <c r="A282" s="16" t="str">
        <f t="shared" si="130"/>
        <v>-</v>
      </c>
      <c r="B282" s="16" t="str">
        <f t="shared" si="131"/>
        <v>-</v>
      </c>
      <c r="C282" s="3">
        <v>15</v>
      </c>
      <c r="D282" s="2">
        <v>43425.652662037035</v>
      </c>
      <c r="E282" s="3" t="s">
        <v>1737</v>
      </c>
      <c r="F282" s="3">
        <v>17335</v>
      </c>
      <c r="G282" s="3" t="s">
        <v>96</v>
      </c>
      <c r="H282" s="3">
        <v>0</v>
      </c>
      <c r="I282" s="3">
        <v>843</v>
      </c>
      <c r="J282" s="3">
        <v>6</v>
      </c>
      <c r="K282" s="3">
        <v>2</v>
      </c>
      <c r="M282" s="2">
        <v>43425.664444444446</v>
      </c>
      <c r="N282" s="2">
        <v>43425.668298611112</v>
      </c>
      <c r="O282" s="3" t="s">
        <v>28</v>
      </c>
      <c r="P282" s="3" t="s">
        <v>29</v>
      </c>
      <c r="Q282" s="3" t="s">
        <v>57</v>
      </c>
      <c r="R282" s="3" t="s">
        <v>58</v>
      </c>
      <c r="S282" s="2">
        <v>43425.660868055558</v>
      </c>
      <c r="T282" s="2">
        <v>43425.662962962961</v>
      </c>
      <c r="U282" s="2">
        <v>43425.666319444441</v>
      </c>
      <c r="V282" s="2">
        <v>43425.669108796297</v>
      </c>
      <c r="X282" s="8">
        <f t="shared" si="123"/>
        <v>43425.652662037035</v>
      </c>
      <c r="Y282" s="9">
        <f t="shared" si="124"/>
        <v>3.8541666654055007E-3</v>
      </c>
      <c r="Z282" s="9">
        <f t="shared" si="125"/>
        <v>7.7083333308110014E-3</v>
      </c>
      <c r="AA282" s="30"/>
      <c r="AB282" s="10">
        <f t="shared" si="126"/>
        <v>3.5763888881774619E-3</v>
      </c>
      <c r="AC282" s="10">
        <f t="shared" si="127"/>
        <v>1.1782407411374152E-2</v>
      </c>
      <c r="AD282" s="30"/>
      <c r="AE282" s="30"/>
    </row>
    <row r="283" spans="1:33" s="3" customFormat="1" x14ac:dyDescent="0.4">
      <c r="A283" s="16" t="str">
        <f t="shared" si="130"/>
        <v>-</v>
      </c>
      <c r="B283" s="16" t="str">
        <f t="shared" si="131"/>
        <v>-</v>
      </c>
      <c r="C283" s="3">
        <v>15</v>
      </c>
      <c r="D283" s="2">
        <v>43425.65388888889</v>
      </c>
      <c r="E283" s="3" t="s">
        <v>1728</v>
      </c>
      <c r="F283" s="3">
        <v>17338</v>
      </c>
      <c r="G283" s="3" t="s">
        <v>18</v>
      </c>
      <c r="H283" s="3">
        <v>1162</v>
      </c>
      <c r="I283" s="3">
        <v>523</v>
      </c>
      <c r="J283" s="3">
        <v>1</v>
      </c>
      <c r="K283" s="3">
        <v>1</v>
      </c>
      <c r="M283" s="2">
        <v>43425.678287037037</v>
      </c>
      <c r="N283" s="2">
        <v>43425.682210648149</v>
      </c>
      <c r="O283" s="3" t="s">
        <v>39</v>
      </c>
      <c r="P283" s="3" t="s">
        <v>40</v>
      </c>
      <c r="Q283" s="3" t="s">
        <v>66</v>
      </c>
      <c r="R283" s="3" t="s">
        <v>67</v>
      </c>
      <c r="S283" s="2">
        <v>43425.669004629628</v>
      </c>
      <c r="T283" s="2">
        <v>43425.669004629628</v>
      </c>
      <c r="U283" s="2">
        <v>43425.674722222226</v>
      </c>
      <c r="V283" s="2">
        <v>43425.674722222226</v>
      </c>
      <c r="X283" s="8">
        <f t="shared" si="123"/>
        <v>43425.65388888889</v>
      </c>
      <c r="Y283" s="9">
        <f t="shared" si="124"/>
        <v>3.9236111115314998E-3</v>
      </c>
      <c r="Z283" s="9">
        <f t="shared" si="125"/>
        <v>3.9236111115314998E-3</v>
      </c>
      <c r="AA283" s="30"/>
      <c r="AB283" s="10">
        <f t="shared" si="126"/>
        <v>9.2824074090458453E-3</v>
      </c>
      <c r="AC283" s="10">
        <f t="shared" si="127"/>
        <v>2.4398148147156462E-2</v>
      </c>
      <c r="AD283" s="30"/>
      <c r="AE283" s="30"/>
    </row>
    <row r="284" spans="1:33" s="3" customFormat="1" x14ac:dyDescent="0.4">
      <c r="A284" s="16" t="str">
        <f t="shared" si="130"/>
        <v>★</v>
      </c>
      <c r="B284" s="16" t="str">
        <f t="shared" si="131"/>
        <v>-</v>
      </c>
      <c r="C284" s="3">
        <v>15</v>
      </c>
      <c r="D284" s="2">
        <v>43425.654062499998</v>
      </c>
      <c r="E284" s="3" t="s">
        <v>1700</v>
      </c>
      <c r="F284" s="3">
        <v>17339</v>
      </c>
      <c r="G284" s="3" t="s">
        <v>32</v>
      </c>
      <c r="H284" s="3">
        <v>6897</v>
      </c>
      <c r="I284" s="3">
        <v>673</v>
      </c>
      <c r="J284" s="3">
        <v>6</v>
      </c>
      <c r="K284" s="3">
        <v>2</v>
      </c>
      <c r="M284" s="2">
        <v>43425.664525462962</v>
      </c>
      <c r="N284" s="2">
        <v>43425.670474537037</v>
      </c>
      <c r="O284" s="3" t="s">
        <v>28</v>
      </c>
      <c r="P284" s="3" t="s">
        <v>29</v>
      </c>
      <c r="Q284" s="3" t="s">
        <v>108</v>
      </c>
      <c r="R284" s="3" t="s">
        <v>19</v>
      </c>
      <c r="S284" s="2">
        <v>43425.662951388891</v>
      </c>
      <c r="T284" s="2">
        <v>43425.663657407407</v>
      </c>
      <c r="U284" s="2">
        <v>43425.68074074074</v>
      </c>
      <c r="V284" s="2">
        <v>43425.672627314816</v>
      </c>
      <c r="W284" s="2">
        <v>43425.660995370374</v>
      </c>
      <c r="X284" s="8">
        <f t="shared" si="123"/>
        <v>43425.660995370374</v>
      </c>
      <c r="Y284" s="9">
        <f t="shared" si="124"/>
        <v>5.9490740750334226E-3</v>
      </c>
      <c r="Z284" s="9">
        <f t="shared" si="125"/>
        <v>1.1898148150066845E-2</v>
      </c>
      <c r="AA284" s="30"/>
      <c r="AB284" s="10">
        <f t="shared" si="126"/>
        <v>1.5740740709588863E-3</v>
      </c>
      <c r="AC284" s="10">
        <f t="shared" si="127"/>
        <v>3.53009258833481E-3</v>
      </c>
      <c r="AD284" s="30"/>
      <c r="AE284" s="30"/>
    </row>
    <row r="285" spans="1:33" s="3" customFormat="1" hidden="1" x14ac:dyDescent="0.4">
      <c r="A285" s="16" t="str">
        <f t="shared" si="130"/>
        <v>-</v>
      </c>
      <c r="B285" s="16" t="str">
        <f t="shared" si="131"/>
        <v>-</v>
      </c>
      <c r="C285" s="3">
        <v>15</v>
      </c>
      <c r="D285" s="2">
        <v>43425.658449074072</v>
      </c>
      <c r="E285" s="3" t="s">
        <v>1648</v>
      </c>
      <c r="F285" s="3">
        <v>17345</v>
      </c>
      <c r="G285" s="3" t="s">
        <v>96</v>
      </c>
      <c r="H285" s="3">
        <v>0</v>
      </c>
      <c r="I285" s="3">
        <v>609</v>
      </c>
      <c r="J285" s="3">
        <v>5</v>
      </c>
      <c r="K285" s="3">
        <v>1</v>
      </c>
      <c r="M285" s="2">
        <v>43425.670844907407</v>
      </c>
      <c r="N285" s="2">
        <v>43425.676712962966</v>
      </c>
      <c r="O285" s="3" t="s">
        <v>48</v>
      </c>
      <c r="P285" s="3" t="s">
        <v>49</v>
      </c>
      <c r="Q285" s="3" t="s">
        <v>57</v>
      </c>
      <c r="R285" s="3" t="s">
        <v>58</v>
      </c>
      <c r="S285" s="2">
        <v>43425.673692129632</v>
      </c>
      <c r="T285" s="2">
        <v>43425.673692129632</v>
      </c>
      <c r="U285" s="2">
        <v>43425.683483796296</v>
      </c>
      <c r="V285" s="2">
        <v>43425.683483796296</v>
      </c>
      <c r="X285" s="8">
        <f t="shared" si="123"/>
        <v>43425.658449074072</v>
      </c>
      <c r="Y285" s="9">
        <f t="shared" si="124"/>
        <v>5.8680555594037287E-3</v>
      </c>
      <c r="Z285" s="9">
        <f t="shared" si="125"/>
        <v>5.8680555594037287E-3</v>
      </c>
      <c r="AA285" s="30"/>
      <c r="AB285" s="10">
        <f t="shared" si="126"/>
        <v>0</v>
      </c>
      <c r="AC285" s="10">
        <f t="shared" si="127"/>
        <v>1.2395833335176576E-2</v>
      </c>
      <c r="AD285" s="30"/>
      <c r="AE285" s="30"/>
    </row>
    <row r="286" spans="1:33" s="3" customFormat="1" x14ac:dyDescent="0.4">
      <c r="A286" s="16" t="str">
        <f t="shared" si="130"/>
        <v>-</v>
      </c>
      <c r="B286" s="16" t="str">
        <f t="shared" si="131"/>
        <v>-</v>
      </c>
      <c r="C286" s="3">
        <v>15</v>
      </c>
      <c r="D286" s="2">
        <v>43425.659953703704</v>
      </c>
      <c r="E286" s="3" t="s">
        <v>1630</v>
      </c>
      <c r="F286" s="3">
        <v>17348</v>
      </c>
      <c r="G286" s="3" t="s">
        <v>18</v>
      </c>
      <c r="H286" s="3">
        <v>6681</v>
      </c>
      <c r="I286" s="3">
        <v>483</v>
      </c>
      <c r="J286" s="3">
        <v>2</v>
      </c>
      <c r="K286" s="3">
        <v>1</v>
      </c>
      <c r="M286" s="2">
        <v>43425.670243055552</v>
      </c>
      <c r="N286" s="2">
        <v>43425.680636574078</v>
      </c>
      <c r="O286" s="3" t="s">
        <v>55</v>
      </c>
      <c r="P286" s="3" t="s">
        <v>56</v>
      </c>
      <c r="Q286" s="3" t="s">
        <v>46</v>
      </c>
      <c r="R286" s="3" t="s">
        <v>47</v>
      </c>
      <c r="S286" s="2">
        <v>43425.673993055556</v>
      </c>
      <c r="T286" s="2">
        <v>43425.673993055556</v>
      </c>
      <c r="U286" s="2">
        <v>43425.690717592595</v>
      </c>
      <c r="V286" s="2">
        <v>43425.690717592595</v>
      </c>
      <c r="X286" s="8">
        <f t="shared" si="123"/>
        <v>43425.659953703704</v>
      </c>
      <c r="Y286" s="9">
        <f t="shared" si="124"/>
        <v>1.0393518525233958E-2</v>
      </c>
      <c r="Z286" s="9">
        <f t="shared" si="125"/>
        <v>1.0393518525233958E-2</v>
      </c>
      <c r="AA286" s="30"/>
      <c r="AB286" s="10">
        <f t="shared" si="126"/>
        <v>0</v>
      </c>
      <c r="AC286" s="10">
        <f t="shared" si="127"/>
        <v>1.0289351848769002E-2</v>
      </c>
      <c r="AD286" s="30"/>
      <c r="AE286" s="30"/>
    </row>
    <row r="287" spans="1:33" s="3" customFormat="1" hidden="1" x14ac:dyDescent="0.4">
      <c r="A287" s="16" t="str">
        <f t="shared" ref="A287:A379" si="132">IF(W287&gt;0, "★", "-")</f>
        <v>-</v>
      </c>
      <c r="B287" s="16" t="str">
        <f t="shared" ref="B287:B379" si="133">IF(L287&gt;0, "☆", "-")</f>
        <v>-</v>
      </c>
      <c r="C287" s="3">
        <v>15</v>
      </c>
      <c r="D287" s="2">
        <v>43425.661620370367</v>
      </c>
      <c r="E287" s="3" t="s">
        <v>1742</v>
      </c>
      <c r="F287" s="3">
        <v>17349</v>
      </c>
      <c r="G287" s="3" t="s">
        <v>96</v>
      </c>
      <c r="H287" s="3">
        <v>0</v>
      </c>
      <c r="I287" s="3">
        <v>674</v>
      </c>
      <c r="J287" s="3">
        <v>6</v>
      </c>
      <c r="K287" s="3">
        <v>1</v>
      </c>
      <c r="M287" s="2">
        <v>43425.675567129627</v>
      </c>
      <c r="N287" s="2">
        <v>43425.682245370372</v>
      </c>
      <c r="O287" s="3" t="s">
        <v>39</v>
      </c>
      <c r="P287" s="3" t="s">
        <v>40</v>
      </c>
      <c r="Q287" s="3" t="s">
        <v>63</v>
      </c>
      <c r="R287" s="3" t="s">
        <v>64</v>
      </c>
      <c r="S287" s="2">
        <v>43425.679872685185</v>
      </c>
      <c r="T287" s="2">
        <v>43425.679872685185</v>
      </c>
      <c r="U287" s="2">
        <v>43425.692511574074</v>
      </c>
      <c r="V287" s="2">
        <v>43425.692511574074</v>
      </c>
      <c r="X287" s="8">
        <f t="shared" si="123"/>
        <v>43425.661620370367</v>
      </c>
      <c r="Y287" s="9">
        <f t="shared" si="124"/>
        <v>6.6782407448044978E-3</v>
      </c>
      <c r="Z287" s="9">
        <f t="shared" si="125"/>
        <v>6.6782407448044978E-3</v>
      </c>
      <c r="AA287" s="30"/>
      <c r="AB287" s="10">
        <f t="shared" si="126"/>
        <v>0</v>
      </c>
      <c r="AC287" s="10">
        <f t="shared" si="127"/>
        <v>1.3946759259852115E-2</v>
      </c>
      <c r="AD287" s="30"/>
      <c r="AE287" s="30"/>
    </row>
    <row r="288" spans="1:33" s="3" customFormat="1" x14ac:dyDescent="0.4">
      <c r="A288" s="16" t="str">
        <f t="shared" si="132"/>
        <v>-</v>
      </c>
      <c r="B288" s="16" t="str">
        <f t="shared" si="133"/>
        <v>-</v>
      </c>
      <c r="C288" s="3">
        <v>15</v>
      </c>
      <c r="D288" s="2">
        <v>43425.666655092595</v>
      </c>
      <c r="E288" s="3" t="s">
        <v>1548</v>
      </c>
      <c r="F288" s="3">
        <v>17351</v>
      </c>
      <c r="G288" s="3" t="s">
        <v>32</v>
      </c>
      <c r="H288" s="3">
        <v>2225</v>
      </c>
      <c r="I288" s="3">
        <v>269</v>
      </c>
      <c r="J288" s="3">
        <v>7</v>
      </c>
      <c r="K288" s="3">
        <v>1</v>
      </c>
      <c r="M288" s="2">
        <v>43425.674027777779</v>
      </c>
      <c r="N288" s="2">
        <v>43425.679907407408</v>
      </c>
      <c r="O288" s="3" t="s">
        <v>39</v>
      </c>
      <c r="P288" s="3" t="s">
        <v>40</v>
      </c>
      <c r="Q288" s="3" t="s">
        <v>36</v>
      </c>
      <c r="R288" s="3" t="s">
        <v>37</v>
      </c>
      <c r="S288" s="2">
        <v>43425.675081018519</v>
      </c>
      <c r="T288" s="2">
        <v>43425.675081018519</v>
      </c>
      <c r="U288" s="2">
        <v>43425.688831018517</v>
      </c>
      <c r="V288" s="2">
        <v>43425.688831018517</v>
      </c>
      <c r="X288" s="8">
        <f t="shared" si="123"/>
        <v>43425.666655092595</v>
      </c>
      <c r="Y288" s="9">
        <f t="shared" si="124"/>
        <v>5.8796296289074235E-3</v>
      </c>
      <c r="Z288" s="9">
        <f t="shared" si="125"/>
        <v>5.8796296289074235E-3</v>
      </c>
      <c r="AA288" s="30"/>
      <c r="AB288" s="10">
        <f t="shared" si="126"/>
        <v>0</v>
      </c>
      <c r="AC288" s="10">
        <f t="shared" si="127"/>
        <v>7.3726851842366159E-3</v>
      </c>
      <c r="AD288" s="30"/>
      <c r="AE288" s="30"/>
      <c r="AG288" s="7"/>
    </row>
    <row r="289" spans="1:33" s="7" customFormat="1" hidden="1" x14ac:dyDescent="0.4">
      <c r="A289" s="16" t="str">
        <f t="shared" ref="A289:A295" si="134">IF(W289&gt;0, "★", "-")</f>
        <v>★</v>
      </c>
      <c r="B289" s="16" t="str">
        <f t="shared" ref="B289:B295" si="135">IF(L289&gt;0, "☆", "-")</f>
        <v>☆</v>
      </c>
      <c r="C289" s="7">
        <v>15</v>
      </c>
      <c r="D289" s="2">
        <v>43425.588009259256</v>
      </c>
      <c r="E289" s="3" t="s">
        <v>1655</v>
      </c>
      <c r="F289" s="3">
        <v>17156</v>
      </c>
      <c r="G289" s="3" t="s">
        <v>18</v>
      </c>
      <c r="H289" s="3">
        <v>6355</v>
      </c>
      <c r="I289" s="3">
        <v>590</v>
      </c>
      <c r="J289" s="3">
        <v>3</v>
      </c>
      <c r="K289" s="3">
        <v>1</v>
      </c>
      <c r="L289" s="2">
        <v>43425.588784722226</v>
      </c>
      <c r="M289" s="3"/>
      <c r="N289" s="3"/>
      <c r="O289" s="3" t="s">
        <v>48</v>
      </c>
      <c r="P289" s="3" t="s">
        <v>49</v>
      </c>
      <c r="Q289" s="3" t="s">
        <v>75</v>
      </c>
      <c r="R289" s="3" t="s">
        <v>76</v>
      </c>
      <c r="S289" s="2">
        <v>43425.629652777781</v>
      </c>
      <c r="T289" s="3"/>
      <c r="U289" s="2">
        <v>43425.634652777779</v>
      </c>
      <c r="V289" s="3"/>
      <c r="W289" s="2">
        <v>43425.629652777781</v>
      </c>
      <c r="X289" s="8">
        <f t="shared" ref="X289:X320" si="136">IF(W289&gt;0,W289,D289)</f>
        <v>43425.629652777781</v>
      </c>
      <c r="Y289" s="9">
        <f t="shared" ref="Y289:Y320" si="137">N289-M289</f>
        <v>0</v>
      </c>
      <c r="Z289" s="9">
        <f t="shared" ref="Z289:Z320" si="138">Y289*K289</f>
        <v>0</v>
      </c>
      <c r="AA289" s="10"/>
      <c r="AB289" s="10">
        <f t="shared" ref="AB289:AB320" si="139">IF(IF(A289="☆",L289-S289,M289-S289)&lt;0,0,IF(A289="☆",L289-S289,M289-S289))</f>
        <v>0</v>
      </c>
      <c r="AC289" s="10">
        <f t="shared" ref="AC289:AC294" si="140">IF(IF(B289="☆",(IF(L289&gt;S289,L289-X289,S289-X289)),M289-X289)&lt;0,0,IF(B289="☆",(IF(L289&gt;S289,L289-X289,S289-X289)),M289-X289))</f>
        <v>0</v>
      </c>
      <c r="AD289" s="10"/>
      <c r="AE289" s="10"/>
    </row>
    <row r="290" spans="1:33" s="7" customFormat="1" hidden="1" x14ac:dyDescent="0.4">
      <c r="A290" s="16" t="str">
        <f t="shared" si="134"/>
        <v>★</v>
      </c>
      <c r="B290" s="16" t="str">
        <f t="shared" si="135"/>
        <v>☆</v>
      </c>
      <c r="C290" s="7">
        <v>15</v>
      </c>
      <c r="D290" s="2">
        <v>43425.592546296299</v>
      </c>
      <c r="E290" s="3" t="s">
        <v>1660</v>
      </c>
      <c r="F290" s="3">
        <v>17165</v>
      </c>
      <c r="G290" s="3" t="s">
        <v>50</v>
      </c>
      <c r="H290" s="3">
        <v>6870</v>
      </c>
      <c r="I290" s="3">
        <v>404</v>
      </c>
      <c r="J290" s="3">
        <v>3</v>
      </c>
      <c r="K290" s="3">
        <v>2</v>
      </c>
      <c r="L290" s="2">
        <v>43425.616307870368</v>
      </c>
      <c r="M290" s="3"/>
      <c r="N290" s="3"/>
      <c r="O290" s="3" t="s">
        <v>48</v>
      </c>
      <c r="P290" s="3" t="s">
        <v>49</v>
      </c>
      <c r="Q290" s="3" t="s">
        <v>73</v>
      </c>
      <c r="R290" s="3" t="s">
        <v>74</v>
      </c>
      <c r="S290" s="2">
        <v>43425.634027777778</v>
      </c>
      <c r="T290" s="3"/>
      <c r="U290" s="2">
        <v>43425.646504629629</v>
      </c>
      <c r="V290" s="3"/>
      <c r="W290" s="2">
        <v>43425.634027777778</v>
      </c>
      <c r="X290" s="8">
        <f t="shared" si="136"/>
        <v>43425.634027777778</v>
      </c>
      <c r="Y290" s="9">
        <f t="shared" si="137"/>
        <v>0</v>
      </c>
      <c r="Z290" s="9">
        <f t="shared" si="138"/>
        <v>0</v>
      </c>
      <c r="AA290" s="10"/>
      <c r="AB290" s="10">
        <f t="shared" si="139"/>
        <v>0</v>
      </c>
      <c r="AC290" s="10">
        <f t="shared" si="140"/>
        <v>0</v>
      </c>
      <c r="AD290" s="10"/>
      <c r="AE290" s="10"/>
    </row>
    <row r="291" spans="1:33" s="7" customFormat="1" hidden="1" x14ac:dyDescent="0.4">
      <c r="A291" s="16" t="str">
        <f t="shared" si="134"/>
        <v>★</v>
      </c>
      <c r="B291" s="16" t="str">
        <f t="shared" si="135"/>
        <v>☆</v>
      </c>
      <c r="C291" s="7">
        <v>15</v>
      </c>
      <c r="D291" s="2">
        <v>43425.594618055555</v>
      </c>
      <c r="E291" s="3" t="s">
        <v>1655</v>
      </c>
      <c r="F291" s="3">
        <v>17168</v>
      </c>
      <c r="G291" s="3" t="s">
        <v>32</v>
      </c>
      <c r="H291" s="3">
        <v>6355</v>
      </c>
      <c r="I291" s="3">
        <v>370</v>
      </c>
      <c r="J291" s="3">
        <v>3</v>
      </c>
      <c r="K291" s="3">
        <v>1</v>
      </c>
      <c r="L291" s="2">
        <v>43425.606516203705</v>
      </c>
      <c r="M291" s="3"/>
      <c r="N291" s="3"/>
      <c r="O291" s="3" t="s">
        <v>48</v>
      </c>
      <c r="P291" s="3" t="s">
        <v>49</v>
      </c>
      <c r="Q291" s="3" t="s">
        <v>22</v>
      </c>
      <c r="R291" s="3" t="s">
        <v>23</v>
      </c>
      <c r="S291" s="2">
        <v>43425.636273148149</v>
      </c>
      <c r="T291" s="3"/>
      <c r="U291" s="2">
        <v>43425.653912037036</v>
      </c>
      <c r="V291" s="3"/>
      <c r="W291" s="2">
        <v>43425.636273148149</v>
      </c>
      <c r="X291" s="8">
        <f t="shared" si="136"/>
        <v>43425.636273148149</v>
      </c>
      <c r="Y291" s="9">
        <f t="shared" si="137"/>
        <v>0</v>
      </c>
      <c r="Z291" s="9">
        <f t="shared" si="138"/>
        <v>0</v>
      </c>
      <c r="AA291" s="10"/>
      <c r="AB291" s="10">
        <f t="shared" si="139"/>
        <v>0</v>
      </c>
      <c r="AC291" s="10">
        <f t="shared" si="140"/>
        <v>0</v>
      </c>
      <c r="AD291" s="10"/>
      <c r="AE291" s="10"/>
    </row>
    <row r="292" spans="1:33" s="7" customFormat="1" hidden="1" x14ac:dyDescent="0.4">
      <c r="A292" s="16" t="str">
        <f t="shared" si="134"/>
        <v>★</v>
      </c>
      <c r="B292" s="16" t="str">
        <f t="shared" si="135"/>
        <v>☆</v>
      </c>
      <c r="C292" s="7">
        <v>15</v>
      </c>
      <c r="D292" s="2">
        <v>43425.623807870368</v>
      </c>
      <c r="E292" s="3" t="s">
        <v>1708</v>
      </c>
      <c r="F292" s="3">
        <v>17242</v>
      </c>
      <c r="G292" s="3" t="s">
        <v>32</v>
      </c>
      <c r="H292" s="3">
        <v>6906</v>
      </c>
      <c r="I292" s="3">
        <v>43</v>
      </c>
      <c r="J292" s="3">
        <v>2</v>
      </c>
      <c r="K292" s="3">
        <v>2</v>
      </c>
      <c r="L292" s="2">
        <v>43425.624016203707</v>
      </c>
      <c r="M292" s="3"/>
      <c r="N292" s="3"/>
      <c r="O292" s="3" t="s">
        <v>61</v>
      </c>
      <c r="P292" s="3" t="s">
        <v>62</v>
      </c>
      <c r="Q292" s="3" t="s">
        <v>68</v>
      </c>
      <c r="R292" s="3" t="s">
        <v>69</v>
      </c>
      <c r="S292" s="2">
        <v>43425.659363425926</v>
      </c>
      <c r="T292" s="3"/>
      <c r="U292" s="2">
        <v>43425.673425925925</v>
      </c>
      <c r="V292" s="3"/>
      <c r="W292" s="2">
        <v>43425.630740740744</v>
      </c>
      <c r="X292" s="8">
        <f t="shared" si="136"/>
        <v>43425.630740740744</v>
      </c>
      <c r="Y292" s="9">
        <f t="shared" si="137"/>
        <v>0</v>
      </c>
      <c r="Z292" s="9">
        <f t="shared" si="138"/>
        <v>0</v>
      </c>
      <c r="AA292" s="10"/>
      <c r="AB292" s="10">
        <f t="shared" si="139"/>
        <v>0</v>
      </c>
      <c r="AC292" s="10">
        <f t="shared" si="140"/>
        <v>2.8622685182199348E-2</v>
      </c>
      <c r="AD292" s="10"/>
      <c r="AE292" s="10"/>
    </row>
    <row r="293" spans="1:33" s="3" customFormat="1" hidden="1" x14ac:dyDescent="0.4">
      <c r="A293" s="16" t="str">
        <f t="shared" si="134"/>
        <v>-</v>
      </c>
      <c r="B293" s="16" t="str">
        <f t="shared" si="135"/>
        <v>☆</v>
      </c>
      <c r="C293" s="3">
        <v>15</v>
      </c>
      <c r="D293" s="2">
        <v>43425.625208333331</v>
      </c>
      <c r="E293" s="3" t="s">
        <v>1710</v>
      </c>
      <c r="F293" s="3">
        <v>17249</v>
      </c>
      <c r="G293" s="3" t="s">
        <v>32</v>
      </c>
      <c r="H293" s="3">
        <v>6908</v>
      </c>
      <c r="I293" s="3">
        <v>501</v>
      </c>
      <c r="J293" s="3">
        <v>3</v>
      </c>
      <c r="K293" s="3">
        <v>1</v>
      </c>
      <c r="L293" s="2">
        <v>43425.635381944441</v>
      </c>
      <c r="O293" s="3" t="s">
        <v>57</v>
      </c>
      <c r="P293" s="3" t="s">
        <v>58</v>
      </c>
      <c r="Q293" s="3" t="s">
        <v>108</v>
      </c>
      <c r="R293" s="3" t="s">
        <v>19</v>
      </c>
      <c r="S293" s="2">
        <v>43425.638240740744</v>
      </c>
      <c r="U293" s="2">
        <v>43425.641759259262</v>
      </c>
      <c r="X293" s="8">
        <f t="shared" si="136"/>
        <v>43425.625208333331</v>
      </c>
      <c r="Y293" s="9">
        <f t="shared" si="137"/>
        <v>0</v>
      </c>
      <c r="Z293" s="9">
        <f t="shared" si="138"/>
        <v>0</v>
      </c>
      <c r="AA293" s="30"/>
      <c r="AB293" s="10">
        <f t="shared" si="139"/>
        <v>0</v>
      </c>
      <c r="AC293" s="10">
        <f t="shared" si="140"/>
        <v>1.3032407412538305E-2</v>
      </c>
      <c r="AD293" s="30"/>
      <c r="AE293" s="30"/>
    </row>
    <row r="294" spans="1:33" s="7" customFormat="1" hidden="1" x14ac:dyDescent="0.4">
      <c r="A294" s="16" t="str">
        <f t="shared" si="134"/>
        <v>★</v>
      </c>
      <c r="B294" s="16" t="str">
        <f t="shared" si="135"/>
        <v>☆</v>
      </c>
      <c r="C294" s="7">
        <v>15</v>
      </c>
      <c r="D294" s="2">
        <v>43425.625439814816</v>
      </c>
      <c r="E294" s="3" t="s">
        <v>1705</v>
      </c>
      <c r="F294" s="3">
        <v>17252</v>
      </c>
      <c r="G294" s="3" t="s">
        <v>32</v>
      </c>
      <c r="H294" s="3">
        <v>6878</v>
      </c>
      <c r="I294" s="3">
        <v>19</v>
      </c>
      <c r="J294" s="3">
        <v>9</v>
      </c>
      <c r="K294" s="3">
        <v>3</v>
      </c>
      <c r="L294" s="2">
        <v>43425.625868055555</v>
      </c>
      <c r="M294" s="3"/>
      <c r="N294" s="3"/>
      <c r="O294" s="3" t="s">
        <v>36</v>
      </c>
      <c r="P294" s="3" t="s">
        <v>37</v>
      </c>
      <c r="Q294" s="3" t="s">
        <v>108</v>
      </c>
      <c r="R294" s="3" t="s">
        <v>19</v>
      </c>
      <c r="S294" s="2">
        <v>43425.661423611113</v>
      </c>
      <c r="T294" s="3"/>
      <c r="U294" s="2">
        <v>43425.67</v>
      </c>
      <c r="V294" s="3"/>
      <c r="W294" s="2">
        <v>43425.632384259261</v>
      </c>
      <c r="X294" s="8">
        <f t="shared" si="136"/>
        <v>43425.632384259261</v>
      </c>
      <c r="Y294" s="9">
        <f t="shared" si="137"/>
        <v>0</v>
      </c>
      <c r="Z294" s="9">
        <f t="shared" si="138"/>
        <v>0</v>
      </c>
      <c r="AA294" s="10"/>
      <c r="AB294" s="10">
        <f t="shared" si="139"/>
        <v>0</v>
      </c>
      <c r="AC294" s="10">
        <f t="shared" si="140"/>
        <v>2.9039351851679385E-2</v>
      </c>
      <c r="AD294" s="10"/>
      <c r="AE294" s="10"/>
      <c r="AG294" s="7" t="s">
        <v>1865</v>
      </c>
    </row>
    <row r="295" spans="1:33" s="3" customFormat="1" hidden="1" x14ac:dyDescent="0.4">
      <c r="A295" s="16" t="str">
        <f t="shared" si="134"/>
        <v>-</v>
      </c>
      <c r="B295" s="16" t="str">
        <f t="shared" si="135"/>
        <v>☆</v>
      </c>
      <c r="C295" s="3">
        <v>15</v>
      </c>
      <c r="D295" s="2">
        <v>43425.626435185186</v>
      </c>
      <c r="E295" s="3" t="s">
        <v>1705</v>
      </c>
      <c r="F295" s="3">
        <v>17254</v>
      </c>
      <c r="G295" s="3" t="s">
        <v>32</v>
      </c>
      <c r="H295" s="3">
        <v>6878</v>
      </c>
      <c r="I295" s="3">
        <v>404</v>
      </c>
      <c r="J295" s="3">
        <v>5</v>
      </c>
      <c r="K295" s="3">
        <v>3</v>
      </c>
      <c r="L295" s="2">
        <v>43425.629988425928</v>
      </c>
      <c r="O295" s="3" t="s">
        <v>108</v>
      </c>
      <c r="P295" s="3" t="s">
        <v>19</v>
      </c>
      <c r="Q295" s="3" t="s">
        <v>46</v>
      </c>
      <c r="R295" s="3" t="s">
        <v>47</v>
      </c>
      <c r="S295" s="2">
        <v>43425.657569444447</v>
      </c>
      <c r="U295" s="2">
        <v>43425.665555555555</v>
      </c>
      <c r="X295" s="8">
        <f t="shared" si="136"/>
        <v>43425.626435185186</v>
      </c>
      <c r="Y295" s="9">
        <f t="shared" si="137"/>
        <v>0</v>
      </c>
      <c r="Z295" s="9">
        <f t="shared" si="138"/>
        <v>0</v>
      </c>
      <c r="AA295" s="30"/>
      <c r="AB295" s="10">
        <f t="shared" si="139"/>
        <v>0</v>
      </c>
      <c r="AC295" s="10"/>
      <c r="AD295" s="30"/>
      <c r="AE295" s="30"/>
      <c r="AG295" s="7" t="s">
        <v>1327</v>
      </c>
    </row>
    <row r="296" spans="1:33" s="3" customFormat="1" hidden="1" x14ac:dyDescent="0.4">
      <c r="A296" s="16" t="str">
        <f t="shared" ref="A296:A305" si="141">IF(W296&gt;0, "★", "-")</f>
        <v>-</v>
      </c>
      <c r="B296" s="16" t="str">
        <f t="shared" ref="B296:B305" si="142">IF(L296&gt;0, "☆", "-")</f>
        <v>☆</v>
      </c>
      <c r="C296" s="3">
        <v>15</v>
      </c>
      <c r="D296" s="2">
        <v>43425.626608796294</v>
      </c>
      <c r="E296" s="3" t="s">
        <v>1630</v>
      </c>
      <c r="F296" s="3">
        <v>17255</v>
      </c>
      <c r="G296" s="3" t="s">
        <v>32</v>
      </c>
      <c r="H296" s="3">
        <v>6681</v>
      </c>
      <c r="I296" s="3">
        <v>122</v>
      </c>
      <c r="J296" s="3">
        <v>1</v>
      </c>
      <c r="K296" s="3">
        <v>1</v>
      </c>
      <c r="L296" s="2">
        <v>43425.626944444448</v>
      </c>
      <c r="O296" s="3" t="s">
        <v>59</v>
      </c>
      <c r="P296" s="3" t="s">
        <v>60</v>
      </c>
      <c r="Q296" s="3" t="s">
        <v>22</v>
      </c>
      <c r="R296" s="3" t="s">
        <v>23</v>
      </c>
      <c r="S296" s="2">
        <v>43425.662245370368</v>
      </c>
      <c r="U296" s="2">
        <v>43425.676874999997</v>
      </c>
      <c r="X296" s="8">
        <f t="shared" si="136"/>
        <v>43425.626608796294</v>
      </c>
      <c r="Y296" s="9">
        <f t="shared" si="137"/>
        <v>0</v>
      </c>
      <c r="Z296" s="9">
        <f t="shared" si="138"/>
        <v>0</v>
      </c>
      <c r="AA296" s="30"/>
      <c r="AB296" s="10">
        <f t="shared" si="139"/>
        <v>0</v>
      </c>
      <c r="AC296" s="10">
        <f t="shared" ref="AC296:AC303" si="143">IF(IF(B296="☆",(IF(L296&gt;S296,L296-X296,S296-X296)),M296-X296)&lt;0,0,IF(B296="☆",(IF(L296&gt;S296,L296-X296,S296-X296)),M296-X296))</f>
        <v>3.5636574073578231E-2</v>
      </c>
      <c r="AD296" s="30"/>
      <c r="AE296" s="30"/>
      <c r="AG296" s="7"/>
    </row>
    <row r="297" spans="1:33" s="3" customFormat="1" hidden="1" x14ac:dyDescent="0.4">
      <c r="A297" s="16" t="str">
        <f t="shared" si="141"/>
        <v>-</v>
      </c>
      <c r="B297" s="16" t="str">
        <f t="shared" si="142"/>
        <v>☆</v>
      </c>
      <c r="C297" s="3">
        <v>15</v>
      </c>
      <c r="D297" s="2">
        <v>43425.626782407409</v>
      </c>
      <c r="E297" s="3" t="s">
        <v>1666</v>
      </c>
      <c r="F297" s="3">
        <v>17256</v>
      </c>
      <c r="G297" s="3" t="s">
        <v>18</v>
      </c>
      <c r="H297" s="3">
        <v>5495</v>
      </c>
      <c r="I297" s="3">
        <v>667</v>
      </c>
      <c r="J297" s="3">
        <v>10</v>
      </c>
      <c r="K297" s="3">
        <v>1</v>
      </c>
      <c r="L297" s="2">
        <v>43425.629710648151</v>
      </c>
      <c r="O297" s="3" t="s">
        <v>51</v>
      </c>
      <c r="P297" s="3" t="s">
        <v>52</v>
      </c>
      <c r="Q297" s="3" t="s">
        <v>28</v>
      </c>
      <c r="R297" s="3" t="s">
        <v>29</v>
      </c>
      <c r="S297" s="2">
        <v>43425.661898148152</v>
      </c>
      <c r="U297" s="2">
        <v>43425.672824074078</v>
      </c>
      <c r="X297" s="8">
        <f t="shared" si="136"/>
        <v>43425.626782407409</v>
      </c>
      <c r="Y297" s="9">
        <f t="shared" si="137"/>
        <v>0</v>
      </c>
      <c r="Z297" s="9">
        <f t="shared" si="138"/>
        <v>0</v>
      </c>
      <c r="AA297" s="30"/>
      <c r="AB297" s="10">
        <f t="shared" si="139"/>
        <v>0</v>
      </c>
      <c r="AC297" s="10">
        <f t="shared" si="143"/>
        <v>3.5115740742185153E-2</v>
      </c>
      <c r="AD297" s="30"/>
      <c r="AE297" s="30"/>
    </row>
    <row r="298" spans="1:33" s="3" customFormat="1" hidden="1" x14ac:dyDescent="0.4">
      <c r="A298" s="16" t="str">
        <f t="shared" si="141"/>
        <v>-</v>
      </c>
      <c r="B298" s="16" t="str">
        <f t="shared" si="142"/>
        <v>☆</v>
      </c>
      <c r="C298" s="3">
        <v>15</v>
      </c>
      <c r="D298" s="2">
        <v>43425.626979166664</v>
      </c>
      <c r="E298" s="3" t="s">
        <v>1665</v>
      </c>
      <c r="F298" s="3">
        <v>17257</v>
      </c>
      <c r="G298" s="3" t="s">
        <v>32</v>
      </c>
      <c r="H298" s="3">
        <v>6822</v>
      </c>
      <c r="I298" s="3">
        <v>826</v>
      </c>
      <c r="J298" s="3">
        <v>1</v>
      </c>
      <c r="K298" s="3">
        <v>1</v>
      </c>
      <c r="L298" s="2">
        <v>43425.629895833335</v>
      </c>
      <c r="O298" s="3" t="s">
        <v>39</v>
      </c>
      <c r="P298" s="3" t="s">
        <v>40</v>
      </c>
      <c r="Q298" s="3" t="s">
        <v>28</v>
      </c>
      <c r="R298" s="3" t="s">
        <v>29</v>
      </c>
      <c r="S298" s="2">
        <v>43425.661435185182</v>
      </c>
      <c r="U298" s="2">
        <v>43425.672696759262</v>
      </c>
      <c r="X298" s="8">
        <f t="shared" si="136"/>
        <v>43425.626979166664</v>
      </c>
      <c r="Y298" s="9">
        <f t="shared" si="137"/>
        <v>0</v>
      </c>
      <c r="Z298" s="9">
        <f t="shared" si="138"/>
        <v>0</v>
      </c>
      <c r="AA298" s="30"/>
      <c r="AB298" s="10">
        <f t="shared" si="139"/>
        <v>0</v>
      </c>
      <c r="AC298" s="10">
        <f t="shared" si="143"/>
        <v>3.4456018518540077E-2</v>
      </c>
      <c r="AD298" s="30"/>
      <c r="AE298" s="30"/>
    </row>
    <row r="299" spans="1:33" s="3" customFormat="1" hidden="1" x14ac:dyDescent="0.4">
      <c r="A299" s="16" t="str">
        <f t="shared" si="141"/>
        <v>-</v>
      </c>
      <c r="B299" s="16" t="str">
        <f t="shared" si="142"/>
        <v>☆</v>
      </c>
      <c r="C299" s="3">
        <v>15</v>
      </c>
      <c r="D299" s="2">
        <v>43425.627314814818</v>
      </c>
      <c r="E299" s="3" t="s">
        <v>1713</v>
      </c>
      <c r="F299" s="3">
        <v>17258</v>
      </c>
      <c r="G299" s="3" t="s">
        <v>32</v>
      </c>
      <c r="H299" s="3">
        <v>6904</v>
      </c>
      <c r="I299" s="3">
        <v>474</v>
      </c>
      <c r="J299" s="3">
        <v>9</v>
      </c>
      <c r="K299" s="3">
        <v>2</v>
      </c>
      <c r="L299" s="2">
        <v>43425.629062499997</v>
      </c>
      <c r="O299" s="3" t="s">
        <v>46</v>
      </c>
      <c r="P299" s="3" t="s">
        <v>47</v>
      </c>
      <c r="Q299" s="3" t="s">
        <v>108</v>
      </c>
      <c r="R299" s="3" t="s">
        <v>19</v>
      </c>
      <c r="S299" s="2">
        <v>43425.658645833333</v>
      </c>
      <c r="U299" s="2">
        <v>43425.663124999999</v>
      </c>
      <c r="X299" s="8">
        <f t="shared" si="136"/>
        <v>43425.627314814818</v>
      </c>
      <c r="Y299" s="9">
        <f t="shared" si="137"/>
        <v>0</v>
      </c>
      <c r="Z299" s="9">
        <f t="shared" si="138"/>
        <v>0</v>
      </c>
      <c r="AA299" s="30"/>
      <c r="AB299" s="10">
        <f t="shared" si="139"/>
        <v>0</v>
      </c>
      <c r="AC299" s="10">
        <f t="shared" si="143"/>
        <v>3.1331018515629694E-2</v>
      </c>
      <c r="AD299" s="30"/>
      <c r="AE299" s="30"/>
    </row>
    <row r="300" spans="1:33" s="3" customFormat="1" hidden="1" x14ac:dyDescent="0.4">
      <c r="A300" s="16" t="str">
        <f t="shared" si="141"/>
        <v>-</v>
      </c>
      <c r="B300" s="16" t="str">
        <f t="shared" si="142"/>
        <v>☆</v>
      </c>
      <c r="C300" s="3">
        <v>15</v>
      </c>
      <c r="D300" s="2">
        <v>43425.628275462965</v>
      </c>
      <c r="E300" s="3" t="s">
        <v>1714</v>
      </c>
      <c r="F300" s="3">
        <v>17259</v>
      </c>
      <c r="G300" s="3" t="s">
        <v>96</v>
      </c>
      <c r="H300" s="3">
        <v>0</v>
      </c>
      <c r="I300" s="3">
        <v>274</v>
      </c>
      <c r="J300" s="3">
        <v>3</v>
      </c>
      <c r="K300" s="3">
        <v>1</v>
      </c>
      <c r="L300" s="2">
        <v>43425.638275462959</v>
      </c>
      <c r="O300" s="3" t="s">
        <v>53</v>
      </c>
      <c r="P300" s="3" t="s">
        <v>54</v>
      </c>
      <c r="Q300" s="3" t="s">
        <v>51</v>
      </c>
      <c r="R300" s="3" t="s">
        <v>52</v>
      </c>
      <c r="S300" s="2">
        <v>43425.66920138889</v>
      </c>
      <c r="U300" s="2">
        <v>43425.674780092595</v>
      </c>
      <c r="X300" s="8">
        <f t="shared" si="136"/>
        <v>43425.628275462965</v>
      </c>
      <c r="Y300" s="9">
        <f t="shared" si="137"/>
        <v>0</v>
      </c>
      <c r="Z300" s="9">
        <f t="shared" si="138"/>
        <v>0</v>
      </c>
      <c r="AA300" s="30"/>
      <c r="AB300" s="10">
        <f t="shared" si="139"/>
        <v>0</v>
      </c>
      <c r="AC300" s="10">
        <f t="shared" si="143"/>
        <v>4.0925925924966577E-2</v>
      </c>
      <c r="AD300" s="30"/>
      <c r="AE300" s="30"/>
      <c r="AG300" s="7"/>
    </row>
    <row r="301" spans="1:33" s="3" customFormat="1" hidden="1" x14ac:dyDescent="0.4">
      <c r="A301" s="16" t="str">
        <f t="shared" si="141"/>
        <v>-</v>
      </c>
      <c r="B301" s="16" t="str">
        <f t="shared" si="142"/>
        <v>☆</v>
      </c>
      <c r="C301" s="3">
        <v>15</v>
      </c>
      <c r="D301" s="2">
        <v>43425.62872685185</v>
      </c>
      <c r="E301" s="3" t="s">
        <v>1621</v>
      </c>
      <c r="F301" s="3">
        <v>17260</v>
      </c>
      <c r="G301" s="3" t="s">
        <v>32</v>
      </c>
      <c r="H301" s="3">
        <v>6794</v>
      </c>
      <c r="I301" s="3">
        <v>925</v>
      </c>
      <c r="J301" s="3">
        <v>4</v>
      </c>
      <c r="K301" s="3">
        <v>2</v>
      </c>
      <c r="L301" s="2">
        <v>43425.635520833333</v>
      </c>
      <c r="O301" s="3" t="s">
        <v>43</v>
      </c>
      <c r="P301" s="3" t="s">
        <v>89</v>
      </c>
      <c r="Q301" s="3" t="s">
        <v>38</v>
      </c>
      <c r="R301" s="3" t="s">
        <v>126</v>
      </c>
      <c r="S301" s="2">
        <v>43425.641250000001</v>
      </c>
      <c r="U301" s="2">
        <v>43425.645231481481</v>
      </c>
      <c r="X301" s="8">
        <f t="shared" si="136"/>
        <v>43425.62872685185</v>
      </c>
      <c r="Y301" s="9">
        <f t="shared" si="137"/>
        <v>0</v>
      </c>
      <c r="Z301" s="9">
        <f t="shared" si="138"/>
        <v>0</v>
      </c>
      <c r="AA301" s="30"/>
      <c r="AB301" s="10">
        <f t="shared" si="139"/>
        <v>0</v>
      </c>
      <c r="AC301" s="10">
        <f t="shared" si="143"/>
        <v>1.2523148150648922E-2</v>
      </c>
      <c r="AD301" s="30"/>
      <c r="AE301" s="30"/>
      <c r="AG301" s="7"/>
    </row>
    <row r="302" spans="1:33" s="7" customFormat="1" hidden="1" x14ac:dyDescent="0.4">
      <c r="A302" s="16" t="str">
        <f t="shared" si="141"/>
        <v>-</v>
      </c>
      <c r="B302" s="16" t="str">
        <f t="shared" si="142"/>
        <v>☆</v>
      </c>
      <c r="C302" s="7">
        <v>15</v>
      </c>
      <c r="D302" s="2">
        <v>43425.628750000003</v>
      </c>
      <c r="E302" s="3" t="s">
        <v>1715</v>
      </c>
      <c r="F302" s="3">
        <v>17261</v>
      </c>
      <c r="G302" s="3" t="s">
        <v>32</v>
      </c>
      <c r="H302" s="3">
        <v>6882</v>
      </c>
      <c r="I302" s="3">
        <v>337</v>
      </c>
      <c r="J302" s="3">
        <v>4</v>
      </c>
      <c r="K302" s="3">
        <v>3</v>
      </c>
      <c r="L302" s="2">
        <v>43425.629166666666</v>
      </c>
      <c r="M302" s="3"/>
      <c r="N302" s="3"/>
      <c r="O302" s="3" t="s">
        <v>57</v>
      </c>
      <c r="P302" s="3" t="s">
        <v>58</v>
      </c>
      <c r="Q302" s="3" t="s">
        <v>108</v>
      </c>
      <c r="R302" s="3" t="s">
        <v>19</v>
      </c>
      <c r="S302" s="2">
        <v>43425.657025462962</v>
      </c>
      <c r="T302" s="3"/>
      <c r="U302" s="2">
        <v>43425.661932870367</v>
      </c>
      <c r="V302" s="3"/>
      <c r="W302" s="3"/>
      <c r="X302" s="8">
        <f t="shared" si="136"/>
        <v>43425.628750000003</v>
      </c>
      <c r="Y302" s="9">
        <f t="shared" si="137"/>
        <v>0</v>
      </c>
      <c r="Z302" s="9">
        <f t="shared" si="138"/>
        <v>0</v>
      </c>
      <c r="AA302" s="10"/>
      <c r="AB302" s="10">
        <f t="shared" si="139"/>
        <v>0</v>
      </c>
      <c r="AC302" s="10">
        <f t="shared" si="143"/>
        <v>2.827546295884531E-2</v>
      </c>
      <c r="AD302" s="10"/>
      <c r="AE302" s="10"/>
    </row>
    <row r="303" spans="1:33" s="3" customFormat="1" hidden="1" x14ac:dyDescent="0.4">
      <c r="A303" s="16" t="str">
        <f t="shared" si="141"/>
        <v>-</v>
      </c>
      <c r="B303" s="16" t="str">
        <f t="shared" si="142"/>
        <v>☆</v>
      </c>
      <c r="C303" s="3">
        <v>15</v>
      </c>
      <c r="D303" s="2">
        <v>43425.628854166665</v>
      </c>
      <c r="E303" s="3" t="s">
        <v>1562</v>
      </c>
      <c r="F303" s="3">
        <v>17262</v>
      </c>
      <c r="G303" s="3" t="s">
        <v>95</v>
      </c>
      <c r="H303" s="3">
        <v>0</v>
      </c>
      <c r="I303" s="3">
        <v>725</v>
      </c>
      <c r="J303" s="3">
        <v>7</v>
      </c>
      <c r="K303" s="3">
        <v>2</v>
      </c>
      <c r="L303" s="2">
        <v>43425.668437499997</v>
      </c>
      <c r="O303" s="3" t="s">
        <v>73</v>
      </c>
      <c r="P303" s="3" t="s">
        <v>74</v>
      </c>
      <c r="Q303" s="3" t="s">
        <v>39</v>
      </c>
      <c r="R303" s="3" t="s">
        <v>40</v>
      </c>
      <c r="S303" s="2">
        <v>43425.662974537037</v>
      </c>
      <c r="U303" s="2">
        <v>43425.671400462961</v>
      </c>
      <c r="X303" s="8">
        <f t="shared" si="136"/>
        <v>43425.628854166665</v>
      </c>
      <c r="Y303" s="9">
        <f t="shared" si="137"/>
        <v>0</v>
      </c>
      <c r="Z303" s="9">
        <f t="shared" si="138"/>
        <v>0</v>
      </c>
      <c r="AA303" s="30"/>
      <c r="AB303" s="10">
        <f t="shared" si="139"/>
        <v>0</v>
      </c>
      <c r="AC303" s="10">
        <f t="shared" si="143"/>
        <v>3.9583333331393078E-2</v>
      </c>
      <c r="AD303" s="30"/>
      <c r="AE303" s="30"/>
    </row>
    <row r="304" spans="1:33" s="3" customFormat="1" hidden="1" x14ac:dyDescent="0.4">
      <c r="A304" s="16" t="str">
        <f t="shared" si="141"/>
        <v>-</v>
      </c>
      <c r="B304" s="16" t="str">
        <f t="shared" si="142"/>
        <v>☆</v>
      </c>
      <c r="C304" s="3">
        <v>15</v>
      </c>
      <c r="D304" s="2">
        <v>43425.62909722222</v>
      </c>
      <c r="E304" s="3" t="s">
        <v>1716</v>
      </c>
      <c r="F304" s="3">
        <v>17263</v>
      </c>
      <c r="G304" s="3" t="s">
        <v>18</v>
      </c>
      <c r="H304" s="3">
        <v>6884</v>
      </c>
      <c r="I304" s="3">
        <v>726</v>
      </c>
      <c r="J304" s="3">
        <v>9</v>
      </c>
      <c r="K304" s="3">
        <v>1</v>
      </c>
      <c r="L304" s="2">
        <v>43425.629363425927</v>
      </c>
      <c r="O304" s="3" t="s">
        <v>46</v>
      </c>
      <c r="P304" s="3" t="s">
        <v>47</v>
      </c>
      <c r="Q304" s="3" t="s">
        <v>39</v>
      </c>
      <c r="R304" s="3" t="s">
        <v>40</v>
      </c>
      <c r="S304" s="2">
        <v>43425.658645833333</v>
      </c>
      <c r="U304" s="2">
        <v>43425.668587962966</v>
      </c>
      <c r="X304" s="8">
        <f t="shared" si="136"/>
        <v>43425.62909722222</v>
      </c>
      <c r="Y304" s="9">
        <f t="shared" si="137"/>
        <v>0</v>
      </c>
      <c r="Z304" s="9">
        <f t="shared" si="138"/>
        <v>0</v>
      </c>
      <c r="AA304" s="30"/>
      <c r="AB304" s="10">
        <f t="shared" si="139"/>
        <v>0</v>
      </c>
      <c r="AC304" s="10"/>
      <c r="AD304" s="30"/>
      <c r="AE304" s="30"/>
      <c r="AG304" s="7" t="s">
        <v>124</v>
      </c>
    </row>
    <row r="305" spans="1:33" s="3" customFormat="1" hidden="1" x14ac:dyDescent="0.4">
      <c r="A305" s="16" t="str">
        <f t="shared" si="141"/>
        <v>-</v>
      </c>
      <c r="B305" s="16" t="str">
        <f t="shared" si="142"/>
        <v>☆</v>
      </c>
      <c r="C305" s="3">
        <v>15</v>
      </c>
      <c r="D305" s="2">
        <v>43425.629571759258</v>
      </c>
      <c r="E305" s="3" t="s">
        <v>1717</v>
      </c>
      <c r="F305" s="3">
        <v>17264</v>
      </c>
      <c r="G305" s="3" t="s">
        <v>18</v>
      </c>
      <c r="H305" s="3">
        <v>1162</v>
      </c>
      <c r="I305" s="3">
        <v>172</v>
      </c>
      <c r="J305" s="3">
        <v>4</v>
      </c>
      <c r="K305" s="3">
        <v>2</v>
      </c>
      <c r="L305" s="2">
        <v>43425.629884259259</v>
      </c>
      <c r="O305" s="3" t="s">
        <v>71</v>
      </c>
      <c r="P305" s="3" t="s">
        <v>72</v>
      </c>
      <c r="Q305" s="3" t="s">
        <v>39</v>
      </c>
      <c r="R305" s="3" t="s">
        <v>40</v>
      </c>
      <c r="S305" s="2">
        <v>43425.651990740742</v>
      </c>
      <c r="U305" s="2">
        <v>43425.659189814818</v>
      </c>
      <c r="X305" s="8">
        <f t="shared" si="136"/>
        <v>43425.629571759258</v>
      </c>
      <c r="Y305" s="9">
        <f t="shared" si="137"/>
        <v>0</v>
      </c>
      <c r="Z305" s="9">
        <f t="shared" si="138"/>
        <v>0</v>
      </c>
      <c r="AA305" s="30"/>
      <c r="AB305" s="10">
        <f t="shared" si="139"/>
        <v>0</v>
      </c>
      <c r="AC305" s="10">
        <f>IF(IF(B305="☆",(IF(L305&gt;S305,L305-X305,S305-X305)),M305-X305)&lt;0,0,IF(B305="☆",(IF(L305&gt;S305,L305-X305,S305-X305)),M305-X305))</f>
        <v>2.2418981483497191E-2</v>
      </c>
      <c r="AD305" s="30"/>
      <c r="AE305" s="30"/>
    </row>
    <row r="306" spans="1:33" s="3" customFormat="1" hidden="1" x14ac:dyDescent="0.4">
      <c r="A306" s="16" t="str">
        <f t="shared" ref="A306:A319" si="144">IF(W306&gt;0, "★", "-")</f>
        <v>-</v>
      </c>
      <c r="B306" s="16" t="str">
        <f t="shared" ref="B306:B319" si="145">IF(L306&gt;0, "☆", "-")</f>
        <v>☆</v>
      </c>
      <c r="C306" s="3">
        <v>15</v>
      </c>
      <c r="D306" s="2">
        <v>43425.630243055559</v>
      </c>
      <c r="E306" s="3" t="s">
        <v>1716</v>
      </c>
      <c r="F306" s="3">
        <v>17266</v>
      </c>
      <c r="G306" s="3" t="s">
        <v>65</v>
      </c>
      <c r="H306" s="3">
        <v>6884</v>
      </c>
      <c r="I306" s="3">
        <v>497</v>
      </c>
      <c r="J306" s="3">
        <v>1</v>
      </c>
      <c r="K306" s="3">
        <v>1</v>
      </c>
      <c r="L306" s="2">
        <v>43425.630833333336</v>
      </c>
      <c r="O306" s="3" t="s">
        <v>108</v>
      </c>
      <c r="P306" s="3" t="s">
        <v>19</v>
      </c>
      <c r="Q306" s="3" t="s">
        <v>39</v>
      </c>
      <c r="R306" s="3" t="s">
        <v>40</v>
      </c>
      <c r="S306" s="2">
        <v>43425.649305555555</v>
      </c>
      <c r="U306" s="2">
        <v>43425.658831018518</v>
      </c>
      <c r="X306" s="8">
        <f t="shared" si="136"/>
        <v>43425.630243055559</v>
      </c>
      <c r="Y306" s="9">
        <f t="shared" si="137"/>
        <v>0</v>
      </c>
      <c r="Z306" s="9">
        <f t="shared" si="138"/>
        <v>0</v>
      </c>
      <c r="AA306" s="30"/>
      <c r="AB306" s="10">
        <f t="shared" si="139"/>
        <v>0</v>
      </c>
      <c r="AC306" s="10">
        <f>IF(IF(B306="☆",(IF(L306&gt;S306,L306-X306,S306-X306)),M306-X306)&lt;0,0,IF(B306="☆",(IF(L306&gt;S306,L306-X306,S306-X306)),M306-X306))</f>
        <v>1.9062499995925464E-2</v>
      </c>
      <c r="AD306" s="30"/>
      <c r="AE306" s="30"/>
      <c r="AG306" s="7" t="s">
        <v>1866</v>
      </c>
    </row>
    <row r="307" spans="1:33" s="3" customFormat="1" hidden="1" x14ac:dyDescent="0.4">
      <c r="A307" s="16" t="str">
        <f t="shared" si="144"/>
        <v>-</v>
      </c>
      <c r="B307" s="16" t="str">
        <f t="shared" si="145"/>
        <v>☆</v>
      </c>
      <c r="C307" s="3">
        <v>15</v>
      </c>
      <c r="D307" s="2">
        <v>43425.630370370367</v>
      </c>
      <c r="E307" s="3" t="s">
        <v>1718</v>
      </c>
      <c r="F307" s="3">
        <v>17267</v>
      </c>
      <c r="G307" s="3" t="s">
        <v>95</v>
      </c>
      <c r="H307" s="3">
        <v>0</v>
      </c>
      <c r="I307" s="3">
        <v>922</v>
      </c>
      <c r="J307" s="3">
        <v>1</v>
      </c>
      <c r="K307" s="3">
        <v>2</v>
      </c>
      <c r="L307" s="2">
        <v>43425.657766203702</v>
      </c>
      <c r="O307" s="3" t="s">
        <v>71</v>
      </c>
      <c r="P307" s="3" t="s">
        <v>72</v>
      </c>
      <c r="Q307" s="3" t="s">
        <v>39</v>
      </c>
      <c r="R307" s="3" t="s">
        <v>40</v>
      </c>
      <c r="S307" s="2">
        <v>43425.653344907405</v>
      </c>
      <c r="U307" s="2">
        <v>43425.662476851852</v>
      </c>
      <c r="X307" s="8">
        <f t="shared" si="136"/>
        <v>43425.630370370367</v>
      </c>
      <c r="Y307" s="9">
        <f t="shared" si="137"/>
        <v>0</v>
      </c>
      <c r="Z307" s="9">
        <f t="shared" si="138"/>
        <v>0</v>
      </c>
      <c r="AA307" s="30"/>
      <c r="AB307" s="10">
        <f t="shared" si="139"/>
        <v>0</v>
      </c>
      <c r="AC307" s="10">
        <f>IF(IF(B307="☆",(IF(L307&gt;S307,L307-X307,S307-X307)),M307-X307)&lt;0,0,IF(B307="☆",(IF(L307&gt;S307,L307-X307,S307-X307)),M307-X307))</f>
        <v>2.7395833334594499E-2</v>
      </c>
      <c r="AD307" s="30"/>
      <c r="AE307" s="30"/>
    </row>
    <row r="308" spans="1:33" s="7" customFormat="1" hidden="1" x14ac:dyDescent="0.4">
      <c r="A308" s="16" t="str">
        <f t="shared" si="144"/>
        <v>-</v>
      </c>
      <c r="B308" s="16" t="str">
        <f t="shared" si="145"/>
        <v>☆</v>
      </c>
      <c r="C308" s="7">
        <v>15</v>
      </c>
      <c r="D308" s="2">
        <v>43425.630740740744</v>
      </c>
      <c r="E308" s="3" t="s">
        <v>1719</v>
      </c>
      <c r="F308" s="3">
        <v>17269</v>
      </c>
      <c r="G308" s="3" t="s">
        <v>32</v>
      </c>
      <c r="H308" s="3">
        <v>6905</v>
      </c>
      <c r="I308" s="3">
        <v>446</v>
      </c>
      <c r="J308" s="3">
        <v>9</v>
      </c>
      <c r="K308" s="3">
        <v>1</v>
      </c>
      <c r="L308" s="2">
        <v>43425.631018518521</v>
      </c>
      <c r="M308" s="3"/>
      <c r="N308" s="3"/>
      <c r="O308" s="3" t="s">
        <v>46</v>
      </c>
      <c r="P308" s="3" t="s">
        <v>47</v>
      </c>
      <c r="Q308" s="3" t="s">
        <v>70</v>
      </c>
      <c r="R308" s="3" t="s">
        <v>125</v>
      </c>
      <c r="S308" s="2">
        <v>43425.658645833333</v>
      </c>
      <c r="T308" s="3"/>
      <c r="U308" s="2">
        <v>43425.663159722222</v>
      </c>
      <c r="V308" s="3"/>
      <c r="W308" s="3"/>
      <c r="X308" s="8">
        <f t="shared" si="136"/>
        <v>43425.630740740744</v>
      </c>
      <c r="Y308" s="9">
        <f t="shared" si="137"/>
        <v>0</v>
      </c>
      <c r="Z308" s="9">
        <f t="shared" si="138"/>
        <v>0</v>
      </c>
      <c r="AA308" s="10"/>
      <c r="AB308" s="10">
        <f t="shared" si="139"/>
        <v>0</v>
      </c>
      <c r="AC308" s="10"/>
      <c r="AD308" s="10"/>
      <c r="AE308" s="10"/>
      <c r="AG308" s="7" t="s">
        <v>94</v>
      </c>
    </row>
    <row r="309" spans="1:33" s="7" customFormat="1" hidden="1" x14ac:dyDescent="0.4">
      <c r="A309" s="16" t="str">
        <f t="shared" si="144"/>
        <v>★</v>
      </c>
      <c r="B309" s="16" t="str">
        <f t="shared" si="145"/>
        <v>☆</v>
      </c>
      <c r="C309" s="7">
        <v>15</v>
      </c>
      <c r="D309" s="2">
        <v>43425.631122685183</v>
      </c>
      <c r="E309" s="3" t="s">
        <v>1705</v>
      </c>
      <c r="F309" s="3">
        <v>17271</v>
      </c>
      <c r="G309" s="3" t="s">
        <v>32</v>
      </c>
      <c r="H309" s="3">
        <v>6878</v>
      </c>
      <c r="I309" s="3">
        <v>332</v>
      </c>
      <c r="J309" s="3">
        <v>9</v>
      </c>
      <c r="K309" s="3">
        <v>3</v>
      </c>
      <c r="L309" s="2">
        <v>43425.631342592591</v>
      </c>
      <c r="M309" s="3"/>
      <c r="N309" s="3"/>
      <c r="O309" s="3" t="s">
        <v>46</v>
      </c>
      <c r="P309" s="3" t="s">
        <v>47</v>
      </c>
      <c r="Q309" s="3" t="s">
        <v>108</v>
      </c>
      <c r="R309" s="3" t="s">
        <v>19</v>
      </c>
      <c r="S309" s="2">
        <v>43425.658645833333</v>
      </c>
      <c r="T309" s="3"/>
      <c r="U309" s="2">
        <v>43425.663819444446</v>
      </c>
      <c r="V309" s="3"/>
      <c r="W309" s="2">
        <v>43425.638055555559</v>
      </c>
      <c r="X309" s="8">
        <f t="shared" si="136"/>
        <v>43425.638055555559</v>
      </c>
      <c r="Y309" s="9">
        <f t="shared" si="137"/>
        <v>0</v>
      </c>
      <c r="Z309" s="9">
        <f t="shared" si="138"/>
        <v>0</v>
      </c>
      <c r="AA309" s="10"/>
      <c r="AB309" s="10">
        <f t="shared" si="139"/>
        <v>0</v>
      </c>
      <c r="AC309" s="10">
        <f>IF(IF(B309="☆",(IF(L309&gt;S309,L309-X309,S309-X309)),M309-X309)&lt;0,0,IF(B309="☆",(IF(L309&gt;S309,L309-X309,S309-X309)),M309-X309))</f>
        <v>2.0590277774317656E-2</v>
      </c>
      <c r="AD309" s="10"/>
      <c r="AE309" s="10"/>
    </row>
    <row r="310" spans="1:33" s="3" customFormat="1" hidden="1" x14ac:dyDescent="0.4">
      <c r="A310" s="16" t="str">
        <f t="shared" si="144"/>
        <v>-</v>
      </c>
      <c r="B310" s="16" t="str">
        <f t="shared" si="145"/>
        <v>☆</v>
      </c>
      <c r="C310" s="3">
        <v>15</v>
      </c>
      <c r="D310" s="2">
        <v>43425.631631944445</v>
      </c>
      <c r="E310" s="3" t="s">
        <v>1719</v>
      </c>
      <c r="F310" s="3">
        <v>17272</v>
      </c>
      <c r="G310" s="3" t="s">
        <v>32</v>
      </c>
      <c r="H310" s="3">
        <v>6905</v>
      </c>
      <c r="I310" s="3">
        <v>248</v>
      </c>
      <c r="J310" s="3">
        <v>9</v>
      </c>
      <c r="K310" s="3">
        <v>1</v>
      </c>
      <c r="L310" s="2">
        <v>43425.631793981483</v>
      </c>
      <c r="O310" s="3" t="s">
        <v>46</v>
      </c>
      <c r="P310" s="3" t="s">
        <v>47</v>
      </c>
      <c r="Q310" s="3" t="s">
        <v>108</v>
      </c>
      <c r="R310" s="3" t="s">
        <v>19</v>
      </c>
      <c r="S310" s="2">
        <v>43425.658645833333</v>
      </c>
      <c r="U310" s="2">
        <v>43425.662430555552</v>
      </c>
      <c r="X310" s="8">
        <f t="shared" si="136"/>
        <v>43425.631631944445</v>
      </c>
      <c r="Y310" s="9">
        <f t="shared" si="137"/>
        <v>0</v>
      </c>
      <c r="Z310" s="9">
        <f t="shared" si="138"/>
        <v>0</v>
      </c>
      <c r="AA310" s="30"/>
      <c r="AB310" s="10">
        <f t="shared" si="139"/>
        <v>0</v>
      </c>
      <c r="AC310" s="10"/>
      <c r="AD310" s="30"/>
      <c r="AE310" s="30"/>
      <c r="AG310" s="7" t="s">
        <v>94</v>
      </c>
    </row>
    <row r="311" spans="1:33" s="3" customFormat="1" hidden="1" x14ac:dyDescent="0.4">
      <c r="A311" s="16" t="str">
        <f t="shared" si="144"/>
        <v>-</v>
      </c>
      <c r="B311" s="16" t="str">
        <f t="shared" si="145"/>
        <v>☆</v>
      </c>
      <c r="C311" s="3">
        <v>15</v>
      </c>
      <c r="D311" s="2">
        <v>43425.632141203707</v>
      </c>
      <c r="E311" s="3" t="s">
        <v>1717</v>
      </c>
      <c r="F311" s="3">
        <v>17273</v>
      </c>
      <c r="G311" s="3" t="s">
        <v>18</v>
      </c>
      <c r="H311" s="3">
        <v>1162</v>
      </c>
      <c r="I311" s="3">
        <v>627</v>
      </c>
      <c r="J311" s="3">
        <v>9</v>
      </c>
      <c r="K311" s="3">
        <v>2</v>
      </c>
      <c r="L311" s="2">
        <v>43425.632303240738</v>
      </c>
      <c r="O311" s="3" t="s">
        <v>66</v>
      </c>
      <c r="P311" s="3" t="s">
        <v>67</v>
      </c>
      <c r="Q311" s="3" t="s">
        <v>39</v>
      </c>
      <c r="R311" s="3" t="s">
        <v>40</v>
      </c>
      <c r="S311" s="2">
        <v>43425.66300925926</v>
      </c>
      <c r="U311" s="2">
        <v>43425.669398148151</v>
      </c>
      <c r="X311" s="8">
        <f t="shared" si="136"/>
        <v>43425.632141203707</v>
      </c>
      <c r="Y311" s="9">
        <f t="shared" si="137"/>
        <v>0</v>
      </c>
      <c r="Z311" s="9">
        <f t="shared" si="138"/>
        <v>0</v>
      </c>
      <c r="AA311" s="30"/>
      <c r="AB311" s="10">
        <f t="shared" si="139"/>
        <v>0</v>
      </c>
      <c r="AC311" s="10">
        <f>IF(IF(B311="☆",(IF(L311&gt;S311,L311-X311,S311-X311)),M311-X311)&lt;0,0,IF(B311="☆",(IF(L311&gt;S311,L311-X311,S311-X311)),M311-X311))</f>
        <v>3.0868055553582963E-2</v>
      </c>
      <c r="AD311" s="30"/>
      <c r="AE311" s="30"/>
    </row>
    <row r="312" spans="1:33" s="3" customFormat="1" hidden="1" x14ac:dyDescent="0.4">
      <c r="A312" s="16" t="str">
        <f t="shared" si="144"/>
        <v>-</v>
      </c>
      <c r="B312" s="16" t="str">
        <f t="shared" si="145"/>
        <v>☆</v>
      </c>
      <c r="C312" s="3">
        <v>15</v>
      </c>
      <c r="D312" s="2">
        <v>43425.632175925923</v>
      </c>
      <c r="E312" s="3" t="s">
        <v>1719</v>
      </c>
      <c r="F312" s="3">
        <v>17274</v>
      </c>
      <c r="G312" s="3" t="s">
        <v>32</v>
      </c>
      <c r="H312" s="3">
        <v>6905</v>
      </c>
      <c r="I312" s="3">
        <v>250</v>
      </c>
      <c r="J312" s="3">
        <v>2</v>
      </c>
      <c r="K312" s="3">
        <v>1</v>
      </c>
      <c r="L312" s="2">
        <v>43425.632326388892</v>
      </c>
      <c r="O312" s="3" t="s">
        <v>46</v>
      </c>
      <c r="P312" s="3" t="s">
        <v>47</v>
      </c>
      <c r="Q312" s="3" t="s">
        <v>66</v>
      </c>
      <c r="R312" s="3" t="s">
        <v>67</v>
      </c>
      <c r="S312" s="2">
        <v>43425.663287037038</v>
      </c>
      <c r="U312" s="2">
        <v>43425.669085648151</v>
      </c>
      <c r="X312" s="8">
        <f t="shared" si="136"/>
        <v>43425.632175925923</v>
      </c>
      <c r="Y312" s="9">
        <f t="shared" si="137"/>
        <v>0</v>
      </c>
      <c r="Z312" s="9">
        <f t="shared" si="138"/>
        <v>0</v>
      </c>
      <c r="AA312" s="30"/>
      <c r="AB312" s="10">
        <f t="shared" si="139"/>
        <v>0</v>
      </c>
      <c r="AC312" s="10"/>
      <c r="AD312" s="30"/>
      <c r="AE312" s="30"/>
      <c r="AG312" s="7" t="s">
        <v>94</v>
      </c>
    </row>
    <row r="313" spans="1:33" s="3" customFormat="1" hidden="1" x14ac:dyDescent="0.4">
      <c r="A313" s="16" t="str">
        <f t="shared" si="144"/>
        <v>★</v>
      </c>
      <c r="B313" s="16" t="str">
        <f t="shared" si="145"/>
        <v>☆</v>
      </c>
      <c r="C313" s="3">
        <v>15</v>
      </c>
      <c r="D313" s="2">
        <v>43425.632986111108</v>
      </c>
      <c r="E313" s="3" t="s">
        <v>1721</v>
      </c>
      <c r="F313" s="3">
        <v>17276</v>
      </c>
      <c r="G313" s="3" t="s">
        <v>32</v>
      </c>
      <c r="H313" s="3">
        <v>5970</v>
      </c>
      <c r="I313" s="3">
        <v>373</v>
      </c>
      <c r="J313" s="3">
        <v>2</v>
      </c>
      <c r="K313" s="3">
        <v>1</v>
      </c>
      <c r="L313" s="2">
        <v>43425.633217592593</v>
      </c>
      <c r="O313" s="3" t="s">
        <v>61</v>
      </c>
      <c r="P313" s="3" t="s">
        <v>62</v>
      </c>
      <c r="Q313" s="3" t="s">
        <v>33</v>
      </c>
      <c r="R313" s="3" t="s">
        <v>34</v>
      </c>
      <c r="S313" s="2">
        <v>43425.660057870373</v>
      </c>
      <c r="U313" s="2">
        <v>43425.665636574071</v>
      </c>
      <c r="W313" s="2">
        <v>43425.639930555553</v>
      </c>
      <c r="X313" s="8">
        <f t="shared" si="136"/>
        <v>43425.639930555553</v>
      </c>
      <c r="Y313" s="9">
        <f t="shared" si="137"/>
        <v>0</v>
      </c>
      <c r="Z313" s="9">
        <f t="shared" si="138"/>
        <v>0</v>
      </c>
      <c r="AA313" s="30"/>
      <c r="AB313" s="10">
        <f t="shared" si="139"/>
        <v>0</v>
      </c>
      <c r="AC313" s="10">
        <f>IF(IF(B313="☆",(IF(L313&gt;S313,L313-X313,S313-X313)),M313-X313)&lt;0,0,IF(B313="☆",(IF(L313&gt;S313,L313-X313,S313-X313)),M313-X313))</f>
        <v>2.0127314819546882E-2</v>
      </c>
      <c r="AD313" s="30"/>
      <c r="AE313" s="30"/>
      <c r="AG313" s="7"/>
    </row>
    <row r="314" spans="1:33" s="3" customFormat="1" hidden="1" x14ac:dyDescent="0.4">
      <c r="A314" s="16" t="str">
        <f t="shared" si="144"/>
        <v>-</v>
      </c>
      <c r="B314" s="16" t="str">
        <f t="shared" si="145"/>
        <v>☆</v>
      </c>
      <c r="C314" s="3">
        <v>15</v>
      </c>
      <c r="D314" s="2">
        <v>43425.633067129631</v>
      </c>
      <c r="E314" s="3" t="s">
        <v>1719</v>
      </c>
      <c r="F314" s="3">
        <v>17277</v>
      </c>
      <c r="G314" s="3" t="s">
        <v>32</v>
      </c>
      <c r="H314" s="3">
        <v>6905</v>
      </c>
      <c r="I314" s="3">
        <v>326</v>
      </c>
      <c r="J314" s="3">
        <v>15</v>
      </c>
      <c r="K314" s="3">
        <v>1</v>
      </c>
      <c r="L314" s="2">
        <v>43425.633252314816</v>
      </c>
      <c r="O314" s="3" t="s">
        <v>73</v>
      </c>
      <c r="P314" s="3" t="s">
        <v>74</v>
      </c>
      <c r="Q314" s="3" t="s">
        <v>108</v>
      </c>
      <c r="R314" s="3" t="s">
        <v>19</v>
      </c>
      <c r="S314" s="2">
        <v>43425.663831018515</v>
      </c>
      <c r="U314" s="2">
        <v>43425.671111111114</v>
      </c>
      <c r="X314" s="8">
        <f t="shared" si="136"/>
        <v>43425.633067129631</v>
      </c>
      <c r="Y314" s="9">
        <f t="shared" si="137"/>
        <v>0</v>
      </c>
      <c r="Z314" s="9">
        <f t="shared" si="138"/>
        <v>0</v>
      </c>
      <c r="AA314" s="30"/>
      <c r="AB314" s="10">
        <f t="shared" si="139"/>
        <v>0</v>
      </c>
      <c r="AC314" s="10"/>
      <c r="AD314" s="30"/>
      <c r="AE314" s="30"/>
      <c r="AG314" s="7" t="s">
        <v>94</v>
      </c>
    </row>
    <row r="315" spans="1:33" s="3" customFormat="1" hidden="1" x14ac:dyDescent="0.4">
      <c r="A315" s="16" t="str">
        <f t="shared" si="144"/>
        <v>-</v>
      </c>
      <c r="B315" s="16" t="str">
        <f t="shared" si="145"/>
        <v>☆</v>
      </c>
      <c r="C315" s="3">
        <v>15</v>
      </c>
      <c r="D315" s="2">
        <v>43425.633240740739</v>
      </c>
      <c r="E315" s="3" t="s">
        <v>1722</v>
      </c>
      <c r="F315" s="3">
        <v>17278</v>
      </c>
      <c r="G315" s="3" t="s">
        <v>18</v>
      </c>
      <c r="H315" s="3">
        <v>1214</v>
      </c>
      <c r="I315" s="3">
        <v>563</v>
      </c>
      <c r="J315" s="3">
        <v>9</v>
      </c>
      <c r="K315" s="3">
        <v>2</v>
      </c>
      <c r="L315" s="2">
        <v>43425.63349537037</v>
      </c>
      <c r="O315" s="3" t="s">
        <v>66</v>
      </c>
      <c r="P315" s="3" t="s">
        <v>67</v>
      </c>
      <c r="Q315" s="3" t="s">
        <v>39</v>
      </c>
      <c r="R315" s="3" t="s">
        <v>40</v>
      </c>
      <c r="S315" s="2">
        <v>43425.666215277779</v>
      </c>
      <c r="U315" s="2">
        <v>43425.67260416667</v>
      </c>
      <c r="X315" s="8">
        <f t="shared" si="136"/>
        <v>43425.633240740739</v>
      </c>
      <c r="Y315" s="9">
        <f t="shared" si="137"/>
        <v>0</v>
      </c>
      <c r="Z315" s="9">
        <f t="shared" si="138"/>
        <v>0</v>
      </c>
      <c r="AA315" s="30"/>
      <c r="AB315" s="10">
        <f t="shared" si="139"/>
        <v>0</v>
      </c>
      <c r="AC315" s="10">
        <f t="shared" ref="AC315:AC320" si="146">IF(IF(B315="☆",(IF(L315&gt;S315,L315-X315,S315-X315)),M315-X315)&lt;0,0,IF(B315="☆",(IF(L315&gt;S315,L315-X315,S315-X315)),M315-X315))</f>
        <v>3.2974537039990537E-2</v>
      </c>
      <c r="AD315" s="30"/>
      <c r="AE315" s="30"/>
    </row>
    <row r="316" spans="1:33" s="3" customFormat="1" hidden="1" x14ac:dyDescent="0.4">
      <c r="A316" s="16" t="str">
        <f t="shared" si="144"/>
        <v>-</v>
      </c>
      <c r="B316" s="16" t="str">
        <f t="shared" si="145"/>
        <v>☆</v>
      </c>
      <c r="C316" s="3">
        <v>15</v>
      </c>
      <c r="D316" s="2">
        <v>43425.633321759262</v>
      </c>
      <c r="E316" s="3" t="s">
        <v>1594</v>
      </c>
      <c r="F316" s="3">
        <v>17279</v>
      </c>
      <c r="G316" s="3" t="s">
        <v>18</v>
      </c>
      <c r="H316" s="3">
        <v>6852</v>
      </c>
      <c r="I316" s="3">
        <v>185</v>
      </c>
      <c r="J316" s="3">
        <v>4</v>
      </c>
      <c r="K316" s="3">
        <v>1</v>
      </c>
      <c r="L316" s="2">
        <v>43425.633564814816</v>
      </c>
      <c r="O316" s="3" t="s">
        <v>30</v>
      </c>
      <c r="P316" s="3" t="s">
        <v>31</v>
      </c>
      <c r="Q316" s="3" t="s">
        <v>46</v>
      </c>
      <c r="R316" s="3" t="s">
        <v>47</v>
      </c>
      <c r="S316" s="2">
        <v>43425.67046296296</v>
      </c>
      <c r="U316" s="2">
        <v>43425.679571759261</v>
      </c>
      <c r="X316" s="8">
        <f t="shared" si="136"/>
        <v>43425.633321759262</v>
      </c>
      <c r="Y316" s="9">
        <f t="shared" si="137"/>
        <v>0</v>
      </c>
      <c r="Z316" s="9">
        <f t="shared" si="138"/>
        <v>0</v>
      </c>
      <c r="AA316" s="30"/>
      <c r="AB316" s="10">
        <f t="shared" si="139"/>
        <v>0</v>
      </c>
      <c r="AC316" s="10">
        <f t="shared" si="146"/>
        <v>3.7141203698411118E-2</v>
      </c>
      <c r="AD316" s="30"/>
      <c r="AE316" s="30"/>
    </row>
    <row r="317" spans="1:33" s="3" customFormat="1" hidden="1" x14ac:dyDescent="0.4">
      <c r="A317" s="16" t="str">
        <f t="shared" si="144"/>
        <v>★</v>
      </c>
      <c r="B317" s="16" t="str">
        <f t="shared" si="145"/>
        <v>☆</v>
      </c>
      <c r="C317" s="3">
        <v>15</v>
      </c>
      <c r="D317" s="2">
        <v>43425.633611111109</v>
      </c>
      <c r="E317" s="3" t="s">
        <v>1705</v>
      </c>
      <c r="F317" s="3">
        <v>17280</v>
      </c>
      <c r="G317" s="3" t="s">
        <v>32</v>
      </c>
      <c r="H317" s="3">
        <v>6878</v>
      </c>
      <c r="I317" s="3">
        <v>776</v>
      </c>
      <c r="J317" s="3">
        <v>2</v>
      </c>
      <c r="K317" s="3">
        <v>3</v>
      </c>
      <c r="L317" s="2">
        <v>43425.665196759262</v>
      </c>
      <c r="O317" s="3" t="s">
        <v>46</v>
      </c>
      <c r="P317" s="3" t="s">
        <v>47</v>
      </c>
      <c r="Q317" s="3" t="s">
        <v>108</v>
      </c>
      <c r="R317" s="3" t="s">
        <v>19</v>
      </c>
      <c r="S317" s="2">
        <v>43425.663287037038</v>
      </c>
      <c r="U317" s="2">
        <v>43425.66846064815</v>
      </c>
      <c r="W317" s="2">
        <v>43425.640543981484</v>
      </c>
      <c r="X317" s="8">
        <f t="shared" si="136"/>
        <v>43425.640543981484</v>
      </c>
      <c r="Y317" s="9">
        <f t="shared" si="137"/>
        <v>0</v>
      </c>
      <c r="Z317" s="9">
        <f t="shared" si="138"/>
        <v>0</v>
      </c>
      <c r="AA317" s="30"/>
      <c r="AB317" s="10">
        <f t="shared" si="139"/>
        <v>0</v>
      </c>
      <c r="AC317" s="10">
        <f t="shared" si="146"/>
        <v>2.4652777778101154E-2</v>
      </c>
      <c r="AD317" s="30"/>
      <c r="AE317" s="30"/>
    </row>
    <row r="318" spans="1:33" s="3" customFormat="1" hidden="1" x14ac:dyDescent="0.4">
      <c r="A318" s="16" t="str">
        <f t="shared" si="144"/>
        <v>-</v>
      </c>
      <c r="B318" s="16" t="str">
        <f t="shared" si="145"/>
        <v>☆</v>
      </c>
      <c r="C318" s="3">
        <v>15</v>
      </c>
      <c r="D318" s="2">
        <v>43425.633726851855</v>
      </c>
      <c r="E318" s="3" t="s">
        <v>1719</v>
      </c>
      <c r="F318" s="3">
        <v>17281</v>
      </c>
      <c r="G318" s="3" t="s">
        <v>18</v>
      </c>
      <c r="H318" s="3">
        <v>6905</v>
      </c>
      <c r="I318" s="3">
        <v>578</v>
      </c>
      <c r="J318" s="3">
        <v>9</v>
      </c>
      <c r="K318" s="3">
        <v>1</v>
      </c>
      <c r="L318" s="2">
        <v>43425.63386574074</v>
      </c>
      <c r="O318" s="3" t="s">
        <v>46</v>
      </c>
      <c r="P318" s="3" t="s">
        <v>47</v>
      </c>
      <c r="Q318" s="3" t="s">
        <v>73</v>
      </c>
      <c r="R318" s="3" t="s">
        <v>74</v>
      </c>
      <c r="S318" s="2">
        <v>43425.65934027778</v>
      </c>
      <c r="U318" s="2">
        <v>43425.672037037039</v>
      </c>
      <c r="X318" s="8">
        <f t="shared" si="136"/>
        <v>43425.633726851855</v>
      </c>
      <c r="Y318" s="9">
        <f t="shared" si="137"/>
        <v>0</v>
      </c>
      <c r="Z318" s="9">
        <f t="shared" si="138"/>
        <v>0</v>
      </c>
      <c r="AA318" s="30"/>
      <c r="AB318" s="10">
        <f t="shared" si="139"/>
        <v>0</v>
      </c>
      <c r="AC318" s="10">
        <f t="shared" si="146"/>
        <v>2.5613425925257616E-2</v>
      </c>
      <c r="AD318" s="30"/>
      <c r="AE318" s="30"/>
      <c r="AG318" s="7" t="s">
        <v>94</v>
      </c>
    </row>
    <row r="319" spans="1:33" s="3" customFormat="1" hidden="1" x14ac:dyDescent="0.4">
      <c r="A319" s="16" t="str">
        <f t="shared" si="144"/>
        <v>-</v>
      </c>
      <c r="B319" s="16" t="str">
        <f t="shared" si="145"/>
        <v>☆</v>
      </c>
      <c r="C319" s="3">
        <v>15</v>
      </c>
      <c r="D319" s="2">
        <v>43425.634108796294</v>
      </c>
      <c r="E319" s="3" t="s">
        <v>1721</v>
      </c>
      <c r="F319" s="3">
        <v>17282</v>
      </c>
      <c r="G319" s="3" t="s">
        <v>32</v>
      </c>
      <c r="H319" s="3">
        <v>5970</v>
      </c>
      <c r="I319" s="3">
        <v>104</v>
      </c>
      <c r="J319" s="3">
        <v>9</v>
      </c>
      <c r="K319" s="3">
        <v>1</v>
      </c>
      <c r="L319" s="2">
        <v>43425.634340277778</v>
      </c>
      <c r="O319" s="3" t="s">
        <v>61</v>
      </c>
      <c r="P319" s="3" t="s">
        <v>62</v>
      </c>
      <c r="Q319" s="3" t="s">
        <v>33</v>
      </c>
      <c r="R319" s="3" t="s">
        <v>34</v>
      </c>
      <c r="S319" s="2">
        <v>43425.670497685183</v>
      </c>
      <c r="U319" s="2">
        <v>43425.676076388889</v>
      </c>
      <c r="X319" s="8">
        <f t="shared" si="136"/>
        <v>43425.634108796294</v>
      </c>
      <c r="Y319" s="9">
        <f t="shared" si="137"/>
        <v>0</v>
      </c>
      <c r="Z319" s="9">
        <f t="shared" si="138"/>
        <v>0</v>
      </c>
      <c r="AA319" s="30"/>
      <c r="AB319" s="10">
        <f t="shared" si="139"/>
        <v>0</v>
      </c>
      <c r="AC319" s="10">
        <f t="shared" si="146"/>
        <v>3.6388888889632653E-2</v>
      </c>
      <c r="AD319" s="30"/>
      <c r="AE319" s="30"/>
    </row>
    <row r="320" spans="1:33" s="3" customFormat="1" hidden="1" x14ac:dyDescent="0.4">
      <c r="A320" s="16" t="str">
        <f t="shared" ref="A320:A325" si="147">IF(W320&gt;0, "★", "-")</f>
        <v>-</v>
      </c>
      <c r="B320" s="16" t="str">
        <f t="shared" ref="B320:B325" si="148">IF(L320&gt;0, "☆", "-")</f>
        <v>☆</v>
      </c>
      <c r="C320" s="3">
        <v>15</v>
      </c>
      <c r="D320" s="2">
        <v>43425.634282407409</v>
      </c>
      <c r="E320" s="3" t="s">
        <v>1723</v>
      </c>
      <c r="F320" s="3">
        <v>17283</v>
      </c>
      <c r="G320" s="3" t="s">
        <v>95</v>
      </c>
      <c r="H320" s="3">
        <v>0</v>
      </c>
      <c r="I320" s="3">
        <v>184</v>
      </c>
      <c r="J320" s="3">
        <v>4</v>
      </c>
      <c r="K320" s="3">
        <v>4</v>
      </c>
      <c r="L320" s="2">
        <v>43425.634664351855</v>
      </c>
      <c r="O320" s="3" t="s">
        <v>44</v>
      </c>
      <c r="P320" s="3" t="s">
        <v>45</v>
      </c>
      <c r="Q320" s="3" t="s">
        <v>108</v>
      </c>
      <c r="R320" s="3" t="s">
        <v>19</v>
      </c>
      <c r="S320" s="2">
        <v>43425.669108796297</v>
      </c>
      <c r="U320" s="2">
        <v>43425.678703703707</v>
      </c>
      <c r="X320" s="8">
        <f t="shared" si="136"/>
        <v>43425.634282407409</v>
      </c>
      <c r="Y320" s="9">
        <f t="shared" si="137"/>
        <v>0</v>
      </c>
      <c r="Z320" s="9">
        <f t="shared" si="138"/>
        <v>0</v>
      </c>
      <c r="AA320" s="30"/>
      <c r="AB320" s="10">
        <f t="shared" si="139"/>
        <v>0</v>
      </c>
      <c r="AC320" s="10">
        <f t="shared" si="146"/>
        <v>3.4826388888177462E-2</v>
      </c>
      <c r="AD320" s="30"/>
      <c r="AE320" s="30"/>
    </row>
    <row r="321" spans="1:33" s="3" customFormat="1" hidden="1" x14ac:dyDescent="0.4">
      <c r="A321" s="16" t="str">
        <f t="shared" si="147"/>
        <v>-</v>
      </c>
      <c r="B321" s="16" t="str">
        <f t="shared" si="148"/>
        <v>☆</v>
      </c>
      <c r="C321" s="3">
        <v>15</v>
      </c>
      <c r="D321" s="2">
        <v>43425.634733796294</v>
      </c>
      <c r="E321" s="3" t="s">
        <v>1645</v>
      </c>
      <c r="F321" s="3">
        <v>17284</v>
      </c>
      <c r="G321" s="3" t="s">
        <v>32</v>
      </c>
      <c r="H321" s="3">
        <v>6399</v>
      </c>
      <c r="I321" s="3">
        <v>846</v>
      </c>
      <c r="J321" s="3">
        <v>4</v>
      </c>
      <c r="K321" s="3">
        <v>1</v>
      </c>
      <c r="L321" s="2">
        <v>43425.635185185187</v>
      </c>
      <c r="O321" s="3" t="s">
        <v>39</v>
      </c>
      <c r="P321" s="3" t="s">
        <v>40</v>
      </c>
      <c r="Q321" s="3" t="s">
        <v>73</v>
      </c>
      <c r="R321" s="3" t="s">
        <v>74</v>
      </c>
      <c r="S321" s="2">
        <v>43425.653923611113</v>
      </c>
      <c r="U321" s="2">
        <v>43425.668171296296</v>
      </c>
      <c r="X321" s="8">
        <f t="shared" ref="X321:X352" si="149">IF(W321&gt;0,W321,D321)</f>
        <v>43425.634733796294</v>
      </c>
      <c r="Y321" s="9">
        <f t="shared" ref="Y321:Y352" si="150">N321-M321</f>
        <v>0</v>
      </c>
      <c r="Z321" s="9">
        <f t="shared" ref="Z321:Z352" si="151">Y321*K321</f>
        <v>0</v>
      </c>
      <c r="AA321" s="30"/>
      <c r="AB321" s="10">
        <f t="shared" ref="AB321:AB352" si="152">IF(IF(A321="☆",L321-S321,M321-S321)&lt;0,0,IF(A321="☆",L321-S321,M321-S321))</f>
        <v>0</v>
      </c>
      <c r="AC321" s="10"/>
      <c r="AD321" s="30"/>
      <c r="AE321" s="30"/>
      <c r="AG321" s="7" t="s">
        <v>1867</v>
      </c>
    </row>
    <row r="322" spans="1:33" s="3" customFormat="1" hidden="1" x14ac:dyDescent="0.4">
      <c r="A322" s="16" t="str">
        <f t="shared" si="147"/>
        <v>-</v>
      </c>
      <c r="B322" s="16" t="str">
        <f t="shared" si="148"/>
        <v>☆</v>
      </c>
      <c r="C322" s="3">
        <v>15</v>
      </c>
      <c r="D322" s="2">
        <v>43425.634976851848</v>
      </c>
      <c r="E322" s="3" t="s">
        <v>1679</v>
      </c>
      <c r="F322" s="3">
        <v>17285</v>
      </c>
      <c r="G322" s="3" t="s">
        <v>32</v>
      </c>
      <c r="H322" s="3">
        <v>6879</v>
      </c>
      <c r="I322" s="3">
        <v>223</v>
      </c>
      <c r="J322" s="3">
        <v>11</v>
      </c>
      <c r="K322" s="3">
        <v>4</v>
      </c>
      <c r="L322" s="2">
        <v>43425.63521990741</v>
      </c>
      <c r="O322" s="3" t="s">
        <v>73</v>
      </c>
      <c r="P322" s="3" t="s">
        <v>74</v>
      </c>
      <c r="Q322" s="3" t="s">
        <v>108</v>
      </c>
      <c r="R322" s="3" t="s">
        <v>19</v>
      </c>
      <c r="S322" s="2">
        <v>43425.668067129627</v>
      </c>
      <c r="U322" s="2">
        <v>43425.677430555559</v>
      </c>
      <c r="X322" s="8">
        <f t="shared" si="149"/>
        <v>43425.634976851848</v>
      </c>
      <c r="Y322" s="9">
        <f t="shared" si="150"/>
        <v>0</v>
      </c>
      <c r="Z322" s="9">
        <f t="shared" si="151"/>
        <v>0</v>
      </c>
      <c r="AA322" s="30"/>
      <c r="AB322" s="10">
        <f t="shared" si="152"/>
        <v>0</v>
      </c>
      <c r="AC322" s="10">
        <f>IF(IF(B322="☆",(IF(L322&gt;S322,L322-X322,S322-X322)),M322-X322)&lt;0,0,IF(B322="☆",(IF(L322&gt;S322,L322-X322,S322-X322)),M322-X322))</f>
        <v>3.309027777868323E-2</v>
      </c>
      <c r="AD322" s="30"/>
      <c r="AE322" s="30"/>
    </row>
    <row r="323" spans="1:33" s="3" customFormat="1" hidden="1" x14ac:dyDescent="0.4">
      <c r="A323" s="16" t="str">
        <f t="shared" si="147"/>
        <v>-</v>
      </c>
      <c r="B323" s="16" t="str">
        <f t="shared" si="148"/>
        <v>☆</v>
      </c>
      <c r="C323" s="3">
        <v>15</v>
      </c>
      <c r="D323" s="2">
        <v>43425.635011574072</v>
      </c>
      <c r="E323" s="3" t="s">
        <v>1646</v>
      </c>
      <c r="F323" s="3">
        <v>17286</v>
      </c>
      <c r="G323" s="3" t="s">
        <v>18</v>
      </c>
      <c r="H323" s="3">
        <v>6865</v>
      </c>
      <c r="I323" s="3">
        <v>297</v>
      </c>
      <c r="J323" s="3">
        <v>9</v>
      </c>
      <c r="K323" s="3">
        <v>1</v>
      </c>
      <c r="L323" s="2">
        <v>43425.635428240741</v>
      </c>
      <c r="O323" s="3" t="s">
        <v>22</v>
      </c>
      <c r="P323" s="3" t="s">
        <v>23</v>
      </c>
      <c r="Q323" s="3" t="s">
        <v>26</v>
      </c>
      <c r="R323" s="3" t="s">
        <v>27</v>
      </c>
      <c r="S323" s="2">
        <v>43425.671354166669</v>
      </c>
      <c r="U323" s="2">
        <v>43425.683634259258</v>
      </c>
      <c r="X323" s="8">
        <f t="shared" si="149"/>
        <v>43425.635011574072</v>
      </c>
      <c r="Y323" s="9">
        <f t="shared" si="150"/>
        <v>0</v>
      </c>
      <c r="Z323" s="9">
        <f t="shared" si="151"/>
        <v>0</v>
      </c>
      <c r="AA323" s="30"/>
      <c r="AB323" s="10">
        <f t="shared" si="152"/>
        <v>0</v>
      </c>
      <c r="AC323" s="10"/>
      <c r="AD323" s="30"/>
      <c r="AE323" s="30"/>
      <c r="AG323" s="7" t="s">
        <v>1870</v>
      </c>
    </row>
    <row r="324" spans="1:33" s="3" customFormat="1" hidden="1" x14ac:dyDescent="0.4">
      <c r="A324" s="16" t="str">
        <f t="shared" si="147"/>
        <v>-</v>
      </c>
      <c r="B324" s="16" t="str">
        <f t="shared" si="148"/>
        <v>☆</v>
      </c>
      <c r="C324" s="3">
        <v>15</v>
      </c>
      <c r="D324" s="2">
        <v>43425.635162037041</v>
      </c>
      <c r="E324" s="3" t="s">
        <v>1688</v>
      </c>
      <c r="F324" s="3">
        <v>17287</v>
      </c>
      <c r="G324" s="3" t="s">
        <v>32</v>
      </c>
      <c r="H324" s="3">
        <v>6885</v>
      </c>
      <c r="I324" s="3">
        <v>63</v>
      </c>
      <c r="J324" s="3">
        <v>4</v>
      </c>
      <c r="K324" s="3">
        <v>3</v>
      </c>
      <c r="L324" s="2">
        <v>43425.643807870372</v>
      </c>
      <c r="O324" s="3" t="s">
        <v>28</v>
      </c>
      <c r="P324" s="3" t="s">
        <v>29</v>
      </c>
      <c r="Q324" s="3" t="s">
        <v>108</v>
      </c>
      <c r="R324" s="3" t="s">
        <v>19</v>
      </c>
      <c r="S324" s="2">
        <v>43425.665532407409</v>
      </c>
      <c r="U324" s="2">
        <v>43425.676840277774</v>
      </c>
      <c r="X324" s="8">
        <f t="shared" si="149"/>
        <v>43425.635162037041</v>
      </c>
      <c r="Y324" s="9">
        <f t="shared" si="150"/>
        <v>0</v>
      </c>
      <c r="Z324" s="9">
        <f t="shared" si="151"/>
        <v>0</v>
      </c>
      <c r="AA324" s="30"/>
      <c r="AB324" s="10">
        <f t="shared" si="152"/>
        <v>0</v>
      </c>
      <c r="AC324" s="10">
        <f>IF(IF(B324="☆",(IF(L324&gt;S324,L324-X324,S324-X324)),M324-X324)&lt;0,0,IF(B324="☆",(IF(L324&gt;S324,L324-X324,S324-X324)),M324-X324))</f>
        <v>3.0370370368473232E-2</v>
      </c>
      <c r="AD324" s="30"/>
      <c r="AE324" s="30"/>
    </row>
    <row r="325" spans="1:33" s="3" customFormat="1" hidden="1" x14ac:dyDescent="0.4">
      <c r="A325" s="16" t="str">
        <f t="shared" si="147"/>
        <v>-</v>
      </c>
      <c r="B325" s="16" t="str">
        <f t="shared" si="148"/>
        <v>☆</v>
      </c>
      <c r="C325" s="3">
        <v>15</v>
      </c>
      <c r="D325" s="2">
        <v>43425.63554398148</v>
      </c>
      <c r="E325" s="3" t="s">
        <v>1645</v>
      </c>
      <c r="F325" s="3">
        <v>17288</v>
      </c>
      <c r="G325" s="3" t="s">
        <v>32</v>
      </c>
      <c r="H325" s="3">
        <v>6399</v>
      </c>
      <c r="I325" s="3">
        <v>650</v>
      </c>
      <c r="J325" s="3">
        <v>11</v>
      </c>
      <c r="K325" s="3">
        <v>1</v>
      </c>
      <c r="L325" s="2">
        <v>43425.635914351849</v>
      </c>
      <c r="O325" s="3" t="s">
        <v>39</v>
      </c>
      <c r="P325" s="3" t="s">
        <v>40</v>
      </c>
      <c r="Q325" s="3" t="s">
        <v>57</v>
      </c>
      <c r="R325" s="3" t="s">
        <v>58</v>
      </c>
      <c r="S325" s="2">
        <v>43425.64099537037</v>
      </c>
      <c r="U325" s="2">
        <v>43425.652858796297</v>
      </c>
      <c r="X325" s="8">
        <f t="shared" si="149"/>
        <v>43425.63554398148</v>
      </c>
      <c r="Y325" s="9">
        <f t="shared" si="150"/>
        <v>0</v>
      </c>
      <c r="Z325" s="9">
        <f t="shared" si="151"/>
        <v>0</v>
      </c>
      <c r="AA325" s="30"/>
      <c r="AB325" s="10">
        <f t="shared" si="152"/>
        <v>0</v>
      </c>
      <c r="AC325" s="10">
        <f>IF(IF(B325="☆",(IF(L325&gt;S325,L325-X325,S325-X325)),M325-X325)&lt;0,0,IF(B325="☆",(IF(L325&gt;S325,L325-X325,S325-X325)),M325-X325))</f>
        <v>5.4513888899236917E-3</v>
      </c>
      <c r="AD325" s="30"/>
      <c r="AE325" s="30"/>
      <c r="AG325" s="7" t="s">
        <v>1868</v>
      </c>
    </row>
    <row r="326" spans="1:33" s="3" customFormat="1" hidden="1" x14ac:dyDescent="0.4">
      <c r="A326" s="16" t="str">
        <f t="shared" ref="A326:A367" si="153">IF(W326&gt;0, "★", "-")</f>
        <v>-</v>
      </c>
      <c r="B326" s="16" t="str">
        <f t="shared" ref="B326:B367" si="154">IF(L326&gt;0, "☆", "-")</f>
        <v>☆</v>
      </c>
      <c r="C326" s="3">
        <v>15</v>
      </c>
      <c r="D326" s="2">
        <v>43425.635833333334</v>
      </c>
      <c r="E326" s="3" t="s">
        <v>1646</v>
      </c>
      <c r="F326" s="3">
        <v>17289</v>
      </c>
      <c r="G326" s="3" t="s">
        <v>18</v>
      </c>
      <c r="H326" s="3">
        <v>6865</v>
      </c>
      <c r="I326" s="3">
        <v>442</v>
      </c>
      <c r="J326" s="3">
        <v>6</v>
      </c>
      <c r="K326" s="3">
        <v>1</v>
      </c>
      <c r="L326" s="2">
        <v>43425.636076388888</v>
      </c>
      <c r="O326" s="3" t="s">
        <v>22</v>
      </c>
      <c r="P326" s="3" t="s">
        <v>23</v>
      </c>
      <c r="Q326" s="3" t="s">
        <v>26</v>
      </c>
      <c r="R326" s="3" t="s">
        <v>27</v>
      </c>
      <c r="S326" s="2">
        <v>43425.651574074072</v>
      </c>
      <c r="U326" s="2">
        <v>43425.665590277778</v>
      </c>
      <c r="X326" s="8">
        <f t="shared" si="149"/>
        <v>43425.635833333334</v>
      </c>
      <c r="Y326" s="9">
        <f t="shared" si="150"/>
        <v>0</v>
      </c>
      <c r="Z326" s="9">
        <f t="shared" si="151"/>
        <v>0</v>
      </c>
      <c r="AA326" s="30"/>
      <c r="AB326" s="10">
        <f t="shared" si="152"/>
        <v>0</v>
      </c>
      <c r="AC326" s="10">
        <f>IF(IF(B326="☆",(IF(L326&gt;S326,L326-X326,S326-X326)),M326-X326)&lt;0,0,IF(B326="☆",(IF(L326&gt;S326,L326-X326,S326-X326)),M326-X326))</f>
        <v>1.5740740738692693E-2</v>
      </c>
      <c r="AD326" s="30"/>
      <c r="AE326" s="30"/>
      <c r="AG326" s="7" t="s">
        <v>1871</v>
      </c>
    </row>
    <row r="327" spans="1:33" s="3" customFormat="1" hidden="1" x14ac:dyDescent="0.4">
      <c r="A327" s="16" t="str">
        <f t="shared" si="153"/>
        <v>-</v>
      </c>
      <c r="B327" s="16" t="str">
        <f t="shared" si="154"/>
        <v>☆</v>
      </c>
      <c r="C327" s="3">
        <v>15</v>
      </c>
      <c r="D327" s="2">
        <v>43425.636111111111</v>
      </c>
      <c r="E327" s="3" t="s">
        <v>1645</v>
      </c>
      <c r="F327" s="3">
        <v>17290</v>
      </c>
      <c r="G327" s="3" t="s">
        <v>32</v>
      </c>
      <c r="H327" s="3">
        <v>6399</v>
      </c>
      <c r="I327" s="3">
        <v>943</v>
      </c>
      <c r="J327" s="3">
        <v>6</v>
      </c>
      <c r="K327" s="3">
        <v>1</v>
      </c>
      <c r="L327" s="2">
        <v>43425.636620370373</v>
      </c>
      <c r="O327" s="3" t="s">
        <v>39</v>
      </c>
      <c r="P327" s="3" t="s">
        <v>40</v>
      </c>
      <c r="Q327" s="3" t="s">
        <v>73</v>
      </c>
      <c r="R327" s="3" t="s">
        <v>74</v>
      </c>
      <c r="S327" s="2">
        <v>43425.660775462966</v>
      </c>
      <c r="U327" s="2">
        <v>43425.672002314815</v>
      </c>
      <c r="X327" s="8">
        <f t="shared" si="149"/>
        <v>43425.636111111111</v>
      </c>
      <c r="Y327" s="9">
        <f t="shared" si="150"/>
        <v>0</v>
      </c>
      <c r="Z327" s="9">
        <f t="shared" si="151"/>
        <v>0</v>
      </c>
      <c r="AA327" s="30"/>
      <c r="AB327" s="10">
        <f t="shared" si="152"/>
        <v>0</v>
      </c>
      <c r="AC327" s="10"/>
      <c r="AD327" s="30"/>
      <c r="AE327" s="30"/>
      <c r="AG327" s="7" t="s">
        <v>1869</v>
      </c>
    </row>
    <row r="328" spans="1:33" s="3" customFormat="1" hidden="1" x14ac:dyDescent="0.4">
      <c r="A328" s="16" t="str">
        <f t="shared" si="153"/>
        <v>-</v>
      </c>
      <c r="B328" s="16" t="str">
        <f t="shared" si="154"/>
        <v>☆</v>
      </c>
      <c r="C328" s="3">
        <v>15</v>
      </c>
      <c r="D328" s="2">
        <v>43425.636828703704</v>
      </c>
      <c r="E328" s="3" t="s">
        <v>1690</v>
      </c>
      <c r="F328" s="3">
        <v>17292</v>
      </c>
      <c r="G328" s="3" t="s">
        <v>32</v>
      </c>
      <c r="H328" s="3">
        <v>6891</v>
      </c>
      <c r="I328" s="3">
        <v>255</v>
      </c>
      <c r="J328" s="3">
        <v>6</v>
      </c>
      <c r="K328" s="3">
        <v>3</v>
      </c>
      <c r="L328" s="2">
        <v>43425.652592592596</v>
      </c>
      <c r="O328" s="3" t="s">
        <v>28</v>
      </c>
      <c r="P328" s="3" t="s">
        <v>29</v>
      </c>
      <c r="Q328" s="3" t="s">
        <v>108</v>
      </c>
      <c r="R328" s="3" t="s">
        <v>19</v>
      </c>
      <c r="S328" s="2">
        <v>43425.664780092593</v>
      </c>
      <c r="U328" s="2">
        <v>43425.673043981478</v>
      </c>
      <c r="X328" s="8">
        <f t="shared" si="149"/>
        <v>43425.636828703704</v>
      </c>
      <c r="Y328" s="9">
        <f t="shared" si="150"/>
        <v>0</v>
      </c>
      <c r="Z328" s="9">
        <f t="shared" si="151"/>
        <v>0</v>
      </c>
      <c r="AA328" s="30"/>
      <c r="AB328" s="10">
        <f t="shared" si="152"/>
        <v>0</v>
      </c>
      <c r="AC328" s="10">
        <f>IF(IF(B328="☆",(IF(L328&gt;S328,L328-X328,S328-X328)),M328-X328)&lt;0,0,IF(B328="☆",(IF(L328&gt;S328,L328-X328,S328-X328)),M328-X328))</f>
        <v>2.7951388889050577E-2</v>
      </c>
      <c r="AD328" s="30"/>
      <c r="AE328" s="30"/>
      <c r="AG328" s="7"/>
    </row>
    <row r="329" spans="1:33" s="3" customFormat="1" hidden="1" x14ac:dyDescent="0.4">
      <c r="A329" s="16" t="str">
        <f t="shared" si="153"/>
        <v>-</v>
      </c>
      <c r="B329" s="16" t="str">
        <f t="shared" si="154"/>
        <v>☆</v>
      </c>
      <c r="C329" s="3">
        <v>15</v>
      </c>
      <c r="D329" s="2">
        <v>43425.636863425927</v>
      </c>
      <c r="E329" s="3" t="s">
        <v>1594</v>
      </c>
      <c r="F329" s="3">
        <v>17293</v>
      </c>
      <c r="G329" s="3" t="s">
        <v>18</v>
      </c>
      <c r="H329" s="3">
        <v>6852</v>
      </c>
      <c r="I329" s="3">
        <v>928</v>
      </c>
      <c r="J329" s="3">
        <v>8</v>
      </c>
      <c r="K329" s="3">
        <v>1</v>
      </c>
      <c r="L329" s="2">
        <v>43425.637118055558</v>
      </c>
      <c r="O329" s="3" t="s">
        <v>30</v>
      </c>
      <c r="P329" s="3" t="s">
        <v>31</v>
      </c>
      <c r="Q329" s="3" t="s">
        <v>46</v>
      </c>
      <c r="R329" s="3" t="s">
        <v>47</v>
      </c>
      <c r="S329" s="2">
        <v>43425.663275462961</v>
      </c>
      <c r="U329" s="2">
        <v>43425.672384259262</v>
      </c>
      <c r="X329" s="8">
        <f t="shared" si="149"/>
        <v>43425.636863425927</v>
      </c>
      <c r="Y329" s="9">
        <f t="shared" si="150"/>
        <v>0</v>
      </c>
      <c r="Z329" s="9">
        <f t="shared" si="151"/>
        <v>0</v>
      </c>
      <c r="AA329" s="30"/>
      <c r="AB329" s="10">
        <f t="shared" si="152"/>
        <v>0</v>
      </c>
      <c r="AC329" s="10">
        <f>IF(IF(B329="☆",(IF(L329&gt;S329,L329-X329,S329-X329)),M329-X329)&lt;0,0,IF(B329="☆",(IF(L329&gt;S329,L329-X329,S329-X329)),M329-X329))</f>
        <v>2.6412037033878732E-2</v>
      </c>
      <c r="AD329" s="30"/>
      <c r="AE329" s="30"/>
      <c r="AG329" s="7"/>
    </row>
    <row r="330" spans="1:33" s="3" customFormat="1" hidden="1" x14ac:dyDescent="0.4">
      <c r="A330" s="16" t="str">
        <f t="shared" si="153"/>
        <v>-</v>
      </c>
      <c r="B330" s="16" t="str">
        <f t="shared" si="154"/>
        <v>☆</v>
      </c>
      <c r="C330" s="3">
        <v>15</v>
      </c>
      <c r="D330" s="2">
        <v>43425.637199074074</v>
      </c>
      <c r="E330" s="3" t="s">
        <v>1646</v>
      </c>
      <c r="F330" s="3">
        <v>17294</v>
      </c>
      <c r="G330" s="3" t="s">
        <v>18</v>
      </c>
      <c r="H330" s="3">
        <v>6865</v>
      </c>
      <c r="I330" s="3">
        <v>555</v>
      </c>
      <c r="J330" s="3">
        <v>8</v>
      </c>
      <c r="K330" s="3">
        <v>1</v>
      </c>
      <c r="L330" s="2">
        <v>43425.637314814812</v>
      </c>
      <c r="O330" s="3" t="s">
        <v>22</v>
      </c>
      <c r="P330" s="3" t="s">
        <v>23</v>
      </c>
      <c r="Q330" s="3" t="s">
        <v>46</v>
      </c>
      <c r="R330" s="3" t="s">
        <v>47</v>
      </c>
      <c r="S330" s="2">
        <v>43425.666655092595</v>
      </c>
      <c r="U330" s="2">
        <v>43425.672453703701</v>
      </c>
      <c r="X330" s="8">
        <f t="shared" si="149"/>
        <v>43425.637199074074</v>
      </c>
      <c r="Y330" s="9">
        <f t="shared" si="150"/>
        <v>0</v>
      </c>
      <c r="Z330" s="9">
        <f t="shared" si="151"/>
        <v>0</v>
      </c>
      <c r="AA330" s="30"/>
      <c r="AB330" s="10">
        <f t="shared" si="152"/>
        <v>0</v>
      </c>
      <c r="AC330" s="10"/>
      <c r="AD330" s="30"/>
      <c r="AE330" s="30"/>
      <c r="AG330" s="7" t="s">
        <v>1872</v>
      </c>
    </row>
    <row r="331" spans="1:33" s="7" customFormat="1" hidden="1" x14ac:dyDescent="0.4">
      <c r="A331" s="16" t="str">
        <f t="shared" si="153"/>
        <v>-</v>
      </c>
      <c r="B331" s="16" t="str">
        <f t="shared" si="154"/>
        <v>☆</v>
      </c>
      <c r="C331" s="7">
        <v>15</v>
      </c>
      <c r="D331" s="2">
        <v>43425.638749999998</v>
      </c>
      <c r="E331" s="3" t="s">
        <v>1561</v>
      </c>
      <c r="F331" s="3">
        <v>17298</v>
      </c>
      <c r="G331" s="3" t="s">
        <v>32</v>
      </c>
      <c r="H331" s="3">
        <v>6842</v>
      </c>
      <c r="I331" s="3">
        <v>292</v>
      </c>
      <c r="J331" s="3">
        <v>5</v>
      </c>
      <c r="K331" s="3">
        <v>2</v>
      </c>
      <c r="L331" s="2">
        <v>43425.639004629629</v>
      </c>
      <c r="M331" s="3"/>
      <c r="N331" s="3"/>
      <c r="O331" s="3" t="s">
        <v>30</v>
      </c>
      <c r="P331" s="3" t="s">
        <v>31</v>
      </c>
      <c r="Q331" s="3" t="s">
        <v>48</v>
      </c>
      <c r="R331" s="3" t="s">
        <v>49</v>
      </c>
      <c r="S331" s="2">
        <v>43425.667743055557</v>
      </c>
      <c r="T331" s="3"/>
      <c r="U331" s="2">
        <v>43425.674756944441</v>
      </c>
      <c r="V331" s="3"/>
      <c r="W331" s="3"/>
      <c r="X331" s="8">
        <f t="shared" si="149"/>
        <v>43425.638749999998</v>
      </c>
      <c r="Y331" s="9">
        <f t="shared" si="150"/>
        <v>0</v>
      </c>
      <c r="Z331" s="9">
        <f t="shared" si="151"/>
        <v>0</v>
      </c>
      <c r="AA331" s="10"/>
      <c r="AB331" s="10">
        <f t="shared" si="152"/>
        <v>0</v>
      </c>
      <c r="AC331" s="10">
        <f>IF(IF(B331="☆",(IF(L331&gt;S331,L331-X331,S331-X331)),M331-X331)&lt;0,0,IF(B331="☆",(IF(L331&gt;S331,L331-X331,S331-X331)),M331-X331))</f>
        <v>2.899305555911269E-2</v>
      </c>
      <c r="AD331" s="10"/>
      <c r="AE331" s="10"/>
    </row>
    <row r="332" spans="1:33" s="3" customFormat="1" hidden="1" x14ac:dyDescent="0.4">
      <c r="A332" s="16" t="str">
        <f t="shared" si="153"/>
        <v>-</v>
      </c>
      <c r="B332" s="16" t="str">
        <f t="shared" si="154"/>
        <v>☆</v>
      </c>
      <c r="C332" s="3">
        <v>15</v>
      </c>
      <c r="D332" s="2">
        <v>43425.638749999998</v>
      </c>
      <c r="E332" s="3" t="s">
        <v>1714</v>
      </c>
      <c r="F332" s="3">
        <v>17299</v>
      </c>
      <c r="G332" s="3" t="s">
        <v>96</v>
      </c>
      <c r="H332" s="3">
        <v>0</v>
      </c>
      <c r="I332" s="3">
        <v>217</v>
      </c>
      <c r="J332" s="3">
        <v>1</v>
      </c>
      <c r="K332" s="3">
        <v>1</v>
      </c>
      <c r="L332" s="2">
        <v>43425.639097222222</v>
      </c>
      <c r="O332" s="3" t="s">
        <v>53</v>
      </c>
      <c r="P332" s="3" t="s">
        <v>54</v>
      </c>
      <c r="Q332" s="3" t="s">
        <v>51</v>
      </c>
      <c r="R332" s="3" t="s">
        <v>52</v>
      </c>
      <c r="S332" s="2">
        <v>43425.667650462965</v>
      </c>
      <c r="U332" s="2">
        <v>43425.673229166663</v>
      </c>
      <c r="X332" s="8">
        <f t="shared" si="149"/>
        <v>43425.638749999998</v>
      </c>
      <c r="Y332" s="9">
        <f t="shared" si="150"/>
        <v>0</v>
      </c>
      <c r="Z332" s="9">
        <f t="shared" si="151"/>
        <v>0</v>
      </c>
      <c r="AA332" s="30"/>
      <c r="AB332" s="10">
        <f t="shared" si="152"/>
        <v>0</v>
      </c>
      <c r="AC332" s="10">
        <f>IF(IF(B332="☆",(IF(L332&gt;S332,L332-X332,S332-X332)),M332-X332)&lt;0,0,IF(B332="☆",(IF(L332&gt;S332,L332-X332,S332-X332)),M332-X332))</f>
        <v>2.8900462966703344E-2</v>
      </c>
      <c r="AD332" s="30"/>
      <c r="AE332" s="30"/>
    </row>
    <row r="333" spans="1:33" s="3" customFormat="1" hidden="1" x14ac:dyDescent="0.4">
      <c r="A333" s="16" t="str">
        <f t="shared" si="153"/>
        <v>-</v>
      </c>
      <c r="B333" s="16" t="str">
        <f t="shared" si="154"/>
        <v>☆</v>
      </c>
      <c r="C333" s="3">
        <v>15</v>
      </c>
      <c r="D333" s="2">
        <v>43425.639791666668</v>
      </c>
      <c r="E333" s="3" t="s">
        <v>1641</v>
      </c>
      <c r="F333" s="3">
        <v>17301</v>
      </c>
      <c r="G333" s="3" t="s">
        <v>18</v>
      </c>
      <c r="H333" s="3">
        <v>6843</v>
      </c>
      <c r="I333" s="3">
        <v>833</v>
      </c>
      <c r="J333" s="3">
        <v>9</v>
      </c>
      <c r="K333" s="3">
        <v>2</v>
      </c>
      <c r="L333" s="2">
        <v>43425.640717592592</v>
      </c>
      <c r="O333" s="3" t="s">
        <v>48</v>
      </c>
      <c r="P333" s="3" t="s">
        <v>49</v>
      </c>
      <c r="Q333" s="3" t="s">
        <v>30</v>
      </c>
      <c r="R333" s="3" t="s">
        <v>31</v>
      </c>
      <c r="S333" s="2">
        <v>43425.669502314813</v>
      </c>
      <c r="U333" s="2">
        <v>43425.679803240739</v>
      </c>
      <c r="X333" s="8">
        <f t="shared" si="149"/>
        <v>43425.639791666668</v>
      </c>
      <c r="Y333" s="9">
        <f t="shared" si="150"/>
        <v>0</v>
      </c>
      <c r="Z333" s="9">
        <f t="shared" si="151"/>
        <v>0</v>
      </c>
      <c r="AA333" s="30"/>
      <c r="AB333" s="10">
        <f t="shared" si="152"/>
        <v>0</v>
      </c>
      <c r="AC333" s="10">
        <f>IF(IF(B333="☆",(IF(L333&gt;S333,L333-X333,S333-X333)),M333-X333)&lt;0,0,IF(B333="☆",(IF(L333&gt;S333,L333-X333,S333-X333)),M333-X333))</f>
        <v>2.9710648144828156E-2</v>
      </c>
      <c r="AD333" s="30"/>
      <c r="AE333" s="30"/>
      <c r="AG333" s="7"/>
    </row>
    <row r="334" spans="1:33" s="3" customFormat="1" hidden="1" x14ac:dyDescent="0.4">
      <c r="A334" s="16" t="str">
        <f t="shared" si="153"/>
        <v>-</v>
      </c>
      <c r="B334" s="16" t="str">
        <f t="shared" si="154"/>
        <v>☆</v>
      </c>
      <c r="C334" s="3">
        <v>15</v>
      </c>
      <c r="D334" s="2">
        <v>43425.640381944446</v>
      </c>
      <c r="E334" s="3" t="s">
        <v>1594</v>
      </c>
      <c r="F334" s="3">
        <v>17302</v>
      </c>
      <c r="G334" s="3" t="s">
        <v>18</v>
      </c>
      <c r="H334" s="3">
        <v>6852</v>
      </c>
      <c r="I334" s="3">
        <v>349</v>
      </c>
      <c r="J334" s="3">
        <v>5</v>
      </c>
      <c r="K334" s="3">
        <v>1</v>
      </c>
      <c r="L334" s="2">
        <v>43425.640543981484</v>
      </c>
      <c r="O334" s="3" t="s">
        <v>30</v>
      </c>
      <c r="P334" s="3" t="s">
        <v>31</v>
      </c>
      <c r="Q334" s="3" t="s">
        <v>46</v>
      </c>
      <c r="R334" s="3" t="s">
        <v>47</v>
      </c>
      <c r="S334" s="2">
        <v>43425.667743055557</v>
      </c>
      <c r="U334" s="2">
        <v>43425.676851851851</v>
      </c>
      <c r="X334" s="8">
        <f t="shared" si="149"/>
        <v>43425.640381944446</v>
      </c>
      <c r="Y334" s="9">
        <f t="shared" si="150"/>
        <v>0</v>
      </c>
      <c r="Z334" s="9">
        <f t="shared" si="151"/>
        <v>0</v>
      </c>
      <c r="AA334" s="30"/>
      <c r="AB334" s="10">
        <f t="shared" si="152"/>
        <v>0</v>
      </c>
      <c r="AC334" s="10">
        <f>IF(IF(B334="☆",(IF(L334&gt;S334,L334-X334,S334-X334)),M334-X334)&lt;0,0,IF(B334="☆",(IF(L334&gt;S334,L334-X334,S334-X334)),M334-X334))</f>
        <v>2.73611111115315E-2</v>
      </c>
      <c r="AD334" s="30"/>
      <c r="AE334" s="30"/>
    </row>
    <row r="335" spans="1:33" s="3" customFormat="1" hidden="1" x14ac:dyDescent="0.4">
      <c r="A335" s="16" t="str">
        <f t="shared" si="153"/>
        <v>-</v>
      </c>
      <c r="B335" s="16" t="str">
        <f t="shared" si="154"/>
        <v>☆</v>
      </c>
      <c r="C335" s="3">
        <v>15</v>
      </c>
      <c r="D335" s="2">
        <v>43425.642337962963</v>
      </c>
      <c r="E335" s="3" t="s">
        <v>1726</v>
      </c>
      <c r="F335" s="3">
        <v>17303</v>
      </c>
      <c r="G335" s="3" t="s">
        <v>95</v>
      </c>
      <c r="H335" s="3">
        <v>0</v>
      </c>
      <c r="I335" s="3">
        <v>502</v>
      </c>
      <c r="J335" s="3">
        <v>5</v>
      </c>
      <c r="K335" s="3">
        <v>1</v>
      </c>
      <c r="L335" s="2">
        <v>43425.643414351849</v>
      </c>
      <c r="O335" s="3" t="s">
        <v>30</v>
      </c>
      <c r="P335" s="3" t="s">
        <v>31</v>
      </c>
      <c r="Q335" s="3" t="s">
        <v>46</v>
      </c>
      <c r="R335" s="3" t="s">
        <v>47</v>
      </c>
      <c r="S335" s="2">
        <v>43425.667743055557</v>
      </c>
      <c r="U335" s="2">
        <v>43425.676851851851</v>
      </c>
      <c r="X335" s="8">
        <f t="shared" si="149"/>
        <v>43425.642337962963</v>
      </c>
      <c r="Y335" s="9">
        <f t="shared" si="150"/>
        <v>0</v>
      </c>
      <c r="Z335" s="9">
        <f t="shared" si="151"/>
        <v>0</v>
      </c>
      <c r="AA335" s="30"/>
      <c r="AB335" s="10">
        <f t="shared" si="152"/>
        <v>0</v>
      </c>
      <c r="AC335" s="10">
        <f>IF(IF(B335="☆",(IF(L335&gt;S335,L335-X335,S335-X335)),M335-X335)&lt;0,0,IF(B335="☆",(IF(L335&gt;S335,L335-X335,S335-X335)),M335-X335))</f>
        <v>2.5405092594155576E-2</v>
      </c>
      <c r="AD335" s="30"/>
      <c r="AE335" s="30"/>
    </row>
    <row r="336" spans="1:33" s="3" customFormat="1" hidden="1" x14ac:dyDescent="0.4">
      <c r="A336" s="16" t="str">
        <f t="shared" si="153"/>
        <v>-</v>
      </c>
      <c r="B336" s="16" t="str">
        <f t="shared" si="154"/>
        <v>☆</v>
      </c>
      <c r="C336" s="3">
        <v>15</v>
      </c>
      <c r="D336" s="2">
        <v>43425.642743055556</v>
      </c>
      <c r="E336" s="3" t="s">
        <v>1630</v>
      </c>
      <c r="F336" s="3">
        <v>17304</v>
      </c>
      <c r="G336" s="3" t="s">
        <v>32</v>
      </c>
      <c r="H336" s="3">
        <v>6681</v>
      </c>
      <c r="I336" s="3">
        <v>985</v>
      </c>
      <c r="J336" s="3">
        <v>1</v>
      </c>
      <c r="K336" s="3">
        <v>1</v>
      </c>
      <c r="L336" s="2">
        <v>43425.642951388887</v>
      </c>
      <c r="O336" s="3" t="s">
        <v>68</v>
      </c>
      <c r="P336" s="3" t="s">
        <v>69</v>
      </c>
      <c r="Q336" s="3" t="s">
        <v>36</v>
      </c>
      <c r="R336" s="3" t="s">
        <v>37</v>
      </c>
      <c r="S336" s="2">
        <v>43425.667500000003</v>
      </c>
      <c r="U336" s="2">
        <v>43425.681631944448</v>
      </c>
      <c r="X336" s="8">
        <f t="shared" si="149"/>
        <v>43425.642743055556</v>
      </c>
      <c r="Y336" s="9">
        <f t="shared" si="150"/>
        <v>0</v>
      </c>
      <c r="Z336" s="9">
        <f t="shared" si="151"/>
        <v>0</v>
      </c>
      <c r="AA336" s="30"/>
      <c r="AB336" s="10">
        <f t="shared" si="152"/>
        <v>0</v>
      </c>
      <c r="AC336" s="10"/>
      <c r="AD336" s="30"/>
      <c r="AE336" s="30"/>
      <c r="AG336" s="7" t="s">
        <v>1876</v>
      </c>
    </row>
    <row r="337" spans="1:33" s="3" customFormat="1" hidden="1" x14ac:dyDescent="0.4">
      <c r="A337" s="16" t="str">
        <f t="shared" si="153"/>
        <v>-</v>
      </c>
      <c r="B337" s="16" t="str">
        <f t="shared" si="154"/>
        <v>☆</v>
      </c>
      <c r="C337" s="3">
        <v>15</v>
      </c>
      <c r="D337" s="2">
        <v>43425.644166666665</v>
      </c>
      <c r="E337" s="3" t="s">
        <v>1466</v>
      </c>
      <c r="F337" s="3">
        <v>17306</v>
      </c>
      <c r="G337" s="3" t="s">
        <v>32</v>
      </c>
      <c r="H337" s="3">
        <v>2215</v>
      </c>
      <c r="I337" s="3">
        <v>622</v>
      </c>
      <c r="J337" s="3">
        <v>5</v>
      </c>
      <c r="K337" s="3">
        <v>1</v>
      </c>
      <c r="L337" s="2">
        <v>43425.644270833334</v>
      </c>
      <c r="O337" s="3" t="s">
        <v>61</v>
      </c>
      <c r="P337" s="3" t="s">
        <v>62</v>
      </c>
      <c r="Q337" s="3" t="s">
        <v>24</v>
      </c>
      <c r="R337" s="3" t="s">
        <v>25</v>
      </c>
      <c r="S337" s="2">
        <v>43425.671087962961</v>
      </c>
      <c r="U337" s="2">
        <v>43425.680972222224</v>
      </c>
      <c r="X337" s="8">
        <f t="shared" si="149"/>
        <v>43425.644166666665</v>
      </c>
      <c r="Y337" s="9">
        <f t="shared" si="150"/>
        <v>0</v>
      </c>
      <c r="Z337" s="9">
        <f t="shared" si="151"/>
        <v>0</v>
      </c>
      <c r="AA337" s="30"/>
      <c r="AB337" s="10">
        <f t="shared" si="152"/>
        <v>0</v>
      </c>
      <c r="AC337" s="10"/>
      <c r="AD337" s="30"/>
      <c r="AE337" s="30"/>
      <c r="AG337" s="7" t="s">
        <v>1873</v>
      </c>
    </row>
    <row r="338" spans="1:33" s="3" customFormat="1" hidden="1" x14ac:dyDescent="0.4">
      <c r="A338" s="16" t="str">
        <f t="shared" si="153"/>
        <v>★</v>
      </c>
      <c r="B338" s="16" t="str">
        <f t="shared" si="154"/>
        <v>☆</v>
      </c>
      <c r="C338" s="3">
        <v>15</v>
      </c>
      <c r="D338" s="2">
        <v>43425.644756944443</v>
      </c>
      <c r="E338" s="3" t="s">
        <v>1466</v>
      </c>
      <c r="F338" s="3">
        <v>17307</v>
      </c>
      <c r="G338" s="3" t="s">
        <v>32</v>
      </c>
      <c r="H338" s="3">
        <v>2215</v>
      </c>
      <c r="I338" s="3">
        <v>181</v>
      </c>
      <c r="J338" s="3">
        <v>5</v>
      </c>
      <c r="K338" s="3">
        <v>1</v>
      </c>
      <c r="L338" s="2">
        <v>43425.644849537035</v>
      </c>
      <c r="O338" s="3" t="s">
        <v>61</v>
      </c>
      <c r="P338" s="3" t="s">
        <v>62</v>
      </c>
      <c r="Q338" s="3" t="s">
        <v>24</v>
      </c>
      <c r="R338" s="3" t="s">
        <v>25</v>
      </c>
      <c r="S338" s="2">
        <v>43425.671087962961</v>
      </c>
      <c r="U338" s="2">
        <v>43425.680972222224</v>
      </c>
      <c r="W338" s="2">
        <v>43425.651689814818</v>
      </c>
      <c r="X338" s="8">
        <f t="shared" si="149"/>
        <v>43425.651689814818</v>
      </c>
      <c r="Y338" s="9">
        <f t="shared" si="150"/>
        <v>0</v>
      </c>
      <c r="Z338" s="9">
        <f t="shared" si="151"/>
        <v>0</v>
      </c>
      <c r="AA338" s="30"/>
      <c r="AB338" s="10">
        <f t="shared" si="152"/>
        <v>0</v>
      </c>
      <c r="AC338" s="10"/>
      <c r="AD338" s="30"/>
      <c r="AE338" s="30"/>
      <c r="AG338" s="7" t="s">
        <v>1874</v>
      </c>
    </row>
    <row r="339" spans="1:33" s="3" customFormat="1" hidden="1" x14ac:dyDescent="0.4">
      <c r="A339" s="16" t="str">
        <f t="shared" si="153"/>
        <v>★</v>
      </c>
      <c r="B339" s="16" t="str">
        <f t="shared" si="154"/>
        <v>☆</v>
      </c>
      <c r="C339" s="3">
        <v>15</v>
      </c>
      <c r="D339" s="2">
        <v>43425.645115740743</v>
      </c>
      <c r="E339" s="3" t="s">
        <v>1727</v>
      </c>
      <c r="F339" s="3">
        <v>17308</v>
      </c>
      <c r="G339" s="3" t="s">
        <v>32</v>
      </c>
      <c r="H339" s="3">
        <v>2215</v>
      </c>
      <c r="I339" s="3">
        <v>975</v>
      </c>
      <c r="J339" s="3">
        <v>5</v>
      </c>
      <c r="K339" s="3">
        <v>4</v>
      </c>
      <c r="L339" s="2">
        <v>43425.645312499997</v>
      </c>
      <c r="O339" s="3" t="s">
        <v>61</v>
      </c>
      <c r="P339" s="3" t="s">
        <v>62</v>
      </c>
      <c r="Q339" s="3" t="s">
        <v>24</v>
      </c>
      <c r="R339" s="3" t="s">
        <v>25</v>
      </c>
      <c r="S339" s="2">
        <v>43425.671493055554</v>
      </c>
      <c r="U339" s="2">
        <v>43425.68346064815</v>
      </c>
      <c r="W339" s="2">
        <v>43425.652060185188</v>
      </c>
      <c r="X339" s="8">
        <f t="shared" si="149"/>
        <v>43425.652060185188</v>
      </c>
      <c r="Y339" s="9">
        <f t="shared" si="150"/>
        <v>0</v>
      </c>
      <c r="Z339" s="9">
        <f t="shared" si="151"/>
        <v>0</v>
      </c>
      <c r="AA339" s="30"/>
      <c r="AB339" s="10">
        <f t="shared" si="152"/>
        <v>0</v>
      </c>
      <c r="AC339" s="10">
        <f t="shared" ref="AC339:AC345" si="155">IF(IF(B339="☆",(IF(L339&gt;S339,L339-X339,S339-X339)),M339-X339)&lt;0,0,IF(B339="☆",(IF(L339&gt;S339,L339-X339,S339-X339)),M339-X339))</f>
        <v>1.9432870365562849E-2</v>
      </c>
      <c r="AD339" s="30"/>
      <c r="AE339" s="30"/>
      <c r="AG339" s="7" t="s">
        <v>1875</v>
      </c>
    </row>
    <row r="340" spans="1:33" s="3" customFormat="1" hidden="1" x14ac:dyDescent="0.4">
      <c r="A340" s="16" t="str">
        <f t="shared" si="153"/>
        <v>-</v>
      </c>
      <c r="B340" s="16" t="str">
        <f t="shared" si="154"/>
        <v>☆</v>
      </c>
      <c r="C340" s="3">
        <v>15</v>
      </c>
      <c r="D340" s="2">
        <v>43425.645196759258</v>
      </c>
      <c r="E340" s="3" t="s">
        <v>1683</v>
      </c>
      <c r="F340" s="3">
        <v>17309</v>
      </c>
      <c r="G340" s="3" t="s">
        <v>18</v>
      </c>
      <c r="H340" s="3">
        <v>5505</v>
      </c>
      <c r="I340" s="3">
        <v>854</v>
      </c>
      <c r="J340" s="3">
        <v>13</v>
      </c>
      <c r="K340" s="3">
        <v>1</v>
      </c>
      <c r="L340" s="2">
        <v>43425.645590277774</v>
      </c>
      <c r="O340" s="3" t="s">
        <v>75</v>
      </c>
      <c r="P340" s="3" t="s">
        <v>76</v>
      </c>
      <c r="Q340" s="3" t="s">
        <v>73</v>
      </c>
      <c r="R340" s="3" t="s">
        <v>74</v>
      </c>
      <c r="S340" s="2">
        <v>43425.670891203707</v>
      </c>
      <c r="U340" s="2">
        <v>43425.683518518519</v>
      </c>
      <c r="X340" s="8">
        <f t="shared" si="149"/>
        <v>43425.645196759258</v>
      </c>
      <c r="Y340" s="9">
        <f t="shared" si="150"/>
        <v>0</v>
      </c>
      <c r="Z340" s="9">
        <f t="shared" si="151"/>
        <v>0</v>
      </c>
      <c r="AA340" s="30"/>
      <c r="AB340" s="10">
        <f t="shared" si="152"/>
        <v>0</v>
      </c>
      <c r="AC340" s="10">
        <f t="shared" si="155"/>
        <v>2.5694444448163267E-2</v>
      </c>
      <c r="AD340" s="30"/>
      <c r="AE340" s="30"/>
    </row>
    <row r="341" spans="1:33" s="3" customFormat="1" hidden="1" x14ac:dyDescent="0.4">
      <c r="A341" s="16" t="str">
        <f t="shared" si="153"/>
        <v>-</v>
      </c>
      <c r="B341" s="16" t="str">
        <f t="shared" si="154"/>
        <v>☆</v>
      </c>
      <c r="C341" s="3">
        <v>15</v>
      </c>
      <c r="D341" s="2">
        <v>43425.645729166667</v>
      </c>
      <c r="E341" s="3" t="s">
        <v>1728</v>
      </c>
      <c r="F341" s="3">
        <v>17310</v>
      </c>
      <c r="G341" s="3" t="s">
        <v>18</v>
      </c>
      <c r="H341" s="3">
        <v>1162</v>
      </c>
      <c r="I341" s="3">
        <v>986</v>
      </c>
      <c r="J341" s="3">
        <v>4</v>
      </c>
      <c r="K341" s="3">
        <v>1</v>
      </c>
      <c r="L341" s="2">
        <v>43425.645902777775</v>
      </c>
      <c r="O341" s="3" t="s">
        <v>39</v>
      </c>
      <c r="P341" s="3" t="s">
        <v>40</v>
      </c>
      <c r="Q341" s="3" t="s">
        <v>66</v>
      </c>
      <c r="R341" s="3" t="s">
        <v>67</v>
      </c>
      <c r="S341" s="2">
        <v>43425.663240740738</v>
      </c>
      <c r="U341" s="2">
        <v>43425.668958333335</v>
      </c>
      <c r="X341" s="8">
        <f t="shared" si="149"/>
        <v>43425.645729166667</v>
      </c>
      <c r="Y341" s="9">
        <f t="shared" si="150"/>
        <v>0</v>
      </c>
      <c r="Z341" s="9">
        <f t="shared" si="151"/>
        <v>0</v>
      </c>
      <c r="AA341" s="30"/>
      <c r="AB341" s="10">
        <f t="shared" si="152"/>
        <v>0</v>
      </c>
      <c r="AC341" s="10">
        <f t="shared" si="155"/>
        <v>1.7511574071249925E-2</v>
      </c>
      <c r="AD341" s="30"/>
      <c r="AE341" s="30"/>
      <c r="AG341" s="7"/>
    </row>
    <row r="342" spans="1:33" s="3" customFormat="1" hidden="1" x14ac:dyDescent="0.4">
      <c r="A342" s="16" t="str">
        <f t="shared" si="153"/>
        <v>-</v>
      </c>
      <c r="B342" s="16" t="str">
        <f t="shared" si="154"/>
        <v>☆</v>
      </c>
      <c r="C342" s="3">
        <v>15</v>
      </c>
      <c r="D342" s="2">
        <v>43425.645752314813</v>
      </c>
      <c r="E342" s="3" t="s">
        <v>1630</v>
      </c>
      <c r="F342" s="3">
        <v>17311</v>
      </c>
      <c r="G342" s="3" t="s">
        <v>18</v>
      </c>
      <c r="H342" s="3">
        <v>6681</v>
      </c>
      <c r="I342" s="3">
        <v>965</v>
      </c>
      <c r="J342" s="3">
        <v>9</v>
      </c>
      <c r="K342" s="3">
        <v>1</v>
      </c>
      <c r="L342" s="2">
        <v>43425.647430555553</v>
      </c>
      <c r="O342" s="3" t="s">
        <v>68</v>
      </c>
      <c r="P342" s="3" t="s">
        <v>69</v>
      </c>
      <c r="Q342" s="3" t="s">
        <v>46</v>
      </c>
      <c r="R342" s="3" t="s">
        <v>47</v>
      </c>
      <c r="S342" s="2">
        <v>43425.667916666665</v>
      </c>
      <c r="U342" s="2">
        <v>43425.680914351855</v>
      </c>
      <c r="X342" s="8">
        <f t="shared" si="149"/>
        <v>43425.645752314813</v>
      </c>
      <c r="Y342" s="9">
        <f t="shared" si="150"/>
        <v>0</v>
      </c>
      <c r="Z342" s="9">
        <f t="shared" si="151"/>
        <v>0</v>
      </c>
      <c r="AA342" s="30"/>
      <c r="AB342" s="10">
        <f t="shared" si="152"/>
        <v>0</v>
      </c>
      <c r="AC342" s="10">
        <f t="shared" si="155"/>
        <v>2.21643518525525E-2</v>
      </c>
      <c r="AD342" s="30"/>
      <c r="AE342" s="30"/>
      <c r="AG342" s="7" t="s">
        <v>1877</v>
      </c>
    </row>
    <row r="343" spans="1:33" s="3" customFormat="1" hidden="1" x14ac:dyDescent="0.4">
      <c r="A343" s="16" t="str">
        <f t="shared" si="153"/>
        <v>-</v>
      </c>
      <c r="B343" s="16" t="str">
        <f t="shared" si="154"/>
        <v>☆</v>
      </c>
      <c r="C343" s="3">
        <v>15</v>
      </c>
      <c r="D343" s="2">
        <v>43425.645821759259</v>
      </c>
      <c r="E343" s="3" t="s">
        <v>1729</v>
      </c>
      <c r="F343" s="3">
        <v>17312</v>
      </c>
      <c r="G343" s="3" t="s">
        <v>95</v>
      </c>
      <c r="H343" s="3">
        <v>0</v>
      </c>
      <c r="I343" s="3">
        <v>868</v>
      </c>
      <c r="J343" s="3">
        <v>5</v>
      </c>
      <c r="K343" s="3">
        <v>1</v>
      </c>
      <c r="L343" s="2">
        <v>43425.646655092591</v>
      </c>
      <c r="O343" s="3" t="s">
        <v>30</v>
      </c>
      <c r="P343" s="3" t="s">
        <v>31</v>
      </c>
      <c r="Q343" s="3" t="s">
        <v>108</v>
      </c>
      <c r="R343" s="3" t="s">
        <v>19</v>
      </c>
      <c r="S343" s="2">
        <v>43425.668483796297</v>
      </c>
      <c r="U343" s="2">
        <v>43425.676886574074</v>
      </c>
      <c r="X343" s="8">
        <f t="shared" si="149"/>
        <v>43425.645821759259</v>
      </c>
      <c r="Y343" s="9">
        <f t="shared" si="150"/>
        <v>0</v>
      </c>
      <c r="Z343" s="9">
        <f t="shared" si="151"/>
        <v>0</v>
      </c>
      <c r="AA343" s="30"/>
      <c r="AB343" s="10">
        <f t="shared" si="152"/>
        <v>0</v>
      </c>
      <c r="AC343" s="10">
        <f t="shared" si="155"/>
        <v>2.266203703766223E-2</v>
      </c>
      <c r="AD343" s="30"/>
      <c r="AE343" s="30"/>
    </row>
    <row r="344" spans="1:33" s="3" customFormat="1" hidden="1" x14ac:dyDescent="0.4">
      <c r="A344" s="16" t="str">
        <f t="shared" si="153"/>
        <v>-</v>
      </c>
      <c r="B344" s="16" t="str">
        <f t="shared" si="154"/>
        <v>☆</v>
      </c>
      <c r="C344" s="3">
        <v>15</v>
      </c>
      <c r="D344" s="2">
        <v>43425.645856481482</v>
      </c>
      <c r="E344" s="3" t="s">
        <v>1641</v>
      </c>
      <c r="F344" s="3">
        <v>17313</v>
      </c>
      <c r="G344" s="3" t="s">
        <v>65</v>
      </c>
      <c r="H344" s="3">
        <v>6843</v>
      </c>
      <c r="I344" s="3">
        <v>19</v>
      </c>
      <c r="J344" s="3">
        <v>13</v>
      </c>
      <c r="K344" s="3">
        <v>2</v>
      </c>
      <c r="L344" s="2">
        <v>43425.64634259259</v>
      </c>
      <c r="O344" s="3" t="s">
        <v>55</v>
      </c>
      <c r="P344" s="3" t="s">
        <v>56</v>
      </c>
      <c r="Q344" s="3" t="s">
        <v>30</v>
      </c>
      <c r="R344" s="3" t="s">
        <v>31</v>
      </c>
      <c r="S344" s="2">
        <v>43425.669745370367</v>
      </c>
      <c r="U344" s="2">
        <v>43425.678541666668</v>
      </c>
      <c r="X344" s="8">
        <f t="shared" si="149"/>
        <v>43425.645856481482</v>
      </c>
      <c r="Y344" s="9">
        <f t="shared" si="150"/>
        <v>0</v>
      </c>
      <c r="Z344" s="9">
        <f t="shared" si="151"/>
        <v>0</v>
      </c>
      <c r="AA344" s="30"/>
      <c r="AB344" s="10">
        <f t="shared" si="152"/>
        <v>0</v>
      </c>
      <c r="AC344" s="10">
        <f t="shared" si="155"/>
        <v>2.3888888885267079E-2</v>
      </c>
      <c r="AD344" s="30"/>
      <c r="AE344" s="30"/>
    </row>
    <row r="345" spans="1:33" s="3" customFormat="1" hidden="1" x14ac:dyDescent="0.4">
      <c r="A345" s="16" t="str">
        <f t="shared" si="153"/>
        <v>★</v>
      </c>
      <c r="B345" s="16" t="str">
        <f t="shared" si="154"/>
        <v>☆</v>
      </c>
      <c r="C345" s="3">
        <v>15</v>
      </c>
      <c r="D345" s="2">
        <v>43425.646666666667</v>
      </c>
      <c r="E345" s="3" t="s">
        <v>1565</v>
      </c>
      <c r="F345" s="3">
        <v>17315</v>
      </c>
      <c r="G345" s="3" t="s">
        <v>32</v>
      </c>
      <c r="H345" s="3">
        <v>6740</v>
      </c>
      <c r="I345" s="3">
        <v>269</v>
      </c>
      <c r="J345" s="3">
        <v>13</v>
      </c>
      <c r="K345" s="3">
        <v>4</v>
      </c>
      <c r="L345" s="2">
        <v>43425.651192129626</v>
      </c>
      <c r="O345" s="3" t="s">
        <v>43</v>
      </c>
      <c r="P345" s="3" t="s">
        <v>89</v>
      </c>
      <c r="Q345" s="3" t="s">
        <v>26</v>
      </c>
      <c r="R345" s="3" t="s">
        <v>27</v>
      </c>
      <c r="S345" s="2">
        <v>43425.670624999999</v>
      </c>
      <c r="U345" s="2">
        <v>43425.679282407407</v>
      </c>
      <c r="W345" s="2">
        <v>43425.653611111113</v>
      </c>
      <c r="X345" s="8">
        <f t="shared" si="149"/>
        <v>43425.653611111113</v>
      </c>
      <c r="Y345" s="9">
        <f t="shared" si="150"/>
        <v>0</v>
      </c>
      <c r="Z345" s="9">
        <f t="shared" si="151"/>
        <v>0</v>
      </c>
      <c r="AA345" s="30"/>
      <c r="AB345" s="10">
        <f t="shared" si="152"/>
        <v>0</v>
      </c>
      <c r="AC345" s="10">
        <f t="shared" si="155"/>
        <v>1.7013888886140194E-2</v>
      </c>
      <c r="AD345" s="30"/>
      <c r="AE345" s="30"/>
    </row>
    <row r="346" spans="1:33" s="3" customFormat="1" hidden="1" x14ac:dyDescent="0.4">
      <c r="A346" s="16" t="str">
        <f t="shared" si="153"/>
        <v>-</v>
      </c>
      <c r="B346" s="16" t="str">
        <f t="shared" si="154"/>
        <v>☆</v>
      </c>
      <c r="C346" s="3">
        <v>15</v>
      </c>
      <c r="D346" s="2">
        <v>43425.646874999999</v>
      </c>
      <c r="E346" s="3" t="s">
        <v>1731</v>
      </c>
      <c r="F346" s="3">
        <v>17316</v>
      </c>
      <c r="G346" s="3" t="s">
        <v>65</v>
      </c>
      <c r="H346" s="3">
        <v>2513</v>
      </c>
      <c r="I346" s="3">
        <v>227</v>
      </c>
      <c r="J346" s="3">
        <v>11</v>
      </c>
      <c r="K346" s="3">
        <v>1</v>
      </c>
      <c r="L346" s="2">
        <v>43425.647337962961</v>
      </c>
      <c r="O346" s="3" t="s">
        <v>61</v>
      </c>
      <c r="P346" s="3" t="s">
        <v>62</v>
      </c>
      <c r="Q346" s="3" t="s">
        <v>46</v>
      </c>
      <c r="R346" s="3" t="s">
        <v>47</v>
      </c>
      <c r="S346" s="2">
        <v>43425.672118055554</v>
      </c>
      <c r="U346" s="2">
        <v>43425.676041666666</v>
      </c>
      <c r="X346" s="8">
        <f t="shared" si="149"/>
        <v>43425.646874999999</v>
      </c>
      <c r="Y346" s="9">
        <f t="shared" si="150"/>
        <v>0</v>
      </c>
      <c r="Z346" s="9">
        <f t="shared" si="151"/>
        <v>0</v>
      </c>
      <c r="AA346" s="30"/>
      <c r="AB346" s="10">
        <f t="shared" si="152"/>
        <v>0</v>
      </c>
      <c r="AC346" s="10"/>
      <c r="AD346" s="30"/>
      <c r="AE346" s="30"/>
      <c r="AG346" s="7" t="s">
        <v>94</v>
      </c>
    </row>
    <row r="347" spans="1:33" s="3" customFormat="1" hidden="1" x14ac:dyDescent="0.4">
      <c r="A347" s="16" t="str">
        <f t="shared" si="153"/>
        <v>-</v>
      </c>
      <c r="B347" s="16" t="str">
        <f t="shared" si="154"/>
        <v>☆</v>
      </c>
      <c r="C347" s="3">
        <v>15</v>
      </c>
      <c r="D347" s="2">
        <v>43425.647592592592</v>
      </c>
      <c r="E347" s="3" t="s">
        <v>1572</v>
      </c>
      <c r="F347" s="3">
        <v>17317</v>
      </c>
      <c r="G347" s="3" t="s">
        <v>32</v>
      </c>
      <c r="H347" s="3">
        <v>1112</v>
      </c>
      <c r="I347" s="3">
        <v>240</v>
      </c>
      <c r="J347" s="3">
        <v>9</v>
      </c>
      <c r="K347" s="3">
        <v>2</v>
      </c>
      <c r="L347" s="2">
        <v>43425.647870370369</v>
      </c>
      <c r="O347" s="3" t="s">
        <v>57</v>
      </c>
      <c r="P347" s="3" t="s">
        <v>58</v>
      </c>
      <c r="Q347" s="3" t="s">
        <v>26</v>
      </c>
      <c r="R347" s="3" t="s">
        <v>27</v>
      </c>
      <c r="S347" s="2">
        <v>43425.656817129631</v>
      </c>
      <c r="U347" s="2">
        <v>43425.667326388888</v>
      </c>
      <c r="X347" s="8">
        <f t="shared" si="149"/>
        <v>43425.647592592592</v>
      </c>
      <c r="Y347" s="9">
        <f t="shared" si="150"/>
        <v>0</v>
      </c>
      <c r="Z347" s="9">
        <f t="shared" si="151"/>
        <v>0</v>
      </c>
      <c r="AA347" s="30"/>
      <c r="AB347" s="10">
        <f t="shared" si="152"/>
        <v>0</v>
      </c>
      <c r="AC347" s="10">
        <f>IF(IF(B347="☆",(IF(L347&gt;S347,L347-X347,S347-X347)),M347-X347)&lt;0,0,IF(B347="☆",(IF(L347&gt;S347,L347-X347,S347-X347)),M347-X347))</f>
        <v>9.2245370396994986E-3</v>
      </c>
      <c r="AD347" s="30"/>
      <c r="AE347" s="30"/>
    </row>
    <row r="348" spans="1:33" s="3" customFormat="1" hidden="1" x14ac:dyDescent="0.4">
      <c r="A348" s="16" t="str">
        <f t="shared" si="153"/>
        <v>-</v>
      </c>
      <c r="B348" s="16" t="str">
        <f t="shared" si="154"/>
        <v>☆</v>
      </c>
      <c r="C348" s="3">
        <v>15</v>
      </c>
      <c r="D348" s="2">
        <v>43425.647835648146</v>
      </c>
      <c r="E348" s="3" t="s">
        <v>1732</v>
      </c>
      <c r="F348" s="3">
        <v>17319</v>
      </c>
      <c r="G348" s="3" t="s">
        <v>65</v>
      </c>
      <c r="H348" s="3">
        <v>2513</v>
      </c>
      <c r="I348" s="3">
        <v>318</v>
      </c>
      <c r="J348" s="3">
        <v>5</v>
      </c>
      <c r="K348" s="3">
        <v>1</v>
      </c>
      <c r="L348" s="2">
        <v>43425.648553240739</v>
      </c>
      <c r="O348" s="3" t="s">
        <v>61</v>
      </c>
      <c r="P348" s="3" t="s">
        <v>62</v>
      </c>
      <c r="Q348" s="3" t="s">
        <v>46</v>
      </c>
      <c r="R348" s="3" t="s">
        <v>47</v>
      </c>
      <c r="S348" s="2">
        <v>43425.671087962961</v>
      </c>
      <c r="U348" s="2">
        <v>43425.675011574072</v>
      </c>
      <c r="X348" s="8">
        <f t="shared" si="149"/>
        <v>43425.647835648146</v>
      </c>
      <c r="Y348" s="9">
        <f t="shared" si="150"/>
        <v>0</v>
      </c>
      <c r="Z348" s="9">
        <f t="shared" si="151"/>
        <v>0</v>
      </c>
      <c r="AA348" s="30"/>
      <c r="AB348" s="10">
        <f t="shared" si="152"/>
        <v>0</v>
      </c>
      <c r="AC348" s="10"/>
      <c r="AD348" s="30"/>
      <c r="AE348" s="30"/>
      <c r="AG348" s="7" t="s">
        <v>94</v>
      </c>
    </row>
    <row r="349" spans="1:33" s="3" customFormat="1" hidden="1" x14ac:dyDescent="0.4">
      <c r="A349" s="16" t="str">
        <f t="shared" si="153"/>
        <v>-</v>
      </c>
      <c r="B349" s="16" t="str">
        <f t="shared" si="154"/>
        <v>☆</v>
      </c>
      <c r="C349" s="3">
        <v>15</v>
      </c>
      <c r="D349" s="2">
        <v>43425.649062500001</v>
      </c>
      <c r="E349" s="3" t="s">
        <v>1732</v>
      </c>
      <c r="F349" s="3">
        <v>17321</v>
      </c>
      <c r="G349" s="3" t="s">
        <v>65</v>
      </c>
      <c r="H349" s="3">
        <v>2513</v>
      </c>
      <c r="I349" s="3">
        <v>492</v>
      </c>
      <c r="J349" s="3">
        <v>9</v>
      </c>
      <c r="K349" s="3">
        <v>1</v>
      </c>
      <c r="L349" s="2">
        <v>43425.649328703701</v>
      </c>
      <c r="O349" s="3" t="s">
        <v>61</v>
      </c>
      <c r="P349" s="3" t="s">
        <v>62</v>
      </c>
      <c r="Q349" s="3" t="s">
        <v>46</v>
      </c>
      <c r="R349" s="3" t="s">
        <v>47</v>
      </c>
      <c r="S349" s="2">
        <v>43425.664942129632</v>
      </c>
      <c r="U349" s="2">
        <v>43425.668865740743</v>
      </c>
      <c r="X349" s="8">
        <f t="shared" si="149"/>
        <v>43425.649062500001</v>
      </c>
      <c r="Y349" s="9">
        <f t="shared" si="150"/>
        <v>0</v>
      </c>
      <c r="Z349" s="9">
        <f t="shared" si="151"/>
        <v>0</v>
      </c>
      <c r="AA349" s="30"/>
      <c r="AB349" s="10">
        <f t="shared" si="152"/>
        <v>0</v>
      </c>
      <c r="AC349" s="10"/>
      <c r="AD349" s="30"/>
      <c r="AE349" s="30"/>
      <c r="AG349" s="7" t="s">
        <v>94</v>
      </c>
    </row>
    <row r="350" spans="1:33" s="3" customFormat="1" hidden="1" x14ac:dyDescent="0.4">
      <c r="A350" s="16" t="str">
        <f t="shared" si="153"/>
        <v>-</v>
      </c>
      <c r="B350" s="16" t="str">
        <f t="shared" si="154"/>
        <v>☆</v>
      </c>
      <c r="C350" s="3">
        <v>15</v>
      </c>
      <c r="D350" s="2">
        <v>43425.649756944447</v>
      </c>
      <c r="E350" s="3" t="s">
        <v>1700</v>
      </c>
      <c r="F350" s="3">
        <v>17323</v>
      </c>
      <c r="G350" s="3" t="s">
        <v>32</v>
      </c>
      <c r="H350" s="3">
        <v>6897</v>
      </c>
      <c r="I350" s="3">
        <v>120</v>
      </c>
      <c r="J350" s="3">
        <v>15</v>
      </c>
      <c r="K350" s="3">
        <v>2</v>
      </c>
      <c r="L350" s="2">
        <v>43425.650081018517</v>
      </c>
      <c r="O350" s="3" t="s">
        <v>28</v>
      </c>
      <c r="P350" s="3" t="s">
        <v>29</v>
      </c>
      <c r="Q350" s="3" t="s">
        <v>108</v>
      </c>
      <c r="R350" s="3" t="s">
        <v>19</v>
      </c>
      <c r="S350" s="2">
        <v>43425.660844907405</v>
      </c>
      <c r="U350" s="2">
        <v>43425.668414351851</v>
      </c>
      <c r="X350" s="8">
        <f t="shared" si="149"/>
        <v>43425.649756944447</v>
      </c>
      <c r="Y350" s="9">
        <f t="shared" si="150"/>
        <v>0</v>
      </c>
      <c r="Z350" s="9">
        <f t="shared" si="151"/>
        <v>0</v>
      </c>
      <c r="AA350" s="30"/>
      <c r="AB350" s="10">
        <f t="shared" si="152"/>
        <v>0</v>
      </c>
      <c r="AC350" s="10"/>
      <c r="AD350" s="30"/>
      <c r="AE350" s="30"/>
      <c r="AG350" s="7" t="s">
        <v>1878</v>
      </c>
    </row>
    <row r="351" spans="1:33" s="3" customFormat="1" hidden="1" x14ac:dyDescent="0.4">
      <c r="A351" s="16" t="str">
        <f t="shared" si="153"/>
        <v>★</v>
      </c>
      <c r="B351" s="16" t="str">
        <f t="shared" si="154"/>
        <v>☆</v>
      </c>
      <c r="C351" s="3">
        <v>15</v>
      </c>
      <c r="D351" s="2">
        <v>43425.649791666663</v>
      </c>
      <c r="E351" s="3" t="s">
        <v>1733</v>
      </c>
      <c r="F351" s="3">
        <v>17324</v>
      </c>
      <c r="G351" s="3" t="s">
        <v>18</v>
      </c>
      <c r="H351" s="3">
        <v>2176</v>
      </c>
      <c r="I351" s="3">
        <v>665</v>
      </c>
      <c r="J351" s="3">
        <v>6</v>
      </c>
      <c r="K351" s="3">
        <v>2</v>
      </c>
      <c r="L351" s="2">
        <v>43425.661574074074</v>
      </c>
      <c r="O351" s="3" t="s">
        <v>36</v>
      </c>
      <c r="P351" s="3" t="s">
        <v>37</v>
      </c>
      <c r="Q351" s="3" t="s">
        <v>61</v>
      </c>
      <c r="R351" s="3" t="s">
        <v>62</v>
      </c>
      <c r="S351" s="2">
        <v>43425.656736111108</v>
      </c>
      <c r="U351" s="2">
        <v>43425.663576388892</v>
      </c>
      <c r="W351" s="2">
        <v>43425.656736111108</v>
      </c>
      <c r="X351" s="8">
        <f t="shared" si="149"/>
        <v>43425.656736111108</v>
      </c>
      <c r="Y351" s="9">
        <f t="shared" si="150"/>
        <v>0</v>
      </c>
      <c r="Z351" s="9">
        <f t="shared" si="151"/>
        <v>0</v>
      </c>
      <c r="AA351" s="30"/>
      <c r="AB351" s="10">
        <f t="shared" si="152"/>
        <v>0</v>
      </c>
      <c r="AC351" s="10">
        <f>IF(IF(B351="☆",(IF(L351&gt;S351,L351-X351,S351-X351)),M351-X351)&lt;0,0,IF(B351="☆",(IF(L351&gt;S351,L351-X351,S351-X351)),M351-X351))</f>
        <v>4.8379629661212675E-3</v>
      </c>
      <c r="AD351" s="30"/>
      <c r="AE351" s="30"/>
    </row>
    <row r="352" spans="1:33" s="3" customFormat="1" hidden="1" x14ac:dyDescent="0.4">
      <c r="A352" s="16" t="str">
        <f t="shared" si="153"/>
        <v>★</v>
      </c>
      <c r="B352" s="16" t="str">
        <f t="shared" si="154"/>
        <v>☆</v>
      </c>
      <c r="C352" s="3">
        <v>15</v>
      </c>
      <c r="D352" s="2">
        <v>43425.650011574071</v>
      </c>
      <c r="E352" s="3" t="s">
        <v>1732</v>
      </c>
      <c r="F352" s="3">
        <v>17325</v>
      </c>
      <c r="G352" s="3" t="s">
        <v>65</v>
      </c>
      <c r="H352" s="3">
        <v>2513</v>
      </c>
      <c r="I352" s="3">
        <v>316</v>
      </c>
      <c r="J352" s="3">
        <v>5</v>
      </c>
      <c r="K352" s="3">
        <v>1</v>
      </c>
      <c r="L352" s="2">
        <v>43425.650231481479</v>
      </c>
      <c r="O352" s="3" t="s">
        <v>61</v>
      </c>
      <c r="P352" s="3" t="s">
        <v>62</v>
      </c>
      <c r="Q352" s="3" t="s">
        <v>46</v>
      </c>
      <c r="R352" s="3" t="s">
        <v>47</v>
      </c>
      <c r="S352" s="2">
        <v>43425.671944444446</v>
      </c>
      <c r="U352" s="2">
        <v>43425.675868055558</v>
      </c>
      <c r="W352" s="2">
        <v>43425.656956018516</v>
      </c>
      <c r="X352" s="8">
        <f t="shared" si="149"/>
        <v>43425.656956018516</v>
      </c>
      <c r="Y352" s="9">
        <f t="shared" si="150"/>
        <v>0</v>
      </c>
      <c r="Z352" s="9">
        <f t="shared" si="151"/>
        <v>0</v>
      </c>
      <c r="AA352" s="30"/>
      <c r="AB352" s="10">
        <f t="shared" si="152"/>
        <v>0</v>
      </c>
      <c r="AC352" s="10">
        <f>IF(IF(B352="☆",(IF(L352&gt;S352,L352-X352,S352-X352)),M352-X352)&lt;0,0,IF(B352="☆",(IF(L352&gt;S352,L352-X352,S352-X352)),M352-X352))</f>
        <v>1.4988425929914229E-2</v>
      </c>
      <c r="AD352" s="30"/>
      <c r="AE352" s="30"/>
      <c r="AG352" s="7" t="s">
        <v>94</v>
      </c>
    </row>
    <row r="353" spans="1:33" s="3" customFormat="1" hidden="1" x14ac:dyDescent="0.4">
      <c r="A353" s="16" t="str">
        <f t="shared" si="153"/>
        <v>-</v>
      </c>
      <c r="B353" s="16" t="str">
        <f t="shared" si="154"/>
        <v>☆</v>
      </c>
      <c r="C353" s="3">
        <v>15</v>
      </c>
      <c r="D353" s="2">
        <v>43425.650717592594</v>
      </c>
      <c r="E353" s="3" t="s">
        <v>1735</v>
      </c>
      <c r="F353" s="3">
        <v>17328</v>
      </c>
      <c r="G353" s="3" t="s">
        <v>95</v>
      </c>
      <c r="H353" s="3">
        <v>0</v>
      </c>
      <c r="I353" s="3">
        <v>418</v>
      </c>
      <c r="J353" s="3">
        <v>5</v>
      </c>
      <c r="K353" s="3">
        <v>2</v>
      </c>
      <c r="L353" s="2">
        <v>43425.657395833332</v>
      </c>
      <c r="O353" s="3" t="s">
        <v>38</v>
      </c>
      <c r="P353" s="3" t="s">
        <v>126</v>
      </c>
      <c r="Q353" s="3" t="s">
        <v>24</v>
      </c>
      <c r="R353" s="3" t="s">
        <v>25</v>
      </c>
      <c r="S353" s="2">
        <v>43425.673819444448</v>
      </c>
      <c r="U353" s="2">
        <v>43425.683611111112</v>
      </c>
      <c r="X353" s="8">
        <f t="shared" ref="X353:X367" si="156">IF(W353&gt;0,W353,D353)</f>
        <v>43425.650717592594</v>
      </c>
      <c r="Y353" s="9">
        <f t="shared" ref="Y353:Y367" si="157">N353-M353</f>
        <v>0</v>
      </c>
      <c r="Z353" s="9">
        <f t="shared" ref="Z353:Z367" si="158">Y353*K353</f>
        <v>0</v>
      </c>
      <c r="AA353" s="30"/>
      <c r="AB353" s="10">
        <f t="shared" ref="AB353:AB367" si="159">IF(IF(A353="☆",L353-S353,M353-S353)&lt;0,0,IF(A353="☆",L353-S353,M353-S353))</f>
        <v>0</v>
      </c>
      <c r="AC353" s="10">
        <f>IF(IF(B353="☆",(IF(L353&gt;S353,L353-X353,S353-X353)),M353-X353)&lt;0,0,IF(B353="☆",(IF(L353&gt;S353,L353-X353,S353-X353)),M353-X353))</f>
        <v>2.3101851853425615E-2</v>
      </c>
      <c r="AD353" s="30"/>
      <c r="AE353" s="30"/>
    </row>
    <row r="354" spans="1:33" s="3" customFormat="1" hidden="1" x14ac:dyDescent="0.4">
      <c r="A354" s="16" t="str">
        <f t="shared" si="153"/>
        <v>-</v>
      </c>
      <c r="B354" s="16" t="str">
        <f t="shared" si="154"/>
        <v>☆</v>
      </c>
      <c r="C354" s="3">
        <v>15</v>
      </c>
      <c r="D354" s="2">
        <v>43425.651030092595</v>
      </c>
      <c r="E354" s="3" t="s">
        <v>1700</v>
      </c>
      <c r="F354" s="3">
        <v>17329</v>
      </c>
      <c r="G354" s="3" t="s">
        <v>32</v>
      </c>
      <c r="H354" s="3">
        <v>6897</v>
      </c>
      <c r="I354" s="3">
        <v>854</v>
      </c>
      <c r="J354" s="3">
        <v>11</v>
      </c>
      <c r="K354" s="3">
        <v>2</v>
      </c>
      <c r="L354" s="2">
        <v>43425.651458333334</v>
      </c>
      <c r="O354" s="3" t="s">
        <v>28</v>
      </c>
      <c r="P354" s="3" t="s">
        <v>29</v>
      </c>
      <c r="Q354" s="3" t="s">
        <v>108</v>
      </c>
      <c r="R354" s="3" t="s">
        <v>19</v>
      </c>
      <c r="S354" s="2">
        <v>43425.66810185185</v>
      </c>
      <c r="U354" s="2">
        <v>43425.675671296296</v>
      </c>
      <c r="X354" s="8">
        <f t="shared" si="156"/>
        <v>43425.651030092595</v>
      </c>
      <c r="Y354" s="9">
        <f t="shared" si="157"/>
        <v>0</v>
      </c>
      <c r="Z354" s="9">
        <f t="shared" si="158"/>
        <v>0</v>
      </c>
      <c r="AA354" s="30"/>
      <c r="AB354" s="10">
        <f t="shared" si="159"/>
        <v>0</v>
      </c>
      <c r="AC354" s="10"/>
      <c r="AD354" s="30"/>
      <c r="AE354" s="30"/>
      <c r="AG354" s="7" t="s">
        <v>1879</v>
      </c>
    </row>
    <row r="355" spans="1:33" s="3" customFormat="1" hidden="1" x14ac:dyDescent="0.4">
      <c r="A355" s="16" t="str">
        <f t="shared" si="153"/>
        <v>-</v>
      </c>
      <c r="B355" s="16" t="str">
        <f t="shared" si="154"/>
        <v>☆</v>
      </c>
      <c r="C355" s="3">
        <v>15</v>
      </c>
      <c r="D355" s="2">
        <v>43425.651365740741</v>
      </c>
      <c r="E355" s="3" t="s">
        <v>1630</v>
      </c>
      <c r="F355" s="3">
        <v>17330</v>
      </c>
      <c r="G355" s="3" t="s">
        <v>18</v>
      </c>
      <c r="H355" s="3">
        <v>6681</v>
      </c>
      <c r="I355" s="3">
        <v>814</v>
      </c>
      <c r="J355" s="3">
        <v>13</v>
      </c>
      <c r="K355" s="3">
        <v>1</v>
      </c>
      <c r="L355" s="2">
        <v>43425.651504629626</v>
      </c>
      <c r="O355" s="3" t="s">
        <v>38</v>
      </c>
      <c r="P355" s="3" t="s">
        <v>126</v>
      </c>
      <c r="Q355" s="3" t="s">
        <v>46</v>
      </c>
      <c r="R355" s="3" t="s">
        <v>47</v>
      </c>
      <c r="S355" s="2">
        <v>43425.671307870369</v>
      </c>
      <c r="U355" s="2">
        <v>43425.684189814812</v>
      </c>
      <c r="X355" s="8">
        <f t="shared" si="156"/>
        <v>43425.651365740741</v>
      </c>
      <c r="Y355" s="9">
        <f t="shared" si="157"/>
        <v>0</v>
      </c>
      <c r="Z355" s="9">
        <f t="shared" si="158"/>
        <v>0</v>
      </c>
      <c r="AA355" s="30"/>
      <c r="AB355" s="10">
        <f t="shared" si="159"/>
        <v>0</v>
      </c>
      <c r="AC355" s="10">
        <f t="shared" ref="AC355:AC367" si="160">IF(IF(B355="☆",(IF(L355&gt;S355,L355-X355,S355-X355)),M355-X355)&lt;0,0,IF(B355="☆",(IF(L355&gt;S355,L355-X355,S355-X355)),M355-X355))</f>
        <v>1.9942129627452232E-2</v>
      </c>
      <c r="AD355" s="30"/>
      <c r="AE355" s="30"/>
    </row>
    <row r="356" spans="1:33" s="3" customFormat="1" hidden="1" x14ac:dyDescent="0.4">
      <c r="A356" s="16" t="str">
        <f t="shared" si="153"/>
        <v>-</v>
      </c>
      <c r="B356" s="16" t="str">
        <f t="shared" si="154"/>
        <v>☆</v>
      </c>
      <c r="C356" s="3">
        <v>15</v>
      </c>
      <c r="D356" s="2">
        <v>43425.651388888888</v>
      </c>
      <c r="E356" s="3" t="s">
        <v>1736</v>
      </c>
      <c r="F356" s="3">
        <v>17331</v>
      </c>
      <c r="G356" s="3" t="s">
        <v>95</v>
      </c>
      <c r="H356" s="3">
        <v>0</v>
      </c>
      <c r="I356" s="3">
        <v>382</v>
      </c>
      <c r="J356" s="3">
        <v>2</v>
      </c>
      <c r="K356" s="3">
        <v>1</v>
      </c>
      <c r="L356" s="2">
        <v>43425.65425925926</v>
      </c>
      <c r="O356" s="3" t="s">
        <v>57</v>
      </c>
      <c r="P356" s="3" t="s">
        <v>58</v>
      </c>
      <c r="Q356" s="3" t="s">
        <v>53</v>
      </c>
      <c r="R356" s="3" t="s">
        <v>54</v>
      </c>
      <c r="S356" s="2">
        <v>43425.665960648148</v>
      </c>
      <c r="U356" s="2">
        <v>43425.681458333333</v>
      </c>
      <c r="X356" s="8">
        <f t="shared" si="156"/>
        <v>43425.651388888888</v>
      </c>
      <c r="Y356" s="9">
        <f t="shared" si="157"/>
        <v>0</v>
      </c>
      <c r="Z356" s="9">
        <f t="shared" si="158"/>
        <v>0</v>
      </c>
      <c r="AA356" s="30"/>
      <c r="AB356" s="10">
        <f t="shared" si="159"/>
        <v>0</v>
      </c>
      <c r="AC356" s="10">
        <f t="shared" si="160"/>
        <v>1.4571759260434192E-2</v>
      </c>
      <c r="AD356" s="30"/>
      <c r="AE356" s="30"/>
    </row>
    <row r="357" spans="1:33" s="3" customFormat="1" hidden="1" x14ac:dyDescent="0.4">
      <c r="A357" s="16" t="str">
        <f t="shared" si="153"/>
        <v>-</v>
      </c>
      <c r="B357" s="16" t="str">
        <f t="shared" si="154"/>
        <v>☆</v>
      </c>
      <c r="C357" s="3">
        <v>15</v>
      </c>
      <c r="D357" s="2">
        <v>43425.653113425928</v>
      </c>
      <c r="E357" s="3" t="s">
        <v>1738</v>
      </c>
      <c r="F357" s="3">
        <v>17336</v>
      </c>
      <c r="G357" s="3" t="s">
        <v>95</v>
      </c>
      <c r="H357" s="3">
        <v>0</v>
      </c>
      <c r="I357" s="3">
        <v>799</v>
      </c>
      <c r="J357" s="3">
        <v>5</v>
      </c>
      <c r="K357" s="3">
        <v>1</v>
      </c>
      <c r="L357" s="2">
        <v>43425.65384259259</v>
      </c>
      <c r="O357" s="3" t="s">
        <v>38</v>
      </c>
      <c r="P357" s="3" t="s">
        <v>126</v>
      </c>
      <c r="Q357" s="3" t="s">
        <v>46</v>
      </c>
      <c r="R357" s="3" t="s">
        <v>47</v>
      </c>
      <c r="S357" s="2">
        <v>43425.674513888887</v>
      </c>
      <c r="U357" s="2">
        <v>43425.690393518518</v>
      </c>
      <c r="X357" s="8">
        <f t="shared" si="156"/>
        <v>43425.653113425928</v>
      </c>
      <c r="Y357" s="9">
        <f t="shared" si="157"/>
        <v>0</v>
      </c>
      <c r="Z357" s="9">
        <f t="shared" si="158"/>
        <v>0</v>
      </c>
      <c r="AA357" s="30"/>
      <c r="AB357" s="10">
        <f t="shared" si="159"/>
        <v>0</v>
      </c>
      <c r="AC357" s="10">
        <f t="shared" si="160"/>
        <v>2.1400462959718425E-2</v>
      </c>
      <c r="AD357" s="30"/>
      <c r="AE357" s="30"/>
    </row>
    <row r="358" spans="1:33" s="3" customFormat="1" hidden="1" x14ac:dyDescent="0.4">
      <c r="A358" s="16" t="str">
        <f t="shared" si="153"/>
        <v>★</v>
      </c>
      <c r="B358" s="16" t="str">
        <f t="shared" si="154"/>
        <v>☆</v>
      </c>
      <c r="C358" s="3">
        <v>15</v>
      </c>
      <c r="D358" s="2">
        <v>43425.653391203705</v>
      </c>
      <c r="E358" s="3" t="s">
        <v>1739</v>
      </c>
      <c r="F358" s="3">
        <v>17337</v>
      </c>
      <c r="G358" s="3" t="s">
        <v>32</v>
      </c>
      <c r="H358" s="3">
        <v>6897</v>
      </c>
      <c r="I358" s="3">
        <v>981</v>
      </c>
      <c r="J358" s="3">
        <v>15</v>
      </c>
      <c r="K358" s="3">
        <v>1</v>
      </c>
      <c r="L358" s="2">
        <v>43425.653657407405</v>
      </c>
      <c r="O358" s="3" t="s">
        <v>28</v>
      </c>
      <c r="P358" s="3" t="s">
        <v>29</v>
      </c>
      <c r="Q358" s="3" t="s">
        <v>108</v>
      </c>
      <c r="R358" s="3" t="s">
        <v>19</v>
      </c>
      <c r="S358" s="2">
        <v>43425.660324074073</v>
      </c>
      <c r="U358" s="2">
        <v>43425.673402777778</v>
      </c>
      <c r="W358" s="2">
        <v>43425.660324074073</v>
      </c>
      <c r="X358" s="8">
        <f t="shared" si="156"/>
        <v>43425.660324074073</v>
      </c>
      <c r="Y358" s="9">
        <f t="shared" si="157"/>
        <v>0</v>
      </c>
      <c r="Z358" s="9">
        <f t="shared" si="158"/>
        <v>0</v>
      </c>
      <c r="AA358" s="30"/>
      <c r="AB358" s="10">
        <f t="shared" si="159"/>
        <v>0</v>
      </c>
      <c r="AC358" s="10">
        <f t="shared" si="160"/>
        <v>0</v>
      </c>
      <c r="AD358" s="30"/>
      <c r="AE358" s="30"/>
      <c r="AG358" s="7" t="s">
        <v>1880</v>
      </c>
    </row>
    <row r="359" spans="1:33" s="3" customFormat="1" hidden="1" x14ac:dyDescent="0.4">
      <c r="A359" s="16" t="str">
        <f t="shared" si="153"/>
        <v>-</v>
      </c>
      <c r="B359" s="16" t="str">
        <f t="shared" si="154"/>
        <v>☆</v>
      </c>
      <c r="C359" s="3">
        <v>15</v>
      </c>
      <c r="D359" s="2">
        <v>43425.654710648145</v>
      </c>
      <c r="E359" s="3" t="s">
        <v>1736</v>
      </c>
      <c r="F359" s="3">
        <v>17340</v>
      </c>
      <c r="G359" s="3" t="s">
        <v>95</v>
      </c>
      <c r="H359" s="3">
        <v>0</v>
      </c>
      <c r="I359" s="3">
        <v>242</v>
      </c>
      <c r="J359" s="3">
        <v>11</v>
      </c>
      <c r="K359" s="3">
        <v>1</v>
      </c>
      <c r="L359" s="2">
        <v>43425.656770833331</v>
      </c>
      <c r="O359" s="3" t="s">
        <v>57</v>
      </c>
      <c r="P359" s="3" t="s">
        <v>58</v>
      </c>
      <c r="Q359" s="3" t="s">
        <v>66</v>
      </c>
      <c r="R359" s="3" t="s">
        <v>67</v>
      </c>
      <c r="S359" s="2">
        <v>43425.667650462965</v>
      </c>
      <c r="U359" s="2">
        <v>43425.67460648148</v>
      </c>
      <c r="X359" s="8">
        <f t="shared" si="156"/>
        <v>43425.654710648145</v>
      </c>
      <c r="Y359" s="9">
        <f t="shared" si="157"/>
        <v>0</v>
      </c>
      <c r="Z359" s="9">
        <f t="shared" si="158"/>
        <v>0</v>
      </c>
      <c r="AA359" s="30"/>
      <c r="AB359" s="10">
        <f t="shared" si="159"/>
        <v>0</v>
      </c>
      <c r="AC359" s="10">
        <f t="shared" si="160"/>
        <v>1.2939814820128959E-2</v>
      </c>
      <c r="AD359" s="30"/>
      <c r="AE359" s="30"/>
    </row>
    <row r="360" spans="1:33" s="3" customFormat="1" hidden="1" x14ac:dyDescent="0.4">
      <c r="A360" s="16" t="str">
        <f t="shared" si="153"/>
        <v>-</v>
      </c>
      <c r="B360" s="16" t="str">
        <f t="shared" si="154"/>
        <v>☆</v>
      </c>
      <c r="C360" s="3">
        <v>15</v>
      </c>
      <c r="D360" s="2">
        <v>43425.655844907407</v>
      </c>
      <c r="E360" s="3" t="s">
        <v>1740</v>
      </c>
      <c r="F360" s="3">
        <v>17341</v>
      </c>
      <c r="G360" s="3" t="s">
        <v>32</v>
      </c>
      <c r="H360" s="3">
        <v>1588</v>
      </c>
      <c r="I360" s="3">
        <v>625</v>
      </c>
      <c r="J360" s="3">
        <v>7</v>
      </c>
      <c r="K360" s="3">
        <v>1</v>
      </c>
      <c r="L360" s="2">
        <v>43425.656099537038</v>
      </c>
      <c r="O360" s="3" t="s">
        <v>77</v>
      </c>
      <c r="P360" s="3" t="s">
        <v>78</v>
      </c>
      <c r="Q360" s="3" t="s">
        <v>63</v>
      </c>
      <c r="R360" s="3" t="s">
        <v>64</v>
      </c>
      <c r="S360" s="2">
        <v>43425.679351851853</v>
      </c>
      <c r="U360" s="2">
        <v>43425.69158564815</v>
      </c>
      <c r="X360" s="8">
        <f t="shared" si="156"/>
        <v>43425.655844907407</v>
      </c>
      <c r="Y360" s="9">
        <f t="shared" si="157"/>
        <v>0</v>
      </c>
      <c r="Z360" s="9">
        <f t="shared" si="158"/>
        <v>0</v>
      </c>
      <c r="AA360" s="30"/>
      <c r="AB360" s="10">
        <f t="shared" si="159"/>
        <v>0</v>
      </c>
      <c r="AC360" s="10">
        <f t="shared" si="160"/>
        <v>2.3506944446125999E-2</v>
      </c>
      <c r="AD360" s="30"/>
      <c r="AE360" s="30"/>
    </row>
    <row r="361" spans="1:33" s="3" customFormat="1" hidden="1" x14ac:dyDescent="0.4">
      <c r="A361" s="16" t="str">
        <f t="shared" si="153"/>
        <v>-</v>
      </c>
      <c r="B361" s="16" t="str">
        <f t="shared" si="154"/>
        <v>☆</v>
      </c>
      <c r="C361" s="3">
        <v>15</v>
      </c>
      <c r="D361" s="2">
        <v>43425.6562037037</v>
      </c>
      <c r="E361" s="3" t="s">
        <v>1600</v>
      </c>
      <c r="F361" s="3">
        <v>17342</v>
      </c>
      <c r="G361" s="3" t="s">
        <v>32</v>
      </c>
      <c r="H361" s="3">
        <v>5937</v>
      </c>
      <c r="I361" s="3">
        <v>752</v>
      </c>
      <c r="J361" s="3">
        <v>10</v>
      </c>
      <c r="K361" s="3">
        <v>1</v>
      </c>
      <c r="L361" s="2">
        <v>43425.656481481485</v>
      </c>
      <c r="O361" s="3" t="s">
        <v>53</v>
      </c>
      <c r="P361" s="3" t="s">
        <v>54</v>
      </c>
      <c r="Q361" s="3" t="s">
        <v>46</v>
      </c>
      <c r="R361" s="3" t="s">
        <v>47</v>
      </c>
      <c r="S361" s="2">
        <v>43425.676608796297</v>
      </c>
      <c r="U361" s="2">
        <v>43425.690694444442</v>
      </c>
      <c r="X361" s="8">
        <f t="shared" si="156"/>
        <v>43425.6562037037</v>
      </c>
      <c r="Y361" s="9">
        <f t="shared" si="157"/>
        <v>0</v>
      </c>
      <c r="Z361" s="9">
        <f t="shared" si="158"/>
        <v>0</v>
      </c>
      <c r="AA361" s="30"/>
      <c r="AB361" s="10">
        <f t="shared" si="159"/>
        <v>0</v>
      </c>
      <c r="AC361" s="10">
        <f t="shared" si="160"/>
        <v>2.0405092596774921E-2</v>
      </c>
      <c r="AD361" s="30"/>
      <c r="AE361" s="30"/>
    </row>
    <row r="362" spans="1:33" s="3" customFormat="1" hidden="1" x14ac:dyDescent="0.4">
      <c r="A362" s="16" t="str">
        <f t="shared" si="153"/>
        <v>-</v>
      </c>
      <c r="B362" s="16" t="str">
        <f t="shared" si="154"/>
        <v>☆</v>
      </c>
      <c r="C362" s="3">
        <v>15</v>
      </c>
      <c r="D362" s="2">
        <v>43425.656342592592</v>
      </c>
      <c r="E362" s="3" t="s">
        <v>1706</v>
      </c>
      <c r="F362" s="3">
        <v>17343</v>
      </c>
      <c r="G362" s="3" t="s">
        <v>32</v>
      </c>
      <c r="H362" s="3">
        <v>6898</v>
      </c>
      <c r="I362" s="3">
        <v>27</v>
      </c>
      <c r="J362" s="3">
        <v>15</v>
      </c>
      <c r="K362" s="3">
        <v>2</v>
      </c>
      <c r="L362" s="2">
        <v>43425.657465277778</v>
      </c>
      <c r="O362" s="3" t="s">
        <v>46</v>
      </c>
      <c r="P362" s="3" t="s">
        <v>47</v>
      </c>
      <c r="Q362" s="3" t="s">
        <v>108</v>
      </c>
      <c r="R362" s="3" t="s">
        <v>19</v>
      </c>
      <c r="S362" s="2">
        <v>43425.668576388889</v>
      </c>
      <c r="U362" s="2">
        <v>43425.673055555555</v>
      </c>
      <c r="X362" s="8">
        <f t="shared" si="156"/>
        <v>43425.656342592592</v>
      </c>
      <c r="Y362" s="9">
        <f t="shared" si="157"/>
        <v>0</v>
      </c>
      <c r="Z362" s="9">
        <f t="shared" si="158"/>
        <v>0</v>
      </c>
      <c r="AA362" s="30"/>
      <c r="AB362" s="10">
        <f t="shared" si="159"/>
        <v>0</v>
      </c>
      <c r="AC362" s="10">
        <f t="shared" si="160"/>
        <v>1.2233796296641231E-2</v>
      </c>
      <c r="AD362" s="30"/>
      <c r="AE362" s="30"/>
    </row>
    <row r="363" spans="1:33" s="3" customFormat="1" hidden="1" x14ac:dyDescent="0.4">
      <c r="A363" s="16" t="str">
        <f t="shared" si="153"/>
        <v>-</v>
      </c>
      <c r="B363" s="16" t="str">
        <f t="shared" si="154"/>
        <v>☆</v>
      </c>
      <c r="C363" s="3">
        <v>15</v>
      </c>
      <c r="D363" s="2">
        <v>43425.657071759262</v>
      </c>
      <c r="E363" s="3" t="s">
        <v>1736</v>
      </c>
      <c r="F363" s="3">
        <v>17344</v>
      </c>
      <c r="G363" s="3" t="s">
        <v>95</v>
      </c>
      <c r="H363" s="3">
        <v>0</v>
      </c>
      <c r="I363" s="3">
        <v>519</v>
      </c>
      <c r="J363" s="3">
        <v>10</v>
      </c>
      <c r="K363" s="3">
        <v>1</v>
      </c>
      <c r="L363" s="2">
        <v>43425.666354166664</v>
      </c>
      <c r="O363" s="3" t="s">
        <v>57</v>
      </c>
      <c r="P363" s="3" t="s">
        <v>58</v>
      </c>
      <c r="Q363" s="3" t="s">
        <v>53</v>
      </c>
      <c r="R363" s="3" t="s">
        <v>54</v>
      </c>
      <c r="S363" s="2">
        <v>43425.665648148148</v>
      </c>
      <c r="U363" s="2">
        <v>43425.678668981483</v>
      </c>
      <c r="X363" s="8">
        <f t="shared" si="156"/>
        <v>43425.657071759262</v>
      </c>
      <c r="Y363" s="9">
        <f t="shared" si="157"/>
        <v>0</v>
      </c>
      <c r="Z363" s="9">
        <f t="shared" si="158"/>
        <v>0</v>
      </c>
      <c r="AA363" s="30"/>
      <c r="AB363" s="10">
        <f t="shared" si="159"/>
        <v>0</v>
      </c>
      <c r="AC363" s="10">
        <f t="shared" si="160"/>
        <v>9.2824074017698877E-3</v>
      </c>
      <c r="AD363" s="30"/>
      <c r="AE363" s="30"/>
    </row>
    <row r="364" spans="1:33" s="3" customFormat="1" hidden="1" x14ac:dyDescent="0.4">
      <c r="A364" s="16" t="str">
        <f t="shared" si="153"/>
        <v>-</v>
      </c>
      <c r="B364" s="16" t="str">
        <f t="shared" si="154"/>
        <v>☆</v>
      </c>
      <c r="C364" s="3">
        <v>15</v>
      </c>
      <c r="D364" s="2">
        <v>43425.65898148148</v>
      </c>
      <c r="E364" s="3" t="s">
        <v>1630</v>
      </c>
      <c r="F364" s="3">
        <v>17346</v>
      </c>
      <c r="G364" s="3" t="s">
        <v>32</v>
      </c>
      <c r="H364" s="3">
        <v>6681</v>
      </c>
      <c r="I364" s="3">
        <v>468</v>
      </c>
      <c r="J364" s="3">
        <v>15</v>
      </c>
      <c r="K364" s="3">
        <v>1</v>
      </c>
      <c r="L364" s="2">
        <v>43425.659097222226</v>
      </c>
      <c r="O364" s="3" t="s">
        <v>43</v>
      </c>
      <c r="P364" s="3" t="s">
        <v>89</v>
      </c>
      <c r="Q364" s="3" t="s">
        <v>63</v>
      </c>
      <c r="R364" s="3" t="s">
        <v>64</v>
      </c>
      <c r="S364" s="2">
        <v>43425.677708333336</v>
      </c>
      <c r="U364" s="2">
        <v>43425.689918981479</v>
      </c>
      <c r="X364" s="8">
        <f t="shared" si="156"/>
        <v>43425.65898148148</v>
      </c>
      <c r="Y364" s="9">
        <f t="shared" si="157"/>
        <v>0</v>
      </c>
      <c r="Z364" s="9">
        <f t="shared" si="158"/>
        <v>0</v>
      </c>
      <c r="AA364" s="30"/>
      <c r="AB364" s="10">
        <f t="shared" si="159"/>
        <v>0</v>
      </c>
      <c r="AC364" s="10">
        <f t="shared" si="160"/>
        <v>1.8726851856627036E-2</v>
      </c>
      <c r="AD364" s="30"/>
      <c r="AE364" s="30"/>
    </row>
    <row r="365" spans="1:33" s="5" customFormat="1" hidden="1" x14ac:dyDescent="0.4">
      <c r="A365" s="17" t="str">
        <f t="shared" si="153"/>
        <v>-</v>
      </c>
      <c r="B365" s="17" t="str">
        <f t="shared" si="154"/>
        <v>☆</v>
      </c>
      <c r="C365" s="5">
        <v>15</v>
      </c>
      <c r="D365" s="4">
        <v>43425.662916666668</v>
      </c>
      <c r="E365" s="5" t="s">
        <v>1733</v>
      </c>
      <c r="F365" s="5">
        <v>17350</v>
      </c>
      <c r="G365" s="5" t="s">
        <v>18</v>
      </c>
      <c r="H365" s="5">
        <v>2176</v>
      </c>
      <c r="I365" s="5">
        <v>536</v>
      </c>
      <c r="J365" s="5">
        <v>4</v>
      </c>
      <c r="K365" s="5">
        <v>2</v>
      </c>
      <c r="L365" s="4">
        <v>43425.663449074076</v>
      </c>
      <c r="O365" s="5" t="s">
        <v>36</v>
      </c>
      <c r="P365" s="5" t="s">
        <v>37</v>
      </c>
      <c r="Q365" s="5" t="s">
        <v>61</v>
      </c>
      <c r="R365" s="5" t="s">
        <v>62</v>
      </c>
      <c r="S365" s="4">
        <v>43425.681574074071</v>
      </c>
      <c r="U365" s="4">
        <v>43425.688414351855</v>
      </c>
      <c r="X365" s="13">
        <f t="shared" si="156"/>
        <v>43425.662916666668</v>
      </c>
      <c r="Y365" s="18">
        <f t="shared" si="157"/>
        <v>0</v>
      </c>
      <c r="Z365" s="18">
        <f t="shared" si="158"/>
        <v>0</v>
      </c>
      <c r="AA365" s="31"/>
      <c r="AB365" s="19">
        <f t="shared" si="159"/>
        <v>0</v>
      </c>
      <c r="AC365" s="19">
        <f t="shared" si="160"/>
        <v>1.8657407403225079E-2</v>
      </c>
      <c r="AD365" s="31"/>
      <c r="AE365" s="31"/>
      <c r="AG365" s="12"/>
    </row>
    <row r="366" spans="1:33" s="21" customFormat="1" x14ac:dyDescent="0.4">
      <c r="A366" s="20" t="str">
        <f t="shared" si="153"/>
        <v>★</v>
      </c>
      <c r="B366" s="20" t="str">
        <f t="shared" si="154"/>
        <v>-</v>
      </c>
      <c r="C366" s="21">
        <v>16</v>
      </c>
      <c r="D366" s="22">
        <v>43425.648541666669</v>
      </c>
      <c r="E366" s="21" t="s">
        <v>1450</v>
      </c>
      <c r="F366" s="21">
        <v>17320</v>
      </c>
      <c r="G366" s="21" t="s">
        <v>97</v>
      </c>
      <c r="H366" s="21">
        <v>6792</v>
      </c>
      <c r="I366" s="21">
        <v>379</v>
      </c>
      <c r="J366" s="21">
        <v>1</v>
      </c>
      <c r="K366" s="21">
        <v>1</v>
      </c>
      <c r="M366" s="22">
        <v>43425.689166666663</v>
      </c>
      <c r="N366" s="22">
        <v>43425.692013888889</v>
      </c>
      <c r="O366" s="21" t="s">
        <v>30</v>
      </c>
      <c r="P366" s="21" t="s">
        <v>31</v>
      </c>
      <c r="Q366" s="21" t="s">
        <v>36</v>
      </c>
      <c r="R366" s="21" t="s">
        <v>37</v>
      </c>
      <c r="S366" s="22">
        <v>43425.689583333333</v>
      </c>
      <c r="T366" s="22">
        <v>43425.689583333333</v>
      </c>
      <c r="U366" s="22">
        <v>43425.699884259258</v>
      </c>
      <c r="V366" s="22">
        <v>43425.699884259258</v>
      </c>
      <c r="W366" s="22">
        <v>43425.689583333333</v>
      </c>
      <c r="X366" s="24">
        <f t="shared" si="156"/>
        <v>43425.689583333333</v>
      </c>
      <c r="Y366" s="25">
        <f t="shared" si="157"/>
        <v>2.8472222256823443E-3</v>
      </c>
      <c r="Z366" s="25">
        <f t="shared" si="158"/>
        <v>2.8472222256823443E-3</v>
      </c>
      <c r="AA366" s="32">
        <f>SUM(Z366:Z404)</f>
        <v>0.24423611114616506</v>
      </c>
      <c r="AB366" s="26">
        <f t="shared" si="159"/>
        <v>0</v>
      </c>
      <c r="AC366" s="26">
        <f t="shared" si="160"/>
        <v>0</v>
      </c>
      <c r="AD366" s="32">
        <f>AVERAGE(AC366:AC404)</f>
        <v>2.9834401707958956E-3</v>
      </c>
      <c r="AE366" s="32">
        <f>MEDIAN(AC366:AC404)</f>
        <v>2.6041666642413475E-3</v>
      </c>
    </row>
    <row r="367" spans="1:33" s="3" customFormat="1" x14ac:dyDescent="0.4">
      <c r="A367" s="16" t="str">
        <f t="shared" si="153"/>
        <v>★</v>
      </c>
      <c r="B367" s="16" t="str">
        <f t="shared" si="154"/>
        <v>-</v>
      </c>
      <c r="C367" s="3">
        <v>16</v>
      </c>
      <c r="D367" s="2">
        <v>43425.659849537034</v>
      </c>
      <c r="E367" s="3" t="s">
        <v>1741</v>
      </c>
      <c r="F367" s="3">
        <v>17347</v>
      </c>
      <c r="G367" s="3" t="s">
        <v>32</v>
      </c>
      <c r="H367" s="3">
        <v>2963</v>
      </c>
      <c r="I367" s="3">
        <v>555</v>
      </c>
      <c r="J367" s="3">
        <v>15</v>
      </c>
      <c r="K367" s="3">
        <v>2</v>
      </c>
      <c r="M367" s="2">
        <v>43425.666527777779</v>
      </c>
      <c r="N367" s="2">
        <v>43425.673634259256</v>
      </c>
      <c r="O367" s="3" t="s">
        <v>33</v>
      </c>
      <c r="P367" s="3" t="s">
        <v>34</v>
      </c>
      <c r="Q367" s="3" t="s">
        <v>75</v>
      </c>
      <c r="R367" s="3" t="s">
        <v>76</v>
      </c>
      <c r="S367" s="2">
        <v>43425.670960648145</v>
      </c>
      <c r="T367" s="2">
        <v>43425.670960648145</v>
      </c>
      <c r="U367" s="2">
        <v>43425.68310185185</v>
      </c>
      <c r="V367" s="2">
        <v>43425.68310185185</v>
      </c>
      <c r="W367" s="2">
        <v>43425.66678240741</v>
      </c>
      <c r="X367" s="8">
        <f t="shared" si="156"/>
        <v>43425.66678240741</v>
      </c>
      <c r="Y367" s="9">
        <f t="shared" si="157"/>
        <v>7.1064814765122719E-3</v>
      </c>
      <c r="Z367" s="9">
        <f t="shared" si="158"/>
        <v>1.4212962953024544E-2</v>
      </c>
      <c r="AA367" s="30"/>
      <c r="AB367" s="10">
        <f t="shared" si="159"/>
        <v>0</v>
      </c>
      <c r="AC367" s="10">
        <f t="shared" si="160"/>
        <v>0</v>
      </c>
      <c r="AD367" s="30"/>
      <c r="AE367" s="30"/>
    </row>
    <row r="368" spans="1:33" s="3" customFormat="1" hidden="1" x14ac:dyDescent="0.4">
      <c r="A368" s="16" t="str">
        <f t="shared" si="132"/>
        <v>-</v>
      </c>
      <c r="B368" s="16" t="str">
        <f t="shared" si="133"/>
        <v>-</v>
      </c>
      <c r="C368" s="3">
        <v>16</v>
      </c>
      <c r="D368" s="2">
        <v>43425.667650462965</v>
      </c>
      <c r="E368" s="3" t="s">
        <v>1736</v>
      </c>
      <c r="F368" s="3">
        <v>17352</v>
      </c>
      <c r="G368" s="3" t="s">
        <v>95</v>
      </c>
      <c r="H368" s="3">
        <v>0</v>
      </c>
      <c r="I368" s="3">
        <v>605</v>
      </c>
      <c r="J368" s="3">
        <v>11</v>
      </c>
      <c r="K368" s="3">
        <v>1</v>
      </c>
      <c r="M368" s="2">
        <v>43425.671111111114</v>
      </c>
      <c r="N368" s="2">
        <v>43425.67769675926</v>
      </c>
      <c r="O368" s="3" t="s">
        <v>57</v>
      </c>
      <c r="P368" s="3" t="s">
        <v>58</v>
      </c>
      <c r="Q368" s="3" t="s">
        <v>68</v>
      </c>
      <c r="R368" s="3" t="s">
        <v>69</v>
      </c>
      <c r="S368" s="2">
        <v>43425.672500000001</v>
      </c>
      <c r="T368" s="2">
        <v>43425.672500000001</v>
      </c>
      <c r="U368" s="2">
        <v>43425.68310185185</v>
      </c>
      <c r="V368" s="2">
        <v>43425.68310185185</v>
      </c>
      <c r="X368" s="8">
        <f t="shared" si="123"/>
        <v>43425.667650462965</v>
      </c>
      <c r="Y368" s="9">
        <f t="shared" si="124"/>
        <v>6.5856481451191939E-3</v>
      </c>
      <c r="Z368" s="9">
        <f t="shared" si="125"/>
        <v>6.5856481451191939E-3</v>
      </c>
      <c r="AA368" s="30"/>
      <c r="AB368" s="10">
        <f t="shared" si="126"/>
        <v>0</v>
      </c>
      <c r="AC368" s="10">
        <f t="shared" si="127"/>
        <v>3.4606481494847685E-3</v>
      </c>
      <c r="AD368" s="30"/>
      <c r="AE368" s="30"/>
    </row>
    <row r="369" spans="1:33" s="3" customFormat="1" x14ac:dyDescent="0.4">
      <c r="A369" s="16" t="str">
        <f t="shared" si="132"/>
        <v>★</v>
      </c>
      <c r="B369" s="16" t="str">
        <f t="shared" si="133"/>
        <v>-</v>
      </c>
      <c r="C369" s="3">
        <v>16</v>
      </c>
      <c r="D369" s="2">
        <v>43425.669502314813</v>
      </c>
      <c r="E369" s="3" t="s">
        <v>1369</v>
      </c>
      <c r="F369" s="3">
        <v>17353</v>
      </c>
      <c r="G369" s="3" t="s">
        <v>32</v>
      </c>
      <c r="H369" s="3">
        <v>1751</v>
      </c>
      <c r="I369" s="3">
        <v>546</v>
      </c>
      <c r="J369" s="3">
        <v>4</v>
      </c>
      <c r="K369" s="3">
        <v>1</v>
      </c>
      <c r="M369" s="2">
        <v>43425.67591435185</v>
      </c>
      <c r="N369" s="2">
        <v>43425.679699074077</v>
      </c>
      <c r="O369" s="3" t="s">
        <v>63</v>
      </c>
      <c r="P369" s="3" t="s">
        <v>64</v>
      </c>
      <c r="Q369" s="3" t="s">
        <v>70</v>
      </c>
      <c r="R369" s="3" t="s">
        <v>125</v>
      </c>
      <c r="S369" s="2">
        <v>43425.680601851855</v>
      </c>
      <c r="T369" s="2">
        <v>43425.680601851855</v>
      </c>
      <c r="U369" s="2">
        <v>43425.68677083333</v>
      </c>
      <c r="V369" s="2">
        <v>43425.68677083333</v>
      </c>
      <c r="W369" s="2">
        <v>43425.676423611112</v>
      </c>
      <c r="X369" s="8">
        <f t="shared" si="123"/>
        <v>43425.676423611112</v>
      </c>
      <c r="Y369" s="9">
        <f t="shared" si="124"/>
        <v>3.7847222265554592E-3</v>
      </c>
      <c r="Z369" s="9">
        <f t="shared" si="125"/>
        <v>3.7847222265554592E-3</v>
      </c>
      <c r="AA369" s="30"/>
      <c r="AB369" s="10">
        <f t="shared" si="126"/>
        <v>0</v>
      </c>
      <c r="AC369" s="10">
        <f t="shared" si="127"/>
        <v>0</v>
      </c>
      <c r="AD369" s="30"/>
      <c r="AE369" s="30"/>
    </row>
    <row r="370" spans="1:33" s="3" customFormat="1" x14ac:dyDescent="0.4">
      <c r="A370" s="16" t="str">
        <f t="shared" si="132"/>
        <v>-</v>
      </c>
      <c r="B370" s="16" t="str">
        <f t="shared" si="133"/>
        <v>-</v>
      </c>
      <c r="C370" s="3">
        <v>16</v>
      </c>
      <c r="D370" s="2">
        <v>43425.669930555552</v>
      </c>
      <c r="E370" s="3" t="s">
        <v>1743</v>
      </c>
      <c r="F370" s="3">
        <v>17354</v>
      </c>
      <c r="G370" s="3" t="s">
        <v>32</v>
      </c>
      <c r="H370" s="3">
        <v>6315</v>
      </c>
      <c r="I370" s="3">
        <v>782</v>
      </c>
      <c r="J370" s="3">
        <v>8</v>
      </c>
      <c r="K370" s="3">
        <v>1</v>
      </c>
      <c r="M370" s="2">
        <v>43425.680937500001</v>
      </c>
      <c r="N370" s="2">
        <v>43425.68309027778</v>
      </c>
      <c r="O370" s="3" t="s">
        <v>22</v>
      </c>
      <c r="P370" s="3" t="s">
        <v>23</v>
      </c>
      <c r="Q370" s="3" t="s">
        <v>36</v>
      </c>
      <c r="R370" s="3" t="s">
        <v>37</v>
      </c>
      <c r="S370" s="2">
        <v>43425.684039351851</v>
      </c>
      <c r="T370" s="2">
        <v>43425.684039351851</v>
      </c>
      <c r="U370" s="2">
        <v>43425.69258101852</v>
      </c>
      <c r="V370" s="2">
        <v>43425.69258101852</v>
      </c>
      <c r="X370" s="8">
        <f t="shared" si="123"/>
        <v>43425.669930555552</v>
      </c>
      <c r="Y370" s="9">
        <f t="shared" si="124"/>
        <v>2.1527777789742686E-3</v>
      </c>
      <c r="Z370" s="9">
        <f t="shared" si="125"/>
        <v>2.1527777789742686E-3</v>
      </c>
      <c r="AA370" s="30"/>
      <c r="AB370" s="10">
        <f t="shared" si="126"/>
        <v>0</v>
      </c>
      <c r="AC370" s="10">
        <f t="shared" si="127"/>
        <v>1.1006944449036382E-2</v>
      </c>
      <c r="AD370" s="30"/>
      <c r="AE370" s="30"/>
    </row>
    <row r="371" spans="1:33" s="3" customFormat="1" x14ac:dyDescent="0.4">
      <c r="A371" s="16" t="str">
        <f t="shared" si="132"/>
        <v>-</v>
      </c>
      <c r="B371" s="16" t="str">
        <f t="shared" si="133"/>
        <v>-</v>
      </c>
      <c r="C371" s="3">
        <v>16</v>
      </c>
      <c r="D371" s="2">
        <v>43425.67114583333</v>
      </c>
      <c r="E371" s="3" t="s">
        <v>1707</v>
      </c>
      <c r="F371" s="3">
        <v>17355</v>
      </c>
      <c r="G371" s="3" t="s">
        <v>32</v>
      </c>
      <c r="H371" s="3">
        <v>2526</v>
      </c>
      <c r="I371" s="3">
        <v>59</v>
      </c>
      <c r="J371" s="3">
        <v>10</v>
      </c>
      <c r="K371" s="3">
        <v>1</v>
      </c>
      <c r="M371" s="2">
        <v>43425.675752314812</v>
      </c>
      <c r="N371" s="2">
        <v>43425.682002314818</v>
      </c>
      <c r="O371" s="3" t="s">
        <v>55</v>
      </c>
      <c r="P371" s="3" t="s">
        <v>56</v>
      </c>
      <c r="Q371" s="3" t="s">
        <v>46</v>
      </c>
      <c r="R371" s="3" t="s">
        <v>47</v>
      </c>
      <c r="S371" s="2">
        <v>43425.676493055558</v>
      </c>
      <c r="T371" s="2">
        <v>43425.676493055558</v>
      </c>
      <c r="U371" s="2">
        <v>43425.687662037039</v>
      </c>
      <c r="V371" s="2">
        <v>43425.687662037039</v>
      </c>
      <c r="X371" s="8">
        <f t="shared" si="123"/>
        <v>43425.67114583333</v>
      </c>
      <c r="Y371" s="9">
        <f t="shared" si="124"/>
        <v>6.2500000058207661E-3</v>
      </c>
      <c r="Z371" s="9">
        <f t="shared" si="125"/>
        <v>6.2500000058207661E-3</v>
      </c>
      <c r="AA371" s="30"/>
      <c r="AB371" s="10">
        <f t="shared" si="126"/>
        <v>0</v>
      </c>
      <c r="AC371" s="10">
        <f t="shared" si="127"/>
        <v>4.6064814814599231E-3</v>
      </c>
      <c r="AD371" s="30"/>
      <c r="AE371" s="30"/>
      <c r="AG371" s="7"/>
    </row>
    <row r="372" spans="1:33" s="3" customFormat="1" hidden="1" x14ac:dyDescent="0.4">
      <c r="A372" s="16" t="str">
        <f t="shared" si="132"/>
        <v>-</v>
      </c>
      <c r="B372" s="16" t="str">
        <f t="shared" si="133"/>
        <v>-</v>
      </c>
      <c r="C372" s="3">
        <v>16</v>
      </c>
      <c r="D372" s="2">
        <v>43425.671157407407</v>
      </c>
      <c r="E372" s="3" t="s">
        <v>1744</v>
      </c>
      <c r="F372" s="3">
        <v>17356</v>
      </c>
      <c r="G372" s="3" t="s">
        <v>95</v>
      </c>
      <c r="H372" s="3">
        <v>0</v>
      </c>
      <c r="I372" s="3">
        <v>369</v>
      </c>
      <c r="J372" s="3">
        <v>5</v>
      </c>
      <c r="K372" s="3">
        <v>2</v>
      </c>
      <c r="M372" s="2">
        <v>43425.680520833332</v>
      </c>
      <c r="N372" s="2">
        <v>43425.682847222219</v>
      </c>
      <c r="O372" s="3" t="s">
        <v>63</v>
      </c>
      <c r="P372" s="3" t="s">
        <v>64</v>
      </c>
      <c r="Q372" s="3" t="s">
        <v>73</v>
      </c>
      <c r="R372" s="3" t="s">
        <v>74</v>
      </c>
      <c r="S372" s="2">
        <v>43425.684502314813</v>
      </c>
      <c r="T372" s="2">
        <v>43425.684502314813</v>
      </c>
      <c r="U372" s="2">
        <v>43425.690439814818</v>
      </c>
      <c r="V372" s="2">
        <v>43425.690439814818</v>
      </c>
      <c r="X372" s="8">
        <f t="shared" si="123"/>
        <v>43425.671157407407</v>
      </c>
      <c r="Y372" s="9">
        <f t="shared" si="124"/>
        <v>2.3263888870133087E-3</v>
      </c>
      <c r="Z372" s="9">
        <f t="shared" si="125"/>
        <v>4.6527777740266174E-3</v>
      </c>
      <c r="AA372" s="30"/>
      <c r="AB372" s="10">
        <f t="shared" si="126"/>
        <v>0</v>
      </c>
      <c r="AC372" s="10">
        <f t="shared" si="127"/>
        <v>9.3634259246755391E-3</v>
      </c>
      <c r="AD372" s="30"/>
      <c r="AE372" s="30"/>
      <c r="AG372" s="7"/>
    </row>
    <row r="373" spans="1:33" s="3" customFormat="1" x14ac:dyDescent="0.4">
      <c r="A373" s="16" t="str">
        <f t="shared" si="132"/>
        <v>-</v>
      </c>
      <c r="B373" s="16" t="str">
        <f t="shared" si="133"/>
        <v>-</v>
      </c>
      <c r="C373" s="3">
        <v>16</v>
      </c>
      <c r="D373" s="2">
        <v>43425.675763888888</v>
      </c>
      <c r="E373" s="3" t="s">
        <v>1745</v>
      </c>
      <c r="F373" s="3">
        <v>17357</v>
      </c>
      <c r="G373" s="3" t="s">
        <v>97</v>
      </c>
      <c r="H373" s="3">
        <v>6872</v>
      </c>
      <c r="I373" s="3">
        <v>689</v>
      </c>
      <c r="J373" s="3">
        <v>3</v>
      </c>
      <c r="K373" s="3">
        <v>1</v>
      </c>
      <c r="M373" s="2">
        <v>43425.682233796295</v>
      </c>
      <c r="N373" s="2">
        <v>43425.685706018521</v>
      </c>
      <c r="O373" s="3" t="s">
        <v>33</v>
      </c>
      <c r="P373" s="3" t="s">
        <v>34</v>
      </c>
      <c r="Q373" s="3" t="s">
        <v>66</v>
      </c>
      <c r="R373" s="3" t="s">
        <v>67</v>
      </c>
      <c r="S373" s="2">
        <v>43425.683483796296</v>
      </c>
      <c r="T373" s="2">
        <v>43425.683483796296</v>
      </c>
      <c r="U373" s="2">
        <v>43425.690462962964</v>
      </c>
      <c r="V373" s="2">
        <v>43425.690462962964</v>
      </c>
      <c r="X373" s="8">
        <f t="shared" si="123"/>
        <v>43425.675763888888</v>
      </c>
      <c r="Y373" s="9">
        <f t="shared" si="124"/>
        <v>3.4722222262644209E-3</v>
      </c>
      <c r="Z373" s="9">
        <f t="shared" si="125"/>
        <v>3.4722222262644209E-3</v>
      </c>
      <c r="AA373" s="30"/>
      <c r="AB373" s="10">
        <f t="shared" si="126"/>
        <v>0</v>
      </c>
      <c r="AC373" s="10">
        <f t="shared" si="127"/>
        <v>6.4699074064265005E-3</v>
      </c>
      <c r="AD373" s="30"/>
      <c r="AE373" s="30"/>
      <c r="AG373" s="7"/>
    </row>
    <row r="374" spans="1:33" s="3" customFormat="1" x14ac:dyDescent="0.4">
      <c r="A374" s="16" t="str">
        <f t="shared" si="132"/>
        <v>-</v>
      </c>
      <c r="B374" s="16" t="str">
        <f t="shared" si="133"/>
        <v>-</v>
      </c>
      <c r="C374" s="3">
        <v>16</v>
      </c>
      <c r="D374" s="2">
        <v>43425.677465277775</v>
      </c>
      <c r="E374" s="3" t="s">
        <v>1554</v>
      </c>
      <c r="F374" s="3">
        <v>17358</v>
      </c>
      <c r="G374" s="3" t="s">
        <v>32</v>
      </c>
      <c r="H374" s="3">
        <v>2171</v>
      </c>
      <c r="I374" s="3">
        <v>684</v>
      </c>
      <c r="J374" s="3">
        <v>11</v>
      </c>
      <c r="K374" s="3">
        <v>1</v>
      </c>
      <c r="M374" s="2">
        <v>43425.684004629627</v>
      </c>
      <c r="N374" s="2">
        <v>43425.70171296296</v>
      </c>
      <c r="O374" s="3" t="s">
        <v>26</v>
      </c>
      <c r="P374" s="3" t="s">
        <v>27</v>
      </c>
      <c r="Q374" s="3" t="s">
        <v>61</v>
      </c>
      <c r="R374" s="3" t="s">
        <v>62</v>
      </c>
      <c r="S374" s="2">
        <v>43425.685416666667</v>
      </c>
      <c r="T374" s="2">
        <v>43425.685416666667</v>
      </c>
      <c r="U374" s="2">
        <v>43425.696226851855</v>
      </c>
      <c r="V374" s="2">
        <v>43425.696226851855</v>
      </c>
      <c r="X374" s="8">
        <f t="shared" si="123"/>
        <v>43425.677465277775</v>
      </c>
      <c r="Y374" s="9">
        <f t="shared" si="124"/>
        <v>1.7708333332848269E-2</v>
      </c>
      <c r="Z374" s="9">
        <f t="shared" si="125"/>
        <v>1.7708333332848269E-2</v>
      </c>
      <c r="AA374" s="30"/>
      <c r="AB374" s="10">
        <f t="shared" si="126"/>
        <v>0</v>
      </c>
      <c r="AC374" s="10">
        <f t="shared" si="127"/>
        <v>6.5393518525524996E-3</v>
      </c>
      <c r="AD374" s="30"/>
      <c r="AE374" s="30"/>
      <c r="AG374" s="7"/>
    </row>
    <row r="375" spans="1:33" s="3" customFormat="1" x14ac:dyDescent="0.4">
      <c r="A375" s="16" t="str">
        <f t="shared" si="132"/>
        <v>-</v>
      </c>
      <c r="B375" s="16" t="str">
        <f t="shared" si="133"/>
        <v>-</v>
      </c>
      <c r="C375" s="3">
        <v>16</v>
      </c>
      <c r="D375" s="2">
        <v>43425.681168981479</v>
      </c>
      <c r="E375" s="3" t="s">
        <v>1746</v>
      </c>
      <c r="F375" s="3">
        <v>17360</v>
      </c>
      <c r="G375" s="3" t="s">
        <v>32</v>
      </c>
      <c r="H375" s="3">
        <v>6063</v>
      </c>
      <c r="I375" s="3">
        <v>606</v>
      </c>
      <c r="J375" s="3">
        <v>9</v>
      </c>
      <c r="K375" s="3">
        <v>2</v>
      </c>
      <c r="M375" s="2">
        <v>43425.686064814814</v>
      </c>
      <c r="N375" s="2">
        <v>43425.691168981481</v>
      </c>
      <c r="O375" s="3" t="s">
        <v>59</v>
      </c>
      <c r="P375" s="3" t="s">
        <v>60</v>
      </c>
      <c r="Q375" s="3" t="s">
        <v>66</v>
      </c>
      <c r="R375" s="3" t="s">
        <v>67</v>
      </c>
      <c r="S375" s="2">
        <v>43425.687824074077</v>
      </c>
      <c r="T375" s="2">
        <v>43425.687824074077</v>
      </c>
      <c r="U375" s="2">
        <v>43425.695405092592</v>
      </c>
      <c r="V375" s="2">
        <v>43425.695405092592</v>
      </c>
      <c r="X375" s="8">
        <f t="shared" si="123"/>
        <v>43425.681168981479</v>
      </c>
      <c r="Y375" s="9">
        <f t="shared" si="124"/>
        <v>5.1041666665696539E-3</v>
      </c>
      <c r="Z375" s="9">
        <f t="shared" si="125"/>
        <v>1.0208333333139308E-2</v>
      </c>
      <c r="AA375" s="30"/>
      <c r="AB375" s="10">
        <f t="shared" si="126"/>
        <v>0</v>
      </c>
      <c r="AC375" s="10">
        <f t="shared" si="127"/>
        <v>4.8958333354676142E-3</v>
      </c>
      <c r="AD375" s="30"/>
      <c r="AE375" s="30"/>
      <c r="AG375" s="7"/>
    </row>
    <row r="376" spans="1:33" s="3" customFormat="1" x14ac:dyDescent="0.4">
      <c r="A376" s="16" t="str">
        <f t="shared" si="132"/>
        <v>★</v>
      </c>
      <c r="B376" s="16" t="str">
        <f t="shared" si="133"/>
        <v>-</v>
      </c>
      <c r="C376" s="3">
        <v>16</v>
      </c>
      <c r="D376" s="2">
        <v>43425.685173611113</v>
      </c>
      <c r="E376" s="3" t="s">
        <v>1441</v>
      </c>
      <c r="F376" s="3">
        <v>17362</v>
      </c>
      <c r="G376" s="3" t="s">
        <v>18</v>
      </c>
      <c r="H376" s="3">
        <v>5037</v>
      </c>
      <c r="I376" s="3">
        <v>712</v>
      </c>
      <c r="J376" s="3">
        <v>11</v>
      </c>
      <c r="K376" s="3">
        <v>1</v>
      </c>
      <c r="M376" s="2">
        <v>43425.690196759257</v>
      </c>
      <c r="N376" s="2">
        <v>43425.694710648146</v>
      </c>
      <c r="O376" s="3" t="s">
        <v>26</v>
      </c>
      <c r="P376" s="3" t="s">
        <v>27</v>
      </c>
      <c r="Q376" s="3" t="s">
        <v>33</v>
      </c>
      <c r="R376" s="3" t="s">
        <v>34</v>
      </c>
      <c r="S376" s="2">
        <v>43425.692094907405</v>
      </c>
      <c r="T376" s="2">
        <v>43425.692094907405</v>
      </c>
      <c r="U376" s="2">
        <v>43425.697974537034</v>
      </c>
      <c r="V376" s="2">
        <v>43425.697974537034</v>
      </c>
      <c r="W376" s="2">
        <v>43425.692094907405</v>
      </c>
      <c r="X376" s="8">
        <f t="shared" si="123"/>
        <v>43425.692094907405</v>
      </c>
      <c r="Y376" s="9">
        <f t="shared" si="124"/>
        <v>4.5138888890505768E-3</v>
      </c>
      <c r="Z376" s="9">
        <f t="shared" si="125"/>
        <v>4.5138888890505768E-3</v>
      </c>
      <c r="AA376" s="30"/>
      <c r="AB376" s="10">
        <f t="shared" si="126"/>
        <v>0</v>
      </c>
      <c r="AC376" s="10">
        <f t="shared" si="127"/>
        <v>0</v>
      </c>
      <c r="AD376" s="30"/>
      <c r="AE376" s="30"/>
      <c r="AG376" s="7"/>
    </row>
    <row r="377" spans="1:33" s="3" customFormat="1" x14ac:dyDescent="0.4">
      <c r="A377" s="16" t="str">
        <f t="shared" si="132"/>
        <v>-</v>
      </c>
      <c r="B377" s="16" t="str">
        <f t="shared" si="133"/>
        <v>-</v>
      </c>
      <c r="C377" s="3">
        <v>16</v>
      </c>
      <c r="D377" s="2">
        <v>43425.685798611114</v>
      </c>
      <c r="E377" s="3" t="s">
        <v>1649</v>
      </c>
      <c r="F377" s="3">
        <v>17364</v>
      </c>
      <c r="G377" s="3" t="s">
        <v>32</v>
      </c>
      <c r="H377" s="3">
        <v>4300</v>
      </c>
      <c r="I377" s="3">
        <v>732</v>
      </c>
      <c r="J377" s="3">
        <v>3</v>
      </c>
      <c r="K377" s="3">
        <v>1</v>
      </c>
      <c r="M377" s="2">
        <v>43425.690787037034</v>
      </c>
      <c r="N377" s="2">
        <v>43425.697083333333</v>
      </c>
      <c r="O377" s="3" t="s">
        <v>48</v>
      </c>
      <c r="P377" s="3" t="s">
        <v>49</v>
      </c>
      <c r="Q377" s="3" t="s">
        <v>44</v>
      </c>
      <c r="R377" s="3" t="s">
        <v>45</v>
      </c>
      <c r="S377" s="2">
        <v>43425.689212962963</v>
      </c>
      <c r="T377" s="2">
        <v>43425.689212962963</v>
      </c>
      <c r="U377" s="2">
        <v>43425.697465277779</v>
      </c>
      <c r="V377" s="2">
        <v>43425.697465277779</v>
      </c>
      <c r="X377" s="8">
        <f t="shared" si="123"/>
        <v>43425.685798611114</v>
      </c>
      <c r="Y377" s="9">
        <f t="shared" si="124"/>
        <v>6.2962962983874604E-3</v>
      </c>
      <c r="Z377" s="9">
        <f t="shared" si="125"/>
        <v>6.2962962983874604E-3</v>
      </c>
      <c r="AA377" s="30"/>
      <c r="AB377" s="10">
        <f t="shared" si="126"/>
        <v>1.5740740709588863E-3</v>
      </c>
      <c r="AC377" s="10">
        <f t="shared" si="127"/>
        <v>4.9884259206010029E-3</v>
      </c>
      <c r="AD377" s="30"/>
      <c r="AE377" s="30"/>
      <c r="AG377" s="7"/>
    </row>
    <row r="378" spans="1:33" s="3" customFormat="1" x14ac:dyDescent="0.4">
      <c r="A378" s="16" t="str">
        <f t="shared" si="132"/>
        <v>-</v>
      </c>
      <c r="B378" s="16" t="str">
        <f t="shared" si="133"/>
        <v>-</v>
      </c>
      <c r="C378" s="3">
        <v>16</v>
      </c>
      <c r="D378" s="2">
        <v>43425.685844907406</v>
      </c>
      <c r="E378" s="3" t="s">
        <v>1748</v>
      </c>
      <c r="F378" s="3">
        <v>17365</v>
      </c>
      <c r="G378" s="3" t="s">
        <v>32</v>
      </c>
      <c r="H378" s="3">
        <v>3394</v>
      </c>
      <c r="I378" s="3">
        <v>657</v>
      </c>
      <c r="J378" s="3">
        <v>10</v>
      </c>
      <c r="K378" s="3">
        <v>1</v>
      </c>
      <c r="M378" s="2">
        <v>43425.687511574077</v>
      </c>
      <c r="N378" s="2">
        <v>43425.694791666669</v>
      </c>
      <c r="O378" s="3" t="s">
        <v>24</v>
      </c>
      <c r="P378" s="3" t="s">
        <v>25</v>
      </c>
      <c r="Q378" s="3" t="s">
        <v>53</v>
      </c>
      <c r="R378" s="3" t="s">
        <v>54</v>
      </c>
      <c r="S378" s="2">
        <v>43425.688067129631</v>
      </c>
      <c r="T378" s="2">
        <v>43425.688067129631</v>
      </c>
      <c r="U378" s="2">
        <v>43425.699363425927</v>
      </c>
      <c r="V378" s="2">
        <v>43425.699363425927</v>
      </c>
      <c r="X378" s="8">
        <f t="shared" si="123"/>
        <v>43425.685844907406</v>
      </c>
      <c r="Y378" s="9">
        <f t="shared" si="124"/>
        <v>7.2800925918272696E-3</v>
      </c>
      <c r="Z378" s="9">
        <f t="shared" si="125"/>
        <v>7.2800925918272696E-3</v>
      </c>
      <c r="AA378" s="30"/>
      <c r="AB378" s="10">
        <f t="shared" si="126"/>
        <v>0</v>
      </c>
      <c r="AC378" s="10">
        <f t="shared" si="127"/>
        <v>1.6666666706441902E-3</v>
      </c>
      <c r="AD378" s="30"/>
      <c r="AE378" s="30"/>
      <c r="AG378" s="7"/>
    </row>
    <row r="379" spans="1:33" s="3" customFormat="1" x14ac:dyDescent="0.4">
      <c r="A379" s="16" t="str">
        <f t="shared" si="132"/>
        <v>★</v>
      </c>
      <c r="B379" s="16" t="str">
        <f t="shared" si="133"/>
        <v>-</v>
      </c>
      <c r="C379" s="3">
        <v>16</v>
      </c>
      <c r="D379" s="2">
        <v>43425.686550925922</v>
      </c>
      <c r="E379" s="3" t="s">
        <v>1660</v>
      </c>
      <c r="F379" s="3">
        <v>17367</v>
      </c>
      <c r="G379" s="3" t="s">
        <v>18</v>
      </c>
      <c r="H379" s="3">
        <v>6870</v>
      </c>
      <c r="I379" s="3">
        <v>693</v>
      </c>
      <c r="J379" s="3">
        <v>2</v>
      </c>
      <c r="K379" s="3">
        <v>2</v>
      </c>
      <c r="M379" s="2">
        <v>43425.692743055559</v>
      </c>
      <c r="N379" s="2">
        <v>43425.697627314818</v>
      </c>
      <c r="O379" s="3" t="s">
        <v>36</v>
      </c>
      <c r="P379" s="3" t="s">
        <v>37</v>
      </c>
      <c r="Q379" s="3" t="s">
        <v>108</v>
      </c>
      <c r="R379" s="3" t="s">
        <v>19</v>
      </c>
      <c r="S379" s="2">
        <v>43425.693472222221</v>
      </c>
      <c r="T379" s="2">
        <v>43425.693472222221</v>
      </c>
      <c r="U379" s="2">
        <v>43425.701354166667</v>
      </c>
      <c r="V379" s="2">
        <v>43425.701354166667</v>
      </c>
      <c r="W379" s="2">
        <v>43425.693472222221</v>
      </c>
      <c r="X379" s="8">
        <f t="shared" si="123"/>
        <v>43425.693472222221</v>
      </c>
      <c r="Y379" s="9">
        <f t="shared" si="124"/>
        <v>4.8842592586879618E-3</v>
      </c>
      <c r="Z379" s="9">
        <f t="shared" si="125"/>
        <v>9.7685185173759237E-3</v>
      </c>
      <c r="AA379" s="30"/>
      <c r="AB379" s="10">
        <f t="shared" si="126"/>
        <v>0</v>
      </c>
      <c r="AC379" s="10">
        <f t="shared" si="127"/>
        <v>0</v>
      </c>
      <c r="AD379" s="30"/>
      <c r="AE379" s="30"/>
    </row>
    <row r="380" spans="1:33" s="3" customFormat="1" hidden="1" x14ac:dyDescent="0.4">
      <c r="A380" s="16" t="str">
        <f t="shared" si="130"/>
        <v>-</v>
      </c>
      <c r="B380" s="16" t="str">
        <f t="shared" si="131"/>
        <v>-</v>
      </c>
      <c r="C380" s="3">
        <v>16</v>
      </c>
      <c r="D380" s="2">
        <v>43425.689467592594</v>
      </c>
      <c r="E380" s="3" t="s">
        <v>1751</v>
      </c>
      <c r="F380" s="3">
        <v>17369</v>
      </c>
      <c r="G380" s="3" t="s">
        <v>96</v>
      </c>
      <c r="H380" s="3">
        <v>0</v>
      </c>
      <c r="I380" s="3">
        <v>276</v>
      </c>
      <c r="J380" s="3">
        <v>13</v>
      </c>
      <c r="K380" s="3">
        <v>2</v>
      </c>
      <c r="M380" s="2">
        <v>43425.694432870368</v>
      </c>
      <c r="N380" s="2">
        <v>43425.702268518522</v>
      </c>
      <c r="O380" s="3" t="s">
        <v>48</v>
      </c>
      <c r="P380" s="3" t="s">
        <v>49</v>
      </c>
      <c r="Q380" s="3" t="s">
        <v>63</v>
      </c>
      <c r="R380" s="3" t="s">
        <v>64</v>
      </c>
      <c r="S380" s="2">
        <v>43425.695381944446</v>
      </c>
      <c r="T380" s="2">
        <v>43425.695381944446</v>
      </c>
      <c r="U380" s="2">
        <v>43425.708425925928</v>
      </c>
      <c r="V380" s="2">
        <v>43425.708425925928</v>
      </c>
      <c r="X380" s="8">
        <f t="shared" si="123"/>
        <v>43425.689467592594</v>
      </c>
      <c r="Y380" s="9">
        <f t="shared" si="124"/>
        <v>7.8356481535593048E-3</v>
      </c>
      <c r="Z380" s="9">
        <f t="shared" si="125"/>
        <v>1.567129630711861E-2</v>
      </c>
      <c r="AA380" s="30"/>
      <c r="AB380" s="10">
        <f t="shared" si="126"/>
        <v>0</v>
      </c>
      <c r="AC380" s="10">
        <f t="shared" si="127"/>
        <v>4.9652777743176557E-3</v>
      </c>
      <c r="AD380" s="30"/>
      <c r="AE380" s="30"/>
    </row>
    <row r="381" spans="1:33" s="3" customFormat="1" x14ac:dyDescent="0.4">
      <c r="A381" s="16" t="str">
        <f t="shared" si="130"/>
        <v>-</v>
      </c>
      <c r="B381" s="16" t="str">
        <f t="shared" si="131"/>
        <v>-</v>
      </c>
      <c r="C381" s="3">
        <v>16</v>
      </c>
      <c r="D381" s="2">
        <v>43425.690196759257</v>
      </c>
      <c r="E381" s="3" t="s">
        <v>1752</v>
      </c>
      <c r="F381" s="3">
        <v>17370</v>
      </c>
      <c r="G381" s="3" t="s">
        <v>32</v>
      </c>
      <c r="H381" s="3">
        <v>5936</v>
      </c>
      <c r="I381" s="3">
        <v>800</v>
      </c>
      <c r="J381" s="3">
        <v>7</v>
      </c>
      <c r="K381" s="3">
        <v>3</v>
      </c>
      <c r="M381" s="2">
        <v>43425.692280092589</v>
      </c>
      <c r="N381" s="2">
        <v>43425.699062500003</v>
      </c>
      <c r="O381" s="3" t="s">
        <v>63</v>
      </c>
      <c r="P381" s="3" t="s">
        <v>64</v>
      </c>
      <c r="Q381" s="3" t="s">
        <v>43</v>
      </c>
      <c r="R381" s="3" t="s">
        <v>89</v>
      </c>
      <c r="S381" s="2">
        <v>43425.69295138889</v>
      </c>
      <c r="T381" s="2">
        <v>43425.693206018521</v>
      </c>
      <c r="U381" s="2">
        <v>43425.705821759257</v>
      </c>
      <c r="V381" s="2">
        <v>43425.706076388888</v>
      </c>
      <c r="X381" s="8">
        <f t="shared" ref="X381:X441" si="161">IF(W381&gt;0,W381,D381)</f>
        <v>43425.690196759257</v>
      </c>
      <c r="Y381" s="9">
        <f t="shared" ref="Y381:Y441" si="162">N381-M381</f>
        <v>6.7824074139934964E-3</v>
      </c>
      <c r="Z381" s="9">
        <f t="shared" ref="Z381:Z441" si="163">Y381*K381</f>
        <v>2.0347222241980489E-2</v>
      </c>
      <c r="AA381" s="30"/>
      <c r="AB381" s="10">
        <f t="shared" ref="AB381:AB441" si="164">IF(IF(A381="☆",L381-S381,M381-S381)&lt;0,0,IF(A381="☆",L381-S381,M381-S381))</f>
        <v>0</v>
      </c>
      <c r="AC381" s="10">
        <f t="shared" ref="AC381:AC441" si="165">IF(IF(B381="☆",(IF(L381&gt;S381,L381-X381,S381-X381)),M381-X381)&lt;0,0,IF(B381="☆",(IF(L381&gt;S381,L381-X381,S381-X381)),M381-X381))</f>
        <v>2.0833333328482695E-3</v>
      </c>
      <c r="AD381" s="30"/>
      <c r="AE381" s="30"/>
    </row>
    <row r="382" spans="1:33" s="3" customFormat="1" hidden="1" x14ac:dyDescent="0.4">
      <c r="A382" s="16" t="str">
        <f t="shared" si="130"/>
        <v>-</v>
      </c>
      <c r="B382" s="16" t="str">
        <f t="shared" si="131"/>
        <v>-</v>
      </c>
      <c r="C382" s="3">
        <v>16</v>
      </c>
      <c r="D382" s="2">
        <v>43425.690555555557</v>
      </c>
      <c r="E382" s="3" t="s">
        <v>1720</v>
      </c>
      <c r="F382" s="3">
        <v>17371</v>
      </c>
      <c r="G382" s="3" t="s">
        <v>95</v>
      </c>
      <c r="H382" s="3">
        <v>0</v>
      </c>
      <c r="I382" s="3">
        <v>61</v>
      </c>
      <c r="J382" s="3">
        <v>9</v>
      </c>
      <c r="K382" s="3">
        <v>1</v>
      </c>
      <c r="M382" s="2">
        <v>43425.695717592593</v>
      </c>
      <c r="N382" s="2">
        <v>43425.701284722221</v>
      </c>
      <c r="O382" s="3" t="s">
        <v>59</v>
      </c>
      <c r="P382" s="3" t="s">
        <v>60</v>
      </c>
      <c r="Q382" s="3" t="s">
        <v>36</v>
      </c>
      <c r="R382" s="3" t="s">
        <v>37</v>
      </c>
      <c r="S382" s="2">
        <v>43425.697962962964</v>
      </c>
      <c r="T382" s="2">
        <v>43425.697962962964</v>
      </c>
      <c r="U382" s="2">
        <v>43425.712789351855</v>
      </c>
      <c r="V382" s="2">
        <v>43425.712789351855</v>
      </c>
      <c r="X382" s="8">
        <f t="shared" si="161"/>
        <v>43425.690555555557</v>
      </c>
      <c r="Y382" s="9">
        <f t="shared" si="162"/>
        <v>5.5671296286163852E-3</v>
      </c>
      <c r="Z382" s="9">
        <f t="shared" si="163"/>
        <v>5.5671296286163852E-3</v>
      </c>
      <c r="AA382" s="30"/>
      <c r="AB382" s="10">
        <f t="shared" si="164"/>
        <v>0</v>
      </c>
      <c r="AC382" s="10">
        <f t="shared" si="165"/>
        <v>5.1620370359160006E-3</v>
      </c>
      <c r="AD382" s="30"/>
      <c r="AE382" s="30"/>
    </row>
    <row r="383" spans="1:33" s="3" customFormat="1" x14ac:dyDescent="0.4">
      <c r="A383" s="16" t="str">
        <f t="shared" si="130"/>
        <v>-</v>
      </c>
      <c r="B383" s="16" t="str">
        <f t="shared" si="131"/>
        <v>-</v>
      </c>
      <c r="C383" s="3">
        <v>16</v>
      </c>
      <c r="D383" s="2">
        <v>43425.691111111111</v>
      </c>
      <c r="E383" s="3" t="s">
        <v>1361</v>
      </c>
      <c r="F383" s="3">
        <v>17373</v>
      </c>
      <c r="G383" s="3" t="s">
        <v>32</v>
      </c>
      <c r="H383" s="3">
        <v>5131</v>
      </c>
      <c r="I383" s="3">
        <v>939</v>
      </c>
      <c r="J383" s="3">
        <v>8</v>
      </c>
      <c r="K383" s="3">
        <v>2</v>
      </c>
      <c r="M383" s="2">
        <v>43425.694432870368</v>
      </c>
      <c r="N383" s="2">
        <v>43425.699525462966</v>
      </c>
      <c r="O383" s="3" t="s">
        <v>108</v>
      </c>
      <c r="P383" s="3" t="s">
        <v>19</v>
      </c>
      <c r="Q383" s="3" t="s">
        <v>22</v>
      </c>
      <c r="R383" s="3" t="s">
        <v>23</v>
      </c>
      <c r="S383" s="2">
        <v>43425.692928240744</v>
      </c>
      <c r="T383" s="2">
        <v>43425.692928240744</v>
      </c>
      <c r="U383" s="2">
        <v>43425.702546296299</v>
      </c>
      <c r="V383" s="2">
        <v>43425.702546296299</v>
      </c>
      <c r="X383" s="8">
        <f t="shared" si="161"/>
        <v>43425.691111111111</v>
      </c>
      <c r="Y383" s="9">
        <f t="shared" si="162"/>
        <v>5.0925925970659591E-3</v>
      </c>
      <c r="Z383" s="9">
        <f t="shared" si="163"/>
        <v>1.0185185194131918E-2</v>
      </c>
      <c r="AA383" s="30"/>
      <c r="AB383" s="10">
        <f t="shared" si="164"/>
        <v>1.5046296248328872E-3</v>
      </c>
      <c r="AC383" s="10">
        <f t="shared" si="165"/>
        <v>3.3217592572327703E-3</v>
      </c>
      <c r="AD383" s="30"/>
      <c r="AE383" s="30"/>
    </row>
    <row r="384" spans="1:33" s="3" customFormat="1" x14ac:dyDescent="0.4">
      <c r="A384" s="16" t="str">
        <f t="shared" si="130"/>
        <v>-</v>
      </c>
      <c r="B384" s="16" t="str">
        <f t="shared" si="131"/>
        <v>-</v>
      </c>
      <c r="C384" s="3">
        <v>16</v>
      </c>
      <c r="D384" s="2">
        <v>43425.691238425927</v>
      </c>
      <c r="E384" s="3" t="s">
        <v>1724</v>
      </c>
      <c r="F384" s="3">
        <v>17374</v>
      </c>
      <c r="G384" s="3" t="s">
        <v>50</v>
      </c>
      <c r="H384" s="3">
        <v>6874</v>
      </c>
      <c r="I384" s="3">
        <v>181</v>
      </c>
      <c r="J384" s="3">
        <v>15</v>
      </c>
      <c r="K384" s="3">
        <v>2</v>
      </c>
      <c r="M384" s="2">
        <v>43425.692326388889</v>
      </c>
      <c r="N384" s="2">
        <v>43425.700428240743</v>
      </c>
      <c r="O384" s="3" t="s">
        <v>39</v>
      </c>
      <c r="P384" s="3" t="s">
        <v>40</v>
      </c>
      <c r="Q384" s="3" t="s">
        <v>36</v>
      </c>
      <c r="R384" s="3" t="s">
        <v>37</v>
      </c>
      <c r="S384" s="2">
        <v>43425.69462962963</v>
      </c>
      <c r="T384" s="2">
        <v>43425.69462962963</v>
      </c>
      <c r="U384" s="2">
        <v>43425.711192129631</v>
      </c>
      <c r="V384" s="2">
        <v>43425.711192129631</v>
      </c>
      <c r="X384" s="8">
        <f t="shared" si="161"/>
        <v>43425.691238425927</v>
      </c>
      <c r="Y384" s="9">
        <f t="shared" si="162"/>
        <v>8.1018518540076911E-3</v>
      </c>
      <c r="Z384" s="9">
        <f t="shared" si="163"/>
        <v>1.6203703708015382E-2</v>
      </c>
      <c r="AA384" s="30"/>
      <c r="AB384" s="10">
        <f t="shared" si="164"/>
        <v>0</v>
      </c>
      <c r="AC384" s="10">
        <f t="shared" si="165"/>
        <v>1.0879629626288079E-3</v>
      </c>
      <c r="AD384" s="30"/>
      <c r="AE384" s="30"/>
    </row>
    <row r="385" spans="1:33" s="3" customFormat="1" hidden="1" x14ac:dyDescent="0.4">
      <c r="A385" s="16" t="str">
        <f t="shared" si="130"/>
        <v>-</v>
      </c>
      <c r="B385" s="16" t="str">
        <f t="shared" si="131"/>
        <v>-</v>
      </c>
      <c r="C385" s="3">
        <v>16</v>
      </c>
      <c r="D385" s="2">
        <v>43425.693148148152</v>
      </c>
      <c r="E385" s="3" t="s">
        <v>1704</v>
      </c>
      <c r="F385" s="3">
        <v>17376</v>
      </c>
      <c r="G385" s="3" t="s">
        <v>96</v>
      </c>
      <c r="H385" s="3">
        <v>0</v>
      </c>
      <c r="I385" s="3">
        <v>821</v>
      </c>
      <c r="J385" s="3">
        <v>15</v>
      </c>
      <c r="K385" s="3">
        <v>1</v>
      </c>
      <c r="M385" s="2">
        <v>43425.697939814818</v>
      </c>
      <c r="N385" s="2">
        <v>43425.703622685185</v>
      </c>
      <c r="O385" s="3" t="s">
        <v>39</v>
      </c>
      <c r="P385" s="3" t="s">
        <v>40</v>
      </c>
      <c r="Q385" s="3" t="s">
        <v>108</v>
      </c>
      <c r="R385" s="3" t="s">
        <v>19</v>
      </c>
      <c r="S385" s="2">
        <v>43425.69462962963</v>
      </c>
      <c r="T385" s="2">
        <v>43425.69462962963</v>
      </c>
      <c r="U385" s="2">
        <v>43425.703182870369</v>
      </c>
      <c r="V385" s="2">
        <v>43425.703182870369</v>
      </c>
      <c r="X385" s="8">
        <f t="shared" si="161"/>
        <v>43425.693148148152</v>
      </c>
      <c r="Y385" s="9">
        <f t="shared" si="162"/>
        <v>5.6828703673090786E-3</v>
      </c>
      <c r="Z385" s="9">
        <f t="shared" si="163"/>
        <v>5.6828703673090786E-3</v>
      </c>
      <c r="AA385" s="30"/>
      <c r="AB385" s="10">
        <f t="shared" si="164"/>
        <v>3.3101851877290756E-3</v>
      </c>
      <c r="AC385" s="10">
        <f t="shared" si="165"/>
        <v>4.7916666662786156E-3</v>
      </c>
      <c r="AD385" s="30"/>
      <c r="AE385" s="30"/>
    </row>
    <row r="386" spans="1:33" s="3" customFormat="1" x14ac:dyDescent="0.4">
      <c r="A386" s="16" t="str">
        <f t="shared" si="130"/>
        <v>-</v>
      </c>
      <c r="B386" s="16" t="str">
        <f t="shared" si="131"/>
        <v>-</v>
      </c>
      <c r="C386" s="3">
        <v>16</v>
      </c>
      <c r="D386" s="2">
        <v>43425.693449074075</v>
      </c>
      <c r="E386" s="3" t="s">
        <v>1592</v>
      </c>
      <c r="F386" s="3">
        <v>17377</v>
      </c>
      <c r="G386" s="3" t="s">
        <v>32</v>
      </c>
      <c r="H386" s="3">
        <v>6854</v>
      </c>
      <c r="I386" s="3">
        <v>465</v>
      </c>
      <c r="J386" s="3">
        <v>1</v>
      </c>
      <c r="K386" s="3">
        <v>2</v>
      </c>
      <c r="M386" s="2">
        <v>43425.695798611108</v>
      </c>
      <c r="N386" s="2">
        <v>43425.698252314818</v>
      </c>
      <c r="O386" s="3" t="s">
        <v>73</v>
      </c>
      <c r="P386" s="3" t="s">
        <v>74</v>
      </c>
      <c r="Q386" s="3" t="s">
        <v>70</v>
      </c>
      <c r="R386" s="3" t="s">
        <v>125</v>
      </c>
      <c r="S386" s="2">
        <v>43425.695763888885</v>
      </c>
      <c r="T386" s="2">
        <v>43425.695763888885</v>
      </c>
      <c r="U386" s="2">
        <v>43425.703252314815</v>
      </c>
      <c r="V386" s="2">
        <v>43425.703252314815</v>
      </c>
      <c r="X386" s="8">
        <f t="shared" si="161"/>
        <v>43425.693449074075</v>
      </c>
      <c r="Y386" s="9">
        <f t="shared" si="162"/>
        <v>2.4537037097616121E-3</v>
      </c>
      <c r="Z386" s="9">
        <f t="shared" si="163"/>
        <v>4.9074074195232242E-3</v>
      </c>
      <c r="AA386" s="30"/>
      <c r="AB386" s="10">
        <f t="shared" si="164"/>
        <v>3.4722223062999547E-5</v>
      </c>
      <c r="AC386" s="10">
        <f t="shared" si="165"/>
        <v>2.3495370332966559E-3</v>
      </c>
      <c r="AD386" s="30"/>
      <c r="AE386" s="30"/>
    </row>
    <row r="387" spans="1:33" s="3" customFormat="1" hidden="1" x14ac:dyDescent="0.4">
      <c r="A387" s="16" t="str">
        <f t="shared" si="130"/>
        <v>★</v>
      </c>
      <c r="B387" s="16" t="str">
        <f t="shared" si="131"/>
        <v>-</v>
      </c>
      <c r="C387" s="3">
        <v>16</v>
      </c>
      <c r="D387" s="2">
        <v>43425.695115740738</v>
      </c>
      <c r="E387" s="3" t="s">
        <v>1754</v>
      </c>
      <c r="F387" s="3">
        <v>17378</v>
      </c>
      <c r="G387" s="3" t="s">
        <v>95</v>
      </c>
      <c r="H387" s="3">
        <v>0</v>
      </c>
      <c r="I387" s="3">
        <v>198</v>
      </c>
      <c r="J387" s="3">
        <v>3</v>
      </c>
      <c r="K387" s="3">
        <v>1</v>
      </c>
      <c r="M387" s="2">
        <v>43425.696932870371</v>
      </c>
      <c r="N387" s="2">
        <v>43425.698692129627</v>
      </c>
      <c r="O387" s="3" t="s">
        <v>48</v>
      </c>
      <c r="P387" s="3" t="s">
        <v>49</v>
      </c>
      <c r="Q387" s="3" t="s">
        <v>30</v>
      </c>
      <c r="R387" s="3" t="s">
        <v>31</v>
      </c>
      <c r="S387" s="2">
        <v>43425.701863425929</v>
      </c>
      <c r="T387" s="2">
        <v>43425.701863425929</v>
      </c>
      <c r="U387" s="2">
        <v>43425.71234953704</v>
      </c>
      <c r="V387" s="2">
        <v>43425.71234953704</v>
      </c>
      <c r="W387" s="2">
        <v>43425.701863425929</v>
      </c>
      <c r="X387" s="8">
        <f t="shared" si="161"/>
        <v>43425.701863425929</v>
      </c>
      <c r="Y387" s="9">
        <f t="shared" si="162"/>
        <v>1.7592592557775788E-3</v>
      </c>
      <c r="Z387" s="9">
        <f t="shared" si="163"/>
        <v>1.7592592557775788E-3</v>
      </c>
      <c r="AA387" s="30"/>
      <c r="AB387" s="10">
        <f t="shared" si="164"/>
        <v>0</v>
      </c>
      <c r="AC387" s="10">
        <f t="shared" si="165"/>
        <v>0</v>
      </c>
      <c r="AD387" s="30"/>
      <c r="AE387" s="30"/>
    </row>
    <row r="388" spans="1:33" s="3" customFormat="1" hidden="1" x14ac:dyDescent="0.4">
      <c r="A388" s="16" t="str">
        <f t="shared" si="130"/>
        <v>-</v>
      </c>
      <c r="B388" s="16" t="str">
        <f t="shared" si="131"/>
        <v>-</v>
      </c>
      <c r="C388" s="3">
        <v>16</v>
      </c>
      <c r="D388" s="2">
        <v>43425.696226851855</v>
      </c>
      <c r="E388" s="3" t="s">
        <v>1756</v>
      </c>
      <c r="F388" s="3">
        <v>17380</v>
      </c>
      <c r="G388" s="3" t="s">
        <v>95</v>
      </c>
      <c r="H388" s="3">
        <v>0</v>
      </c>
      <c r="I388" s="3">
        <v>30</v>
      </c>
      <c r="J388" s="3">
        <v>6</v>
      </c>
      <c r="K388" s="3">
        <v>1</v>
      </c>
      <c r="M388" s="2">
        <v>43425.697824074072</v>
      </c>
      <c r="N388" s="2">
        <v>43425.702939814815</v>
      </c>
      <c r="O388" s="3" t="s">
        <v>44</v>
      </c>
      <c r="P388" s="3" t="s">
        <v>45</v>
      </c>
      <c r="Q388" s="3" t="s">
        <v>70</v>
      </c>
      <c r="R388" s="3" t="s">
        <v>125</v>
      </c>
      <c r="S388" s="2">
        <v>43425.697789351849</v>
      </c>
      <c r="T388" s="2">
        <v>43425.697789351849</v>
      </c>
      <c r="U388" s="2">
        <v>43425.703877314816</v>
      </c>
      <c r="V388" s="2">
        <v>43425.703877314816</v>
      </c>
      <c r="X388" s="8">
        <f t="shared" si="161"/>
        <v>43425.696226851855</v>
      </c>
      <c r="Y388" s="9">
        <f t="shared" si="162"/>
        <v>5.1157407433493063E-3</v>
      </c>
      <c r="Z388" s="9">
        <f t="shared" si="163"/>
        <v>5.1157407433493063E-3</v>
      </c>
      <c r="AA388" s="30"/>
      <c r="AB388" s="10">
        <f t="shared" si="164"/>
        <v>3.4722223062999547E-5</v>
      </c>
      <c r="AC388" s="10">
        <f t="shared" si="165"/>
        <v>1.5972222172422335E-3</v>
      </c>
      <c r="AD388" s="30"/>
      <c r="AE388" s="30"/>
    </row>
    <row r="389" spans="1:33" s="3" customFormat="1" x14ac:dyDescent="0.4">
      <c r="A389" s="16" t="str">
        <f t="shared" si="130"/>
        <v>-</v>
      </c>
      <c r="B389" s="16" t="str">
        <f t="shared" si="131"/>
        <v>-</v>
      </c>
      <c r="C389" s="3">
        <v>16</v>
      </c>
      <c r="D389" s="2">
        <v>43425.696469907409</v>
      </c>
      <c r="E389" s="3" t="s">
        <v>1721</v>
      </c>
      <c r="F389" s="3">
        <v>17381</v>
      </c>
      <c r="G389" s="3" t="s">
        <v>32</v>
      </c>
      <c r="H389" s="3">
        <v>5970</v>
      </c>
      <c r="I389" s="3">
        <v>593</v>
      </c>
      <c r="J389" s="3">
        <v>2</v>
      </c>
      <c r="K389" s="3">
        <v>1</v>
      </c>
      <c r="M389" s="2">
        <v>43425.699293981481</v>
      </c>
      <c r="N389" s="2">
        <v>43425.70684027778</v>
      </c>
      <c r="O389" s="3" t="s">
        <v>33</v>
      </c>
      <c r="P389" s="3" t="s">
        <v>34</v>
      </c>
      <c r="Q389" s="3" t="s">
        <v>61</v>
      </c>
      <c r="R389" s="3" t="s">
        <v>62</v>
      </c>
      <c r="S389" s="2">
        <v>43425.701412037037</v>
      </c>
      <c r="T389" s="2">
        <v>43425.701412037037</v>
      </c>
      <c r="U389" s="2">
        <v>43425.70884259259</v>
      </c>
      <c r="V389" s="2">
        <v>43425.70884259259</v>
      </c>
      <c r="X389" s="8">
        <f t="shared" si="161"/>
        <v>43425.696469907409</v>
      </c>
      <c r="Y389" s="9">
        <f t="shared" si="162"/>
        <v>7.5462962995516136E-3</v>
      </c>
      <c r="Z389" s="9">
        <f t="shared" si="163"/>
        <v>7.5462962995516136E-3</v>
      </c>
      <c r="AA389" s="30"/>
      <c r="AB389" s="10">
        <f t="shared" si="164"/>
        <v>0</v>
      </c>
      <c r="AC389" s="10">
        <f t="shared" si="165"/>
        <v>2.8240740721230395E-3</v>
      </c>
      <c r="AD389" s="30"/>
      <c r="AE389" s="30"/>
    </row>
    <row r="390" spans="1:33" s="3" customFormat="1" hidden="1" x14ac:dyDescent="0.4">
      <c r="A390" s="16" t="str">
        <f t="shared" si="130"/>
        <v>-</v>
      </c>
      <c r="B390" s="16" t="str">
        <f t="shared" si="131"/>
        <v>-</v>
      </c>
      <c r="C390" s="3">
        <v>16</v>
      </c>
      <c r="D390" s="2">
        <v>43425.697233796294</v>
      </c>
      <c r="E390" s="3" t="s">
        <v>1757</v>
      </c>
      <c r="F390" s="3">
        <v>17382</v>
      </c>
      <c r="G390" s="3" t="s">
        <v>96</v>
      </c>
      <c r="H390" s="3">
        <v>0</v>
      </c>
      <c r="I390" s="3">
        <v>303</v>
      </c>
      <c r="J390" s="3">
        <v>5</v>
      </c>
      <c r="K390" s="3">
        <v>1</v>
      </c>
      <c r="M390" s="2">
        <v>43425.698460648149</v>
      </c>
      <c r="N390" s="2">
        <v>43425.703043981484</v>
      </c>
      <c r="O390" s="3" t="s">
        <v>44</v>
      </c>
      <c r="P390" s="3" t="s">
        <v>45</v>
      </c>
      <c r="Q390" s="3" t="s">
        <v>33</v>
      </c>
      <c r="R390" s="3" t="s">
        <v>34</v>
      </c>
      <c r="S390" s="2">
        <v>43425.699201388888</v>
      </c>
      <c r="T390" s="2">
        <v>43425.699201388888</v>
      </c>
      <c r="U390" s="2">
        <v>43425.707511574074</v>
      </c>
      <c r="V390" s="2">
        <v>43425.707511574074</v>
      </c>
      <c r="X390" s="8">
        <f t="shared" si="161"/>
        <v>43425.697233796294</v>
      </c>
      <c r="Y390" s="9">
        <f t="shared" si="162"/>
        <v>4.5833333351765759E-3</v>
      </c>
      <c r="Z390" s="9">
        <f t="shared" si="163"/>
        <v>4.5833333351765759E-3</v>
      </c>
      <c r="AA390" s="30"/>
      <c r="AB390" s="10">
        <f t="shared" si="164"/>
        <v>0</v>
      </c>
      <c r="AC390" s="10">
        <f t="shared" si="165"/>
        <v>1.2268518548808061E-3</v>
      </c>
      <c r="AD390" s="30"/>
      <c r="AE390" s="30"/>
    </row>
    <row r="391" spans="1:33" s="3" customFormat="1" hidden="1" x14ac:dyDescent="0.4">
      <c r="A391" s="16" t="str">
        <f t="shared" si="130"/>
        <v>-</v>
      </c>
      <c r="B391" s="16" t="str">
        <f t="shared" si="131"/>
        <v>-</v>
      </c>
      <c r="C391" s="3">
        <v>16</v>
      </c>
      <c r="D391" s="2">
        <v>43425.697418981479</v>
      </c>
      <c r="E391" s="3" t="s">
        <v>1750</v>
      </c>
      <c r="F391" s="3">
        <v>17383</v>
      </c>
      <c r="G391" s="3" t="s">
        <v>95</v>
      </c>
      <c r="H391" s="3">
        <v>0</v>
      </c>
      <c r="I391" s="3">
        <v>195</v>
      </c>
      <c r="J391" s="3">
        <v>4</v>
      </c>
      <c r="K391" s="3">
        <v>1</v>
      </c>
      <c r="M391" s="2">
        <v>43425.700798611113</v>
      </c>
      <c r="N391" s="2">
        <v>43425.706446759257</v>
      </c>
      <c r="O391" s="3" t="s">
        <v>39</v>
      </c>
      <c r="P391" s="3" t="s">
        <v>40</v>
      </c>
      <c r="Q391" s="3" t="s">
        <v>108</v>
      </c>
      <c r="R391" s="3" t="s">
        <v>19</v>
      </c>
      <c r="S391" s="2">
        <v>43425.699780092589</v>
      </c>
      <c r="T391" s="2">
        <v>43425.699780092589</v>
      </c>
      <c r="U391" s="2">
        <v>43425.708333333336</v>
      </c>
      <c r="V391" s="2">
        <v>43425.708333333336</v>
      </c>
      <c r="X391" s="8">
        <f t="shared" si="161"/>
        <v>43425.697418981479</v>
      </c>
      <c r="Y391" s="9">
        <f t="shared" si="162"/>
        <v>5.648148144246079E-3</v>
      </c>
      <c r="Z391" s="9">
        <f t="shared" si="163"/>
        <v>5.648148144246079E-3</v>
      </c>
      <c r="AA391" s="30"/>
      <c r="AB391" s="10">
        <f t="shared" si="164"/>
        <v>1.0185185237787664E-3</v>
      </c>
      <c r="AC391" s="10">
        <f t="shared" si="165"/>
        <v>3.3796296338550746E-3</v>
      </c>
      <c r="AD391" s="30"/>
      <c r="AE391" s="30"/>
    </row>
    <row r="392" spans="1:33" s="3" customFormat="1" x14ac:dyDescent="0.4">
      <c r="A392" s="16" t="str">
        <f t="shared" si="130"/>
        <v>★</v>
      </c>
      <c r="B392" s="16" t="str">
        <f t="shared" si="131"/>
        <v>-</v>
      </c>
      <c r="C392" s="3">
        <v>16</v>
      </c>
      <c r="D392" s="2">
        <v>43425.697604166664</v>
      </c>
      <c r="E392" s="3" t="s">
        <v>1758</v>
      </c>
      <c r="F392" s="3">
        <v>17384</v>
      </c>
      <c r="G392" s="3" t="s">
        <v>65</v>
      </c>
      <c r="H392" s="3">
        <v>2518</v>
      </c>
      <c r="I392" s="3">
        <v>717</v>
      </c>
      <c r="J392" s="3">
        <v>3</v>
      </c>
      <c r="K392" s="3">
        <v>2</v>
      </c>
      <c r="M392" s="2">
        <v>43425.705995370372</v>
      </c>
      <c r="N392" s="2">
        <v>43425.709432870368</v>
      </c>
      <c r="O392" s="3" t="s">
        <v>36</v>
      </c>
      <c r="P392" s="3" t="s">
        <v>37</v>
      </c>
      <c r="Q392" s="3" t="s">
        <v>70</v>
      </c>
      <c r="R392" s="3" t="s">
        <v>125</v>
      </c>
      <c r="S392" s="2">
        <v>43425.708819444444</v>
      </c>
      <c r="T392" s="2">
        <v>43425.708819444444</v>
      </c>
      <c r="U392" s="2">
        <v>43425.717418981483</v>
      </c>
      <c r="V392" s="2">
        <v>43425.717418981483</v>
      </c>
      <c r="W392" s="2">
        <v>43425.70453703704</v>
      </c>
      <c r="X392" s="8">
        <f t="shared" si="161"/>
        <v>43425.70453703704</v>
      </c>
      <c r="Y392" s="9">
        <f t="shared" si="162"/>
        <v>3.4374999959254637E-3</v>
      </c>
      <c r="Z392" s="9">
        <f t="shared" si="163"/>
        <v>6.8749999918509275E-3</v>
      </c>
      <c r="AA392" s="30"/>
      <c r="AB392" s="10">
        <f t="shared" si="164"/>
        <v>0</v>
      </c>
      <c r="AC392" s="10">
        <f t="shared" si="165"/>
        <v>1.4583333322661929E-3</v>
      </c>
      <c r="AD392" s="30"/>
      <c r="AE392" s="30"/>
    </row>
    <row r="393" spans="1:33" s="3" customFormat="1" x14ac:dyDescent="0.4">
      <c r="A393" s="16" t="str">
        <f t="shared" si="130"/>
        <v>★</v>
      </c>
      <c r="B393" s="16" t="str">
        <f t="shared" si="131"/>
        <v>-</v>
      </c>
      <c r="C393" s="3">
        <v>16</v>
      </c>
      <c r="D393" s="2">
        <v>43425.698263888888</v>
      </c>
      <c r="E393" s="3" t="s">
        <v>1374</v>
      </c>
      <c r="F393" s="3">
        <v>17385</v>
      </c>
      <c r="G393" s="3" t="s">
        <v>32</v>
      </c>
      <c r="H393" s="3">
        <v>5528</v>
      </c>
      <c r="I393" s="3">
        <v>944</v>
      </c>
      <c r="J393" s="3">
        <v>7</v>
      </c>
      <c r="K393" s="3">
        <v>1</v>
      </c>
      <c r="M393" s="2">
        <v>43425.703460648147</v>
      </c>
      <c r="N393" s="2">
        <v>43425.709189814814</v>
      </c>
      <c r="O393" s="3" t="s">
        <v>48</v>
      </c>
      <c r="P393" s="3" t="s">
        <v>49</v>
      </c>
      <c r="Q393" s="3" t="s">
        <v>41</v>
      </c>
      <c r="R393" s="3" t="s">
        <v>42</v>
      </c>
      <c r="S393" s="2">
        <v>43425.705196759256</v>
      </c>
      <c r="T393" s="2">
        <v>43425.705196759256</v>
      </c>
      <c r="U393" s="2">
        <v>43425.711643518516</v>
      </c>
      <c r="V393" s="2">
        <v>43425.711643518516</v>
      </c>
      <c r="W393" s="2">
        <v>43425.705196759256</v>
      </c>
      <c r="X393" s="8">
        <f t="shared" si="161"/>
        <v>43425.705196759256</v>
      </c>
      <c r="Y393" s="9">
        <f t="shared" si="162"/>
        <v>5.7291666671517305E-3</v>
      </c>
      <c r="Z393" s="9">
        <f t="shared" si="163"/>
        <v>5.7291666671517305E-3</v>
      </c>
      <c r="AA393" s="30"/>
      <c r="AB393" s="10">
        <f t="shared" si="164"/>
        <v>0</v>
      </c>
      <c r="AC393" s="10">
        <f t="shared" si="165"/>
        <v>0</v>
      </c>
      <c r="AD393" s="30"/>
      <c r="AE393" s="30"/>
    </row>
    <row r="394" spans="1:33" s="3" customFormat="1" hidden="1" x14ac:dyDescent="0.4">
      <c r="A394" s="16" t="str">
        <f t="shared" ref="A394:A397" si="166">IF(W394&gt;0, "★", "-")</f>
        <v>-</v>
      </c>
      <c r="B394" s="16" t="str">
        <f t="shared" ref="B394:B397" si="167">IF(L394&gt;0, "☆", "-")</f>
        <v>-</v>
      </c>
      <c r="C394" s="3">
        <v>16</v>
      </c>
      <c r="D394" s="2">
        <v>43425.699131944442</v>
      </c>
      <c r="E394" s="3" t="s">
        <v>1648</v>
      </c>
      <c r="F394" s="3">
        <v>17386</v>
      </c>
      <c r="G394" s="3" t="s">
        <v>95</v>
      </c>
      <c r="H394" s="3">
        <v>0</v>
      </c>
      <c r="I394" s="3">
        <v>653</v>
      </c>
      <c r="J394" s="3">
        <v>8</v>
      </c>
      <c r="K394" s="3">
        <v>1</v>
      </c>
      <c r="M394" s="2">
        <v>43425.704733796294</v>
      </c>
      <c r="N394" s="2">
        <v>43425.713506944441</v>
      </c>
      <c r="O394" s="3" t="s">
        <v>46</v>
      </c>
      <c r="P394" s="3" t="s">
        <v>47</v>
      </c>
      <c r="Q394" s="3" t="s">
        <v>53</v>
      </c>
      <c r="R394" s="3" t="s">
        <v>54</v>
      </c>
      <c r="S394" s="2">
        <v>43425.705057870371</v>
      </c>
      <c r="T394" s="2">
        <v>43425.705057870371</v>
      </c>
      <c r="U394" s="2">
        <v>43425.716504629629</v>
      </c>
      <c r="V394" s="2">
        <v>43425.716504629629</v>
      </c>
      <c r="X394" s="8">
        <f t="shared" si="161"/>
        <v>43425.699131944442</v>
      </c>
      <c r="Y394" s="9">
        <f t="shared" si="162"/>
        <v>8.7731481471564621E-3</v>
      </c>
      <c r="Z394" s="9">
        <f t="shared" si="163"/>
        <v>8.7731481471564621E-3</v>
      </c>
      <c r="AA394" s="30"/>
      <c r="AB394" s="10">
        <f t="shared" si="164"/>
        <v>0</v>
      </c>
      <c r="AC394" s="10">
        <f t="shared" si="165"/>
        <v>5.6018518516793847E-3</v>
      </c>
      <c r="AD394" s="30"/>
      <c r="AE394" s="30"/>
    </row>
    <row r="395" spans="1:33" s="3" customFormat="1" x14ac:dyDescent="0.4">
      <c r="A395" s="16" t="str">
        <f t="shared" si="166"/>
        <v>-</v>
      </c>
      <c r="B395" s="16" t="str">
        <f t="shared" si="167"/>
        <v>-</v>
      </c>
      <c r="C395" s="3">
        <v>16</v>
      </c>
      <c r="D395" s="2">
        <v>43425.704293981478</v>
      </c>
      <c r="E395" s="3" t="s">
        <v>1592</v>
      </c>
      <c r="F395" s="3">
        <v>17387</v>
      </c>
      <c r="G395" s="3" t="s">
        <v>32</v>
      </c>
      <c r="H395" s="3">
        <v>6854</v>
      </c>
      <c r="I395" s="3">
        <v>922</v>
      </c>
      <c r="J395" s="3">
        <v>1</v>
      </c>
      <c r="K395" s="3">
        <v>2</v>
      </c>
      <c r="M395" s="2">
        <v>43425.705127314817</v>
      </c>
      <c r="N395" s="2">
        <v>43425.708784722221</v>
      </c>
      <c r="O395" s="3" t="s">
        <v>70</v>
      </c>
      <c r="P395" s="3" t="s">
        <v>125</v>
      </c>
      <c r="Q395" s="3" t="s">
        <v>59</v>
      </c>
      <c r="R395" s="3" t="s">
        <v>60</v>
      </c>
      <c r="S395" s="2">
        <v>43425.705335648148</v>
      </c>
      <c r="T395" s="2">
        <v>43425.705335648148</v>
      </c>
      <c r="U395" s="2">
        <v>43425.713206018518</v>
      </c>
      <c r="V395" s="2">
        <v>43425.713206018518</v>
      </c>
      <c r="X395" s="8">
        <f t="shared" si="161"/>
        <v>43425.704293981478</v>
      </c>
      <c r="Y395" s="9">
        <f t="shared" si="162"/>
        <v>3.6574074038071558E-3</v>
      </c>
      <c r="Z395" s="9">
        <f t="shared" si="163"/>
        <v>7.3148148076143116E-3</v>
      </c>
      <c r="AA395" s="30"/>
      <c r="AB395" s="10">
        <f t="shared" si="164"/>
        <v>0</v>
      </c>
      <c r="AC395" s="10">
        <f t="shared" si="165"/>
        <v>8.3333333896007389E-4</v>
      </c>
      <c r="AD395" s="30"/>
      <c r="AE395" s="30"/>
    </row>
    <row r="396" spans="1:33" s="3" customFormat="1" hidden="1" x14ac:dyDescent="0.4">
      <c r="A396" s="16" t="str">
        <f t="shared" si="166"/>
        <v>-</v>
      </c>
      <c r="B396" s="16" t="str">
        <f t="shared" si="167"/>
        <v>-</v>
      </c>
      <c r="C396" s="3">
        <v>16</v>
      </c>
      <c r="D396" s="2">
        <v>43425.70517361111</v>
      </c>
      <c r="E396" s="3" t="s">
        <v>1760</v>
      </c>
      <c r="F396" s="3">
        <v>17389</v>
      </c>
      <c r="G396" s="3" t="s">
        <v>96</v>
      </c>
      <c r="H396" s="3">
        <v>0</v>
      </c>
      <c r="I396" s="3">
        <v>124</v>
      </c>
      <c r="J396" s="3">
        <v>6</v>
      </c>
      <c r="K396" s="3">
        <v>2</v>
      </c>
      <c r="M396" s="2">
        <v>43425.706203703703</v>
      </c>
      <c r="N396" s="2">
        <v>43425.709814814814</v>
      </c>
      <c r="O396" s="3" t="s">
        <v>44</v>
      </c>
      <c r="P396" s="3" t="s">
        <v>45</v>
      </c>
      <c r="Q396" s="3" t="s">
        <v>108</v>
      </c>
      <c r="R396" s="3" t="s">
        <v>19</v>
      </c>
      <c r="S396" s="2">
        <v>43425.706319444442</v>
      </c>
      <c r="T396" s="2">
        <v>43425.706319444442</v>
      </c>
      <c r="U396" s="2">
        <v>43425.714525462965</v>
      </c>
      <c r="V396" s="2">
        <v>43425.714525462965</v>
      </c>
      <c r="X396" s="8">
        <f t="shared" si="161"/>
        <v>43425.70517361111</v>
      </c>
      <c r="Y396" s="9">
        <f t="shared" si="162"/>
        <v>3.6111111112404615E-3</v>
      </c>
      <c r="Z396" s="9">
        <f t="shared" si="163"/>
        <v>7.2222222224809229E-3</v>
      </c>
      <c r="AA396" s="30"/>
      <c r="AB396" s="10">
        <f t="shared" si="164"/>
        <v>0</v>
      </c>
      <c r="AC396" s="10">
        <f t="shared" si="165"/>
        <v>1.0300925932824612E-3</v>
      </c>
      <c r="AD396" s="30"/>
      <c r="AE396" s="30"/>
    </row>
    <row r="397" spans="1:33" s="3" customFormat="1" x14ac:dyDescent="0.4">
      <c r="A397" s="16" t="str">
        <f t="shared" si="166"/>
        <v>-</v>
      </c>
      <c r="B397" s="16" t="str">
        <f t="shared" si="167"/>
        <v>-</v>
      </c>
      <c r="C397" s="3">
        <v>16</v>
      </c>
      <c r="D397" s="2">
        <v>43425.706273148149</v>
      </c>
      <c r="E397" s="3" t="s">
        <v>1761</v>
      </c>
      <c r="F397" s="3">
        <v>17391</v>
      </c>
      <c r="G397" s="3" t="s">
        <v>32</v>
      </c>
      <c r="H397" s="3">
        <v>2911</v>
      </c>
      <c r="I397" s="3">
        <v>490</v>
      </c>
      <c r="J397" s="3">
        <v>2</v>
      </c>
      <c r="K397" s="3">
        <v>1</v>
      </c>
      <c r="M397" s="2">
        <v>43425.708703703705</v>
      </c>
      <c r="N397" s="2">
        <v>43425.714074074072</v>
      </c>
      <c r="O397" s="3" t="s">
        <v>63</v>
      </c>
      <c r="P397" s="3" t="s">
        <v>64</v>
      </c>
      <c r="Q397" s="3" t="s">
        <v>51</v>
      </c>
      <c r="R397" s="3" t="s">
        <v>52</v>
      </c>
      <c r="S397" s="2">
        <v>43425.7109375</v>
      </c>
      <c r="T397" s="2">
        <v>43425.7109375</v>
      </c>
      <c r="U397" s="2">
        <v>43425.72115740741</v>
      </c>
      <c r="V397" s="2">
        <v>43425.72115740741</v>
      </c>
      <c r="X397" s="8">
        <f t="shared" si="161"/>
        <v>43425.706273148149</v>
      </c>
      <c r="Y397" s="9">
        <f t="shared" si="162"/>
        <v>5.3703703670180403E-3</v>
      </c>
      <c r="Z397" s="9">
        <f t="shared" si="163"/>
        <v>5.3703703670180403E-3</v>
      </c>
      <c r="AA397" s="30"/>
      <c r="AB397" s="10">
        <f t="shared" si="164"/>
        <v>0</v>
      </c>
      <c r="AC397" s="10">
        <f t="shared" si="165"/>
        <v>2.4305555562023073E-3</v>
      </c>
      <c r="AD397" s="30"/>
      <c r="AE397" s="30"/>
    </row>
    <row r="398" spans="1:33" s="3" customFormat="1" hidden="1" x14ac:dyDescent="0.4">
      <c r="A398" s="16" t="str">
        <f t="shared" ref="A398:A407" si="168">IF(W398&gt;0, "★", "-")</f>
        <v>★</v>
      </c>
      <c r="B398" s="16" t="str">
        <f t="shared" ref="B398:B407" si="169">IF(L398&gt;0, "☆", "-")</f>
        <v>☆</v>
      </c>
      <c r="C398" s="3">
        <v>16</v>
      </c>
      <c r="D398" s="2">
        <v>43425.677858796298</v>
      </c>
      <c r="E398" s="3" t="s">
        <v>1648</v>
      </c>
      <c r="F398" s="3">
        <v>17359</v>
      </c>
      <c r="G398" s="3" t="s">
        <v>96</v>
      </c>
      <c r="H398" s="3">
        <v>0</v>
      </c>
      <c r="I398" s="3">
        <v>160</v>
      </c>
      <c r="J398" s="3">
        <v>4</v>
      </c>
      <c r="K398" s="3">
        <v>1</v>
      </c>
      <c r="L398" s="2">
        <v>43425.678113425929</v>
      </c>
      <c r="O398" s="3" t="s">
        <v>46</v>
      </c>
      <c r="P398" s="3" t="s">
        <v>47</v>
      </c>
      <c r="Q398" s="3" t="s">
        <v>53</v>
      </c>
      <c r="R398" s="3" t="s">
        <v>54</v>
      </c>
      <c r="S398" s="2">
        <v>43425.684641203705</v>
      </c>
      <c r="U398" s="2">
        <v>43425.696446759262</v>
      </c>
      <c r="W398" s="2">
        <v>43425.684641203705</v>
      </c>
      <c r="X398" s="8">
        <f t="shared" ref="X398:X407" si="170">IF(W398&gt;0,W398,D398)</f>
        <v>43425.684641203705</v>
      </c>
      <c r="Y398" s="9">
        <f t="shared" ref="Y398:Y407" si="171">N398-M398</f>
        <v>0</v>
      </c>
      <c r="Z398" s="9">
        <f t="shared" ref="Z398:Z407" si="172">Y398*K398</f>
        <v>0</v>
      </c>
      <c r="AA398" s="30"/>
      <c r="AB398" s="10">
        <f t="shared" ref="AB398:AB407" si="173">IF(IF(A398="☆",L398-S398,M398-S398)&lt;0,0,IF(A398="☆",L398-S398,M398-S398))</f>
        <v>0</v>
      </c>
      <c r="AC398" s="10">
        <f t="shared" ref="AC398:AC407" si="174">IF(IF(B398="☆",(IF(L398&gt;S398,L398-X398,S398-X398)),M398-X398)&lt;0,0,IF(B398="☆",(IF(L398&gt;S398,L398-X398,S398-X398)),M398-X398))</f>
        <v>0</v>
      </c>
      <c r="AD398" s="30"/>
      <c r="AE398" s="30"/>
      <c r="AG398" s="7"/>
    </row>
    <row r="399" spans="1:33" s="3" customFormat="1" hidden="1" x14ac:dyDescent="0.4">
      <c r="A399" s="16" t="str">
        <f t="shared" si="168"/>
        <v>-</v>
      </c>
      <c r="B399" s="16" t="str">
        <f t="shared" si="169"/>
        <v>☆</v>
      </c>
      <c r="C399" s="3">
        <v>16</v>
      </c>
      <c r="D399" s="2">
        <v>43425.685740740744</v>
      </c>
      <c r="E399" s="3" t="s">
        <v>1724</v>
      </c>
      <c r="F399" s="3">
        <v>17363</v>
      </c>
      <c r="G399" s="3" t="s">
        <v>50</v>
      </c>
      <c r="H399" s="3">
        <v>6874</v>
      </c>
      <c r="I399" s="3">
        <v>133</v>
      </c>
      <c r="J399" s="3">
        <v>15</v>
      </c>
      <c r="K399" s="3">
        <v>1</v>
      </c>
      <c r="L399" s="2">
        <v>43425.689895833333</v>
      </c>
      <c r="O399" s="3" t="s">
        <v>39</v>
      </c>
      <c r="P399" s="3" t="s">
        <v>40</v>
      </c>
      <c r="Q399" s="3" t="s">
        <v>36</v>
      </c>
      <c r="R399" s="3" t="s">
        <v>37</v>
      </c>
      <c r="S399" s="2">
        <v>43425.689166666663</v>
      </c>
      <c r="U399" s="2">
        <v>43425.702916666669</v>
      </c>
      <c r="X399" s="8">
        <f t="shared" si="170"/>
        <v>43425.685740740744</v>
      </c>
      <c r="Y399" s="9">
        <f t="shared" si="171"/>
        <v>0</v>
      </c>
      <c r="Z399" s="9">
        <f t="shared" si="172"/>
        <v>0</v>
      </c>
      <c r="AA399" s="30"/>
      <c r="AB399" s="10">
        <f t="shared" si="173"/>
        <v>0</v>
      </c>
      <c r="AC399" s="10">
        <f t="shared" si="174"/>
        <v>4.1550925889168866E-3</v>
      </c>
      <c r="AD399" s="30"/>
      <c r="AE399" s="30"/>
    </row>
    <row r="400" spans="1:33" s="3" customFormat="1" hidden="1" x14ac:dyDescent="0.4">
      <c r="A400" s="16" t="str">
        <f t="shared" si="168"/>
        <v>-</v>
      </c>
      <c r="B400" s="16" t="str">
        <f t="shared" si="169"/>
        <v>☆</v>
      </c>
      <c r="C400" s="3">
        <v>16</v>
      </c>
      <c r="D400" s="2">
        <v>43425.686076388891</v>
      </c>
      <c r="E400" s="3" t="s">
        <v>1749</v>
      </c>
      <c r="F400" s="3">
        <v>17366</v>
      </c>
      <c r="G400" s="3" t="s">
        <v>18</v>
      </c>
      <c r="H400" s="3">
        <v>5936</v>
      </c>
      <c r="I400" s="3">
        <v>482</v>
      </c>
      <c r="J400" s="3">
        <v>7</v>
      </c>
      <c r="K400" s="3">
        <v>1</v>
      </c>
      <c r="L400" s="2">
        <v>43425.6875462963</v>
      </c>
      <c r="O400" s="3" t="s">
        <v>63</v>
      </c>
      <c r="P400" s="3" t="s">
        <v>64</v>
      </c>
      <c r="Q400" s="3" t="s">
        <v>43</v>
      </c>
      <c r="R400" s="3" t="s">
        <v>89</v>
      </c>
      <c r="S400" s="2">
        <v>43425.688680555555</v>
      </c>
      <c r="U400" s="2">
        <v>43425.700162037036</v>
      </c>
      <c r="X400" s="8">
        <f t="shared" si="170"/>
        <v>43425.686076388891</v>
      </c>
      <c r="Y400" s="9">
        <f t="shared" si="171"/>
        <v>0</v>
      </c>
      <c r="Z400" s="9">
        <f t="shared" si="172"/>
        <v>0</v>
      </c>
      <c r="AA400" s="30"/>
      <c r="AB400" s="10">
        <f t="shared" si="173"/>
        <v>0</v>
      </c>
      <c r="AC400" s="10">
        <f t="shared" si="174"/>
        <v>2.6041666642413475E-3</v>
      </c>
      <c r="AD400" s="30"/>
      <c r="AE400" s="30"/>
    </row>
    <row r="401" spans="1:33" s="3" customFormat="1" hidden="1" x14ac:dyDescent="0.4">
      <c r="A401" s="16" t="str">
        <f t="shared" si="168"/>
        <v>★</v>
      </c>
      <c r="B401" s="16" t="str">
        <f t="shared" si="169"/>
        <v>☆</v>
      </c>
      <c r="C401" s="3">
        <v>16</v>
      </c>
      <c r="D401" s="2">
        <v>43425.687534722223</v>
      </c>
      <c r="E401" s="3" t="s">
        <v>1750</v>
      </c>
      <c r="F401" s="3">
        <v>17368</v>
      </c>
      <c r="G401" s="3" t="s">
        <v>95</v>
      </c>
      <c r="H401" s="3">
        <v>0</v>
      </c>
      <c r="I401" s="3">
        <v>287</v>
      </c>
      <c r="J401" s="3">
        <v>15</v>
      </c>
      <c r="K401" s="3">
        <v>1</v>
      </c>
      <c r="L401" s="2">
        <v>43425.69699074074</v>
      </c>
      <c r="O401" s="3" t="s">
        <v>39</v>
      </c>
      <c r="P401" s="3" t="s">
        <v>40</v>
      </c>
      <c r="Q401" s="3" t="s">
        <v>108</v>
      </c>
      <c r="R401" s="3" t="s">
        <v>19</v>
      </c>
      <c r="S401" s="2">
        <v>43425.694282407407</v>
      </c>
      <c r="U401" s="2">
        <v>43425.702835648146</v>
      </c>
      <c r="W401" s="2">
        <v>43425.694282407407</v>
      </c>
      <c r="X401" s="8">
        <f t="shared" si="170"/>
        <v>43425.694282407407</v>
      </c>
      <c r="Y401" s="9">
        <f t="shared" si="171"/>
        <v>0</v>
      </c>
      <c r="Z401" s="9">
        <f t="shared" si="172"/>
        <v>0</v>
      </c>
      <c r="AA401" s="30"/>
      <c r="AB401" s="10">
        <f t="shared" si="173"/>
        <v>0</v>
      </c>
      <c r="AC401" s="10">
        <f t="shared" si="174"/>
        <v>2.7083333334303461E-3</v>
      </c>
      <c r="AD401" s="30"/>
      <c r="AE401" s="30"/>
    </row>
    <row r="402" spans="1:33" s="3" customFormat="1" hidden="1" x14ac:dyDescent="0.4">
      <c r="A402" s="16" t="str">
        <f t="shared" si="168"/>
        <v>-</v>
      </c>
      <c r="B402" s="16" t="str">
        <f t="shared" si="169"/>
        <v>☆</v>
      </c>
      <c r="C402" s="3">
        <v>16</v>
      </c>
      <c r="D402" s="2">
        <v>43425.692939814813</v>
      </c>
      <c r="E402" s="3" t="s">
        <v>1614</v>
      </c>
      <c r="F402" s="3">
        <v>17375</v>
      </c>
      <c r="G402" s="3" t="s">
        <v>32</v>
      </c>
      <c r="H402" s="3">
        <v>6854</v>
      </c>
      <c r="I402" s="3">
        <v>240</v>
      </c>
      <c r="J402" s="3">
        <v>1</v>
      </c>
      <c r="K402" s="3">
        <v>1</v>
      </c>
      <c r="L402" s="2">
        <v>43425.693055555559</v>
      </c>
      <c r="O402" s="3" t="s">
        <v>73</v>
      </c>
      <c r="P402" s="3" t="s">
        <v>74</v>
      </c>
      <c r="Q402" s="3" t="s">
        <v>70</v>
      </c>
      <c r="R402" s="3" t="s">
        <v>125</v>
      </c>
      <c r="S402" s="2">
        <v>43425.695254629631</v>
      </c>
      <c r="U402" s="2">
        <v>43425.702048611114</v>
      </c>
      <c r="X402" s="8">
        <f t="shared" si="170"/>
        <v>43425.692939814813</v>
      </c>
      <c r="Y402" s="9">
        <f t="shared" si="171"/>
        <v>0</v>
      </c>
      <c r="Z402" s="9">
        <f t="shared" si="172"/>
        <v>0</v>
      </c>
      <c r="AA402" s="30"/>
      <c r="AB402" s="10">
        <f t="shared" si="173"/>
        <v>0</v>
      </c>
      <c r="AC402" s="10">
        <f t="shared" si="174"/>
        <v>2.3148148175096139E-3</v>
      </c>
      <c r="AD402" s="30"/>
      <c r="AE402" s="30"/>
    </row>
    <row r="403" spans="1:33" s="3" customFormat="1" hidden="1" x14ac:dyDescent="0.4">
      <c r="A403" s="16" t="str">
        <f t="shared" si="168"/>
        <v>-</v>
      </c>
      <c r="B403" s="16" t="str">
        <f t="shared" si="169"/>
        <v>☆</v>
      </c>
      <c r="C403" s="3">
        <v>16</v>
      </c>
      <c r="D403" s="2">
        <v>43425.696030092593</v>
      </c>
      <c r="E403" s="3" t="s">
        <v>1755</v>
      </c>
      <c r="F403" s="3">
        <v>17379</v>
      </c>
      <c r="G403" s="3" t="s">
        <v>97</v>
      </c>
      <c r="H403" s="3">
        <v>976</v>
      </c>
      <c r="I403" s="3">
        <v>619</v>
      </c>
      <c r="J403" s="3">
        <v>10</v>
      </c>
      <c r="K403" s="3">
        <v>1</v>
      </c>
      <c r="L403" s="2">
        <v>43425.696261574078</v>
      </c>
      <c r="O403" s="3" t="s">
        <v>75</v>
      </c>
      <c r="P403" s="3" t="s">
        <v>76</v>
      </c>
      <c r="Q403" s="3" t="s">
        <v>39</v>
      </c>
      <c r="R403" s="3" t="s">
        <v>40</v>
      </c>
      <c r="S403" s="2">
        <v>43425.69935185185</v>
      </c>
      <c r="U403" s="2">
        <v>43425.704456018517</v>
      </c>
      <c r="X403" s="8">
        <f t="shared" si="170"/>
        <v>43425.696030092593</v>
      </c>
      <c r="Y403" s="9">
        <f t="shared" si="171"/>
        <v>0</v>
      </c>
      <c r="Z403" s="9">
        <f t="shared" si="172"/>
        <v>0</v>
      </c>
      <c r="AA403" s="30"/>
      <c r="AB403" s="10">
        <f t="shared" si="173"/>
        <v>0</v>
      </c>
      <c r="AC403" s="10">
        <f t="shared" si="174"/>
        <v>3.3217592572327703E-3</v>
      </c>
      <c r="AD403" s="30"/>
      <c r="AE403" s="30"/>
    </row>
    <row r="404" spans="1:33" s="5" customFormat="1" hidden="1" x14ac:dyDescent="0.4">
      <c r="A404" s="17" t="str">
        <f t="shared" si="168"/>
        <v>-</v>
      </c>
      <c r="B404" s="17" t="str">
        <f t="shared" si="169"/>
        <v>☆</v>
      </c>
      <c r="C404" s="5">
        <v>16</v>
      </c>
      <c r="D404" s="4">
        <v>43425.705462962964</v>
      </c>
      <c r="E404" s="5" t="s">
        <v>1759</v>
      </c>
      <c r="F404" s="5">
        <v>17390</v>
      </c>
      <c r="G404" s="5" t="s">
        <v>18</v>
      </c>
      <c r="H404" s="5">
        <v>6860</v>
      </c>
      <c r="I404" s="5">
        <v>445</v>
      </c>
      <c r="J404" s="5">
        <v>11</v>
      </c>
      <c r="K404" s="5">
        <v>3</v>
      </c>
      <c r="L404" s="4">
        <v>43425.706365740742</v>
      </c>
      <c r="O404" s="5" t="s">
        <v>46</v>
      </c>
      <c r="P404" s="5" t="s">
        <v>47</v>
      </c>
      <c r="Q404" s="5" t="s">
        <v>26</v>
      </c>
      <c r="R404" s="5" t="s">
        <v>27</v>
      </c>
      <c r="S404" s="4">
        <v>43425.70957175926</v>
      </c>
      <c r="U404" s="4">
        <v>43425.718865740739</v>
      </c>
      <c r="X404" s="13">
        <f t="shared" si="170"/>
        <v>43425.705462962964</v>
      </c>
      <c r="Y404" s="18">
        <f t="shared" si="171"/>
        <v>0</v>
      </c>
      <c r="Z404" s="18">
        <f t="shared" si="172"/>
        <v>0</v>
      </c>
      <c r="AA404" s="31"/>
      <c r="AB404" s="19">
        <f t="shared" si="173"/>
        <v>0</v>
      </c>
      <c r="AC404" s="19">
        <f t="shared" si="174"/>
        <v>4.1087962963501923E-3</v>
      </c>
      <c r="AD404" s="31"/>
      <c r="AE404" s="31"/>
    </row>
    <row r="405" spans="1:33" s="21" customFormat="1" hidden="1" x14ac:dyDescent="0.4">
      <c r="A405" s="20" t="str">
        <f t="shared" si="168"/>
        <v>★</v>
      </c>
      <c r="B405" s="20" t="str">
        <f t="shared" si="169"/>
        <v>-</v>
      </c>
      <c r="C405" s="21">
        <v>17</v>
      </c>
      <c r="D405" s="22">
        <v>43425.681979166664</v>
      </c>
      <c r="E405" s="21" t="s">
        <v>1747</v>
      </c>
      <c r="F405" s="21">
        <v>17361</v>
      </c>
      <c r="G405" s="21" t="s">
        <v>95</v>
      </c>
      <c r="H405" s="21">
        <v>0</v>
      </c>
      <c r="I405" s="21">
        <v>206</v>
      </c>
      <c r="J405" s="21">
        <v>15</v>
      </c>
      <c r="K405" s="21">
        <v>2</v>
      </c>
      <c r="M405" s="22">
        <v>43425.72284722222</v>
      </c>
      <c r="N405" s="22">
        <v>43425.729513888888</v>
      </c>
      <c r="O405" s="21" t="s">
        <v>51</v>
      </c>
      <c r="P405" s="21" t="s">
        <v>52</v>
      </c>
      <c r="Q405" s="21" t="s">
        <v>26</v>
      </c>
      <c r="R405" s="21" t="s">
        <v>27</v>
      </c>
      <c r="S405" s="22">
        <v>43425.723506944443</v>
      </c>
      <c r="T405" s="22">
        <v>43425.723506944443</v>
      </c>
      <c r="U405" s="22">
        <v>43425.729837962965</v>
      </c>
      <c r="V405" s="22">
        <v>43425.729837962965</v>
      </c>
      <c r="W405" s="22">
        <v>43425.723506944443</v>
      </c>
      <c r="X405" s="24">
        <f t="shared" si="170"/>
        <v>43425.723506944443</v>
      </c>
      <c r="Y405" s="25">
        <f t="shared" si="171"/>
        <v>6.6666666680248454E-3</v>
      </c>
      <c r="Z405" s="25">
        <f t="shared" si="172"/>
        <v>1.3333333336049691E-2</v>
      </c>
      <c r="AA405" s="32">
        <f>SUM(Z405:Z450)</f>
        <v>0.58165509259561077</v>
      </c>
      <c r="AB405" s="26">
        <f t="shared" si="173"/>
        <v>0</v>
      </c>
      <c r="AC405" s="26">
        <f t="shared" si="174"/>
        <v>0</v>
      </c>
      <c r="AD405" s="32">
        <f>AVERAGE(AC405:AC450)</f>
        <v>5.7465277773603293E-3</v>
      </c>
      <c r="AE405" s="32">
        <f>MEDIAN(AC405:AC450)</f>
        <v>4.3171296274522319E-3</v>
      </c>
      <c r="AG405" s="23"/>
    </row>
    <row r="406" spans="1:33" s="3" customFormat="1" hidden="1" x14ac:dyDescent="0.4">
      <c r="A406" s="16" t="str">
        <f t="shared" si="168"/>
        <v>★</v>
      </c>
      <c r="B406" s="16" t="str">
        <f t="shared" si="169"/>
        <v>-</v>
      </c>
      <c r="C406" s="3">
        <v>17</v>
      </c>
      <c r="D406" s="2">
        <v>43425.691111111111</v>
      </c>
      <c r="E406" s="3" t="s">
        <v>1753</v>
      </c>
      <c r="F406" s="3">
        <v>17372</v>
      </c>
      <c r="G406" s="3" t="s">
        <v>96</v>
      </c>
      <c r="H406" s="3">
        <v>0</v>
      </c>
      <c r="I406" s="3">
        <v>328</v>
      </c>
      <c r="J406" s="3">
        <v>7</v>
      </c>
      <c r="K406" s="3">
        <v>3</v>
      </c>
      <c r="M406" s="2">
        <v>43425.730347222219</v>
      </c>
      <c r="N406" s="2">
        <v>43425.735613425924</v>
      </c>
      <c r="O406" s="3" t="s">
        <v>51</v>
      </c>
      <c r="P406" s="3" t="s">
        <v>52</v>
      </c>
      <c r="Q406" s="3" t="s">
        <v>26</v>
      </c>
      <c r="R406" s="3" t="s">
        <v>27</v>
      </c>
      <c r="S406" s="2">
        <v>43425.732569444444</v>
      </c>
      <c r="T406" s="2">
        <v>43425.732569444444</v>
      </c>
      <c r="U406" s="2">
        <v>43425.739594907405</v>
      </c>
      <c r="V406" s="2">
        <v>43425.739594907405</v>
      </c>
      <c r="W406" s="2">
        <v>43425.732569444444</v>
      </c>
      <c r="X406" s="8">
        <f t="shared" si="170"/>
        <v>43425.732569444444</v>
      </c>
      <c r="Y406" s="9">
        <f t="shared" si="171"/>
        <v>5.2662037051049992E-3</v>
      </c>
      <c r="Z406" s="9">
        <f t="shared" si="172"/>
        <v>1.5798611115314998E-2</v>
      </c>
      <c r="AA406" s="30"/>
      <c r="AB406" s="10">
        <f t="shared" si="173"/>
        <v>0</v>
      </c>
      <c r="AC406" s="10">
        <f t="shared" si="174"/>
        <v>0</v>
      </c>
      <c r="AD406" s="30"/>
      <c r="AE406" s="30"/>
    </row>
    <row r="407" spans="1:33" s="3" customFormat="1" x14ac:dyDescent="0.4">
      <c r="A407" s="16" t="str">
        <f t="shared" si="168"/>
        <v>★</v>
      </c>
      <c r="B407" s="16" t="str">
        <f t="shared" si="169"/>
        <v>-</v>
      </c>
      <c r="C407" s="3">
        <v>17</v>
      </c>
      <c r="D407" s="2">
        <v>43425.706817129627</v>
      </c>
      <c r="E407" s="3" t="s">
        <v>1759</v>
      </c>
      <c r="F407" s="3">
        <v>17392</v>
      </c>
      <c r="G407" s="3" t="s">
        <v>18</v>
      </c>
      <c r="H407" s="3">
        <v>6860</v>
      </c>
      <c r="I407" s="3">
        <v>449</v>
      </c>
      <c r="J407" s="3">
        <v>11</v>
      </c>
      <c r="K407" s="3">
        <v>3</v>
      </c>
      <c r="M407" s="2">
        <v>43425.745243055557</v>
      </c>
      <c r="N407" s="2">
        <v>43425.767766203702</v>
      </c>
      <c r="O407" s="3" t="s">
        <v>46</v>
      </c>
      <c r="P407" s="3" t="s">
        <v>47</v>
      </c>
      <c r="Q407" s="3" t="s">
        <v>26</v>
      </c>
      <c r="R407" s="3" t="s">
        <v>27</v>
      </c>
      <c r="S407" s="2">
        <v>43425.748449074075</v>
      </c>
      <c r="T407" s="2">
        <v>43425.748449074075</v>
      </c>
      <c r="U407" s="2">
        <v>43425.757743055554</v>
      </c>
      <c r="V407" s="2">
        <v>43425.770775462966</v>
      </c>
      <c r="W407" s="2">
        <v>43425.748449074075</v>
      </c>
      <c r="X407" s="8">
        <f t="shared" si="170"/>
        <v>43425.748449074075</v>
      </c>
      <c r="Y407" s="9">
        <f t="shared" si="171"/>
        <v>2.2523148145410232E-2</v>
      </c>
      <c r="Z407" s="9">
        <f t="shared" si="172"/>
        <v>6.7569444436230697E-2</v>
      </c>
      <c r="AA407" s="30"/>
      <c r="AB407" s="10">
        <f t="shared" si="173"/>
        <v>0</v>
      </c>
      <c r="AC407" s="10">
        <f t="shared" si="174"/>
        <v>0</v>
      </c>
      <c r="AD407" s="30"/>
      <c r="AE407" s="30"/>
    </row>
    <row r="408" spans="1:33" s="3" customFormat="1" x14ac:dyDescent="0.4">
      <c r="A408" s="16" t="str">
        <f t="shared" si="130"/>
        <v>-</v>
      </c>
      <c r="B408" s="16" t="str">
        <f t="shared" si="131"/>
        <v>-</v>
      </c>
      <c r="C408" s="3">
        <v>17</v>
      </c>
      <c r="D408" s="2">
        <v>43425.708993055552</v>
      </c>
      <c r="E408" s="3" t="s">
        <v>1613</v>
      </c>
      <c r="F408" s="3">
        <v>17393</v>
      </c>
      <c r="G408" s="3" t="s">
        <v>97</v>
      </c>
      <c r="H408" s="3">
        <v>5923</v>
      </c>
      <c r="I408" s="3">
        <v>596</v>
      </c>
      <c r="J408" s="3">
        <v>11</v>
      </c>
      <c r="K408" s="3">
        <v>1</v>
      </c>
      <c r="M408" s="2">
        <v>43425.713541666664</v>
      </c>
      <c r="N408" s="2">
        <v>43425.725173611114</v>
      </c>
      <c r="O408" s="3" t="s">
        <v>33</v>
      </c>
      <c r="P408" s="3" t="s">
        <v>34</v>
      </c>
      <c r="Q408" s="3" t="s">
        <v>48</v>
      </c>
      <c r="R408" s="3" t="s">
        <v>49</v>
      </c>
      <c r="S408" s="2">
        <v>43425.71303240741</v>
      </c>
      <c r="T408" s="2">
        <v>43425.714166666665</v>
      </c>
      <c r="U408" s="2">
        <v>43425.721550925926</v>
      </c>
      <c r="V408" s="2">
        <v>43425.729780092595</v>
      </c>
      <c r="X408" s="8">
        <f t="shared" si="161"/>
        <v>43425.708993055552</v>
      </c>
      <c r="Y408" s="9">
        <f t="shared" si="162"/>
        <v>1.1631944449618459E-2</v>
      </c>
      <c r="Z408" s="9">
        <f t="shared" si="163"/>
        <v>1.1631944449618459E-2</v>
      </c>
      <c r="AA408" s="30"/>
      <c r="AB408" s="10">
        <f t="shared" si="164"/>
        <v>5.0925925461342558E-4</v>
      </c>
      <c r="AC408" s="10">
        <f t="shared" si="165"/>
        <v>4.5486111121135764E-3</v>
      </c>
      <c r="AD408" s="30"/>
      <c r="AE408" s="30"/>
    </row>
    <row r="409" spans="1:33" s="3" customFormat="1" hidden="1" x14ac:dyDescent="0.4">
      <c r="A409" s="16" t="str">
        <f t="shared" si="130"/>
        <v>-</v>
      </c>
      <c r="B409" s="16" t="str">
        <f t="shared" si="131"/>
        <v>-</v>
      </c>
      <c r="C409" s="3">
        <v>17</v>
      </c>
      <c r="D409" s="2">
        <v>43425.709710648145</v>
      </c>
      <c r="E409" s="3" t="s">
        <v>1754</v>
      </c>
      <c r="F409" s="3">
        <v>17394</v>
      </c>
      <c r="G409" s="3" t="s">
        <v>95</v>
      </c>
      <c r="H409" s="3">
        <v>0</v>
      </c>
      <c r="I409" s="3">
        <v>923</v>
      </c>
      <c r="J409" s="3">
        <v>9</v>
      </c>
      <c r="K409" s="3">
        <v>1</v>
      </c>
      <c r="M409" s="2">
        <v>43425.711157407408</v>
      </c>
      <c r="N409" s="2">
        <v>43425.72152777778</v>
      </c>
      <c r="O409" s="3" t="s">
        <v>48</v>
      </c>
      <c r="P409" s="3" t="s">
        <v>49</v>
      </c>
      <c r="Q409" s="3" t="s">
        <v>30</v>
      </c>
      <c r="R409" s="3" t="s">
        <v>31</v>
      </c>
      <c r="S409" s="2">
        <v>43425.710787037038</v>
      </c>
      <c r="T409" s="2">
        <v>43425.710787037038</v>
      </c>
      <c r="U409" s="2">
        <v>43425.720393518517</v>
      </c>
      <c r="V409" s="2">
        <v>43425.720393518517</v>
      </c>
      <c r="X409" s="8">
        <f t="shared" si="161"/>
        <v>43425.709710648145</v>
      </c>
      <c r="Y409" s="9">
        <f t="shared" si="162"/>
        <v>1.0370370371674653E-2</v>
      </c>
      <c r="Z409" s="9">
        <f t="shared" si="163"/>
        <v>1.0370370371674653E-2</v>
      </c>
      <c r="AA409" s="30"/>
      <c r="AB409" s="10">
        <f t="shared" si="164"/>
        <v>3.7037036963738501E-4</v>
      </c>
      <c r="AC409" s="10">
        <f t="shared" si="165"/>
        <v>1.4467592627624981E-3</v>
      </c>
      <c r="AD409" s="30"/>
      <c r="AE409" s="30"/>
    </row>
    <row r="410" spans="1:33" s="3" customFormat="1" x14ac:dyDescent="0.4">
      <c r="A410" s="16" t="str">
        <f t="shared" si="130"/>
        <v>★</v>
      </c>
      <c r="B410" s="16" t="str">
        <f t="shared" si="131"/>
        <v>-</v>
      </c>
      <c r="C410" s="3">
        <v>17</v>
      </c>
      <c r="D410" s="2">
        <v>43425.712002314816</v>
      </c>
      <c r="E410" s="3" t="s">
        <v>1581</v>
      </c>
      <c r="F410" s="3">
        <v>17395</v>
      </c>
      <c r="G410" s="3" t="s">
        <v>18</v>
      </c>
      <c r="H410" s="3">
        <v>5476</v>
      </c>
      <c r="I410" s="3">
        <v>667</v>
      </c>
      <c r="J410" s="3">
        <v>11</v>
      </c>
      <c r="K410" s="3">
        <v>2</v>
      </c>
      <c r="M410" s="2">
        <v>43425.716319444444</v>
      </c>
      <c r="N410" s="2">
        <v>43425.722442129627</v>
      </c>
      <c r="O410" s="3" t="s">
        <v>33</v>
      </c>
      <c r="P410" s="3" t="s">
        <v>34</v>
      </c>
      <c r="Q410" s="3" t="s">
        <v>55</v>
      </c>
      <c r="R410" s="3" t="s">
        <v>56</v>
      </c>
      <c r="S410" s="2">
        <v>43425.718935185185</v>
      </c>
      <c r="T410" s="2">
        <v>43425.718935185185</v>
      </c>
      <c r="U410" s="2">
        <v>43425.728252314817</v>
      </c>
      <c r="V410" s="2">
        <v>43425.728252314817</v>
      </c>
      <c r="W410" s="2">
        <v>43425.718935185185</v>
      </c>
      <c r="X410" s="8">
        <f t="shared" si="161"/>
        <v>43425.718935185185</v>
      </c>
      <c r="Y410" s="9">
        <f t="shared" si="162"/>
        <v>6.1226851830724627E-3</v>
      </c>
      <c r="Z410" s="9">
        <f t="shared" si="163"/>
        <v>1.2245370366144925E-2</v>
      </c>
      <c r="AA410" s="30"/>
      <c r="AB410" s="10">
        <f t="shared" si="164"/>
        <v>0</v>
      </c>
      <c r="AC410" s="10">
        <f t="shared" si="165"/>
        <v>0</v>
      </c>
      <c r="AD410" s="30"/>
      <c r="AE410" s="30"/>
    </row>
    <row r="411" spans="1:33" s="3" customFormat="1" x14ac:dyDescent="0.4">
      <c r="A411" s="16" t="str">
        <f t="shared" si="130"/>
        <v>-</v>
      </c>
      <c r="B411" s="16" t="str">
        <f t="shared" si="131"/>
        <v>-</v>
      </c>
      <c r="C411" s="3">
        <v>17</v>
      </c>
      <c r="D411" s="2">
        <v>43425.713368055556</v>
      </c>
      <c r="E411" s="3" t="s">
        <v>1762</v>
      </c>
      <c r="F411" s="3">
        <v>17396</v>
      </c>
      <c r="G411" s="3" t="s">
        <v>97</v>
      </c>
      <c r="H411" s="3">
        <v>6802</v>
      </c>
      <c r="I411" s="3">
        <v>10</v>
      </c>
      <c r="J411" s="3">
        <v>4</v>
      </c>
      <c r="K411" s="3">
        <v>1</v>
      </c>
      <c r="M411" s="2">
        <v>43425.716527777775</v>
      </c>
      <c r="N411" s="2">
        <v>43425.721099537041</v>
      </c>
      <c r="O411" s="3" t="s">
        <v>108</v>
      </c>
      <c r="P411" s="3" t="s">
        <v>19</v>
      </c>
      <c r="Q411" s="3" t="s">
        <v>26</v>
      </c>
      <c r="R411" s="3" t="s">
        <v>27</v>
      </c>
      <c r="S411" s="2">
        <v>43425.718182870369</v>
      </c>
      <c r="T411" s="2">
        <v>43425.718182870369</v>
      </c>
      <c r="U411" s="2">
        <v>43425.724479166667</v>
      </c>
      <c r="V411" s="2">
        <v>43425.724479166667</v>
      </c>
      <c r="X411" s="8">
        <f t="shared" si="161"/>
        <v>43425.713368055556</v>
      </c>
      <c r="Y411" s="9">
        <f t="shared" si="162"/>
        <v>4.5717592656728812E-3</v>
      </c>
      <c r="Z411" s="9">
        <f t="shared" si="163"/>
        <v>4.5717592656728812E-3</v>
      </c>
      <c r="AA411" s="30"/>
      <c r="AB411" s="10">
        <f t="shared" si="164"/>
        <v>0</v>
      </c>
      <c r="AC411" s="10">
        <f t="shared" si="165"/>
        <v>3.159722218697425E-3</v>
      </c>
      <c r="AD411" s="30"/>
      <c r="AE411" s="30"/>
    </row>
    <row r="412" spans="1:33" s="3" customFormat="1" hidden="1" x14ac:dyDescent="0.4">
      <c r="A412" s="16" t="str">
        <f t="shared" si="130"/>
        <v>-</v>
      </c>
      <c r="B412" s="16" t="str">
        <f t="shared" si="131"/>
        <v>-</v>
      </c>
      <c r="C412" s="3">
        <v>17</v>
      </c>
      <c r="D412" s="2">
        <v>43425.713738425926</v>
      </c>
      <c r="E412" s="3" t="s">
        <v>1763</v>
      </c>
      <c r="F412" s="3">
        <v>17397</v>
      </c>
      <c r="G412" s="3" t="s">
        <v>96</v>
      </c>
      <c r="H412" s="3">
        <v>0</v>
      </c>
      <c r="I412" s="3">
        <v>632</v>
      </c>
      <c r="J412" s="3">
        <v>2</v>
      </c>
      <c r="K412" s="3">
        <v>1</v>
      </c>
      <c r="M412" s="2">
        <v>43425.714398148149</v>
      </c>
      <c r="N412" s="2">
        <v>43425.718888888892</v>
      </c>
      <c r="O412" s="3" t="s">
        <v>51</v>
      </c>
      <c r="P412" s="3" t="s">
        <v>52</v>
      </c>
      <c r="Q412" s="3" t="s">
        <v>108</v>
      </c>
      <c r="R412" s="3" t="s">
        <v>19</v>
      </c>
      <c r="S412" s="2">
        <v>43425.714780092596</v>
      </c>
      <c r="T412" s="2">
        <v>43425.714780092596</v>
      </c>
      <c r="U412" s="2">
        <v>43425.722615740742</v>
      </c>
      <c r="V412" s="2">
        <v>43425.722615740742</v>
      </c>
      <c r="X412" s="8">
        <f t="shared" si="161"/>
        <v>43425.713738425926</v>
      </c>
      <c r="Y412" s="9">
        <f t="shared" si="162"/>
        <v>4.4907407427672297E-3</v>
      </c>
      <c r="Z412" s="9">
        <f t="shared" si="163"/>
        <v>4.4907407427672297E-3</v>
      </c>
      <c r="AA412" s="30"/>
      <c r="AB412" s="10">
        <f t="shared" si="164"/>
        <v>0</v>
      </c>
      <c r="AC412" s="10">
        <f t="shared" si="165"/>
        <v>6.5972222364507616E-4</v>
      </c>
      <c r="AD412" s="30"/>
      <c r="AE412" s="30"/>
    </row>
    <row r="413" spans="1:33" s="3" customFormat="1" hidden="1" x14ac:dyDescent="0.4">
      <c r="A413" s="16" t="str">
        <f t="shared" si="130"/>
        <v>-</v>
      </c>
      <c r="B413" s="16" t="str">
        <f t="shared" si="131"/>
        <v>-</v>
      </c>
      <c r="C413" s="3">
        <v>17</v>
      </c>
      <c r="D413" s="2">
        <v>43425.714409722219</v>
      </c>
      <c r="E413" s="3" t="s">
        <v>1764</v>
      </c>
      <c r="F413" s="3">
        <v>17398</v>
      </c>
      <c r="G413" s="3" t="s">
        <v>95</v>
      </c>
      <c r="H413" s="3">
        <v>0</v>
      </c>
      <c r="I413" s="3">
        <v>174</v>
      </c>
      <c r="J413" s="3">
        <v>6</v>
      </c>
      <c r="K413" s="3">
        <v>6</v>
      </c>
      <c r="M413" s="2">
        <v>43425.717395833337</v>
      </c>
      <c r="N413" s="2">
        <v>43425.722118055557</v>
      </c>
      <c r="O413" s="3" t="s">
        <v>44</v>
      </c>
      <c r="P413" s="3" t="s">
        <v>45</v>
      </c>
      <c r="Q413" s="3" t="s">
        <v>108</v>
      </c>
      <c r="R413" s="3" t="s">
        <v>19</v>
      </c>
      <c r="S413" s="2">
        <v>43425.716527777775</v>
      </c>
      <c r="T413" s="2">
        <v>43425.716527777775</v>
      </c>
      <c r="U413" s="2">
        <v>43425.727511574078</v>
      </c>
      <c r="V413" s="2">
        <v>43425.727511574078</v>
      </c>
      <c r="X413" s="8">
        <f t="shared" si="161"/>
        <v>43425.714409722219</v>
      </c>
      <c r="Y413" s="9">
        <f t="shared" si="162"/>
        <v>4.7222222201526165E-3</v>
      </c>
      <c r="Z413" s="9">
        <f t="shared" si="163"/>
        <v>2.8333333320915699E-2</v>
      </c>
      <c r="AA413" s="30"/>
      <c r="AB413" s="10">
        <f t="shared" si="164"/>
        <v>8.6805556202307343E-4</v>
      </c>
      <c r="AC413" s="10">
        <f t="shared" si="165"/>
        <v>2.9861111179343425E-3</v>
      </c>
      <c r="AD413" s="30"/>
      <c r="AE413" s="30"/>
    </row>
    <row r="414" spans="1:33" s="3" customFormat="1" hidden="1" x14ac:dyDescent="0.4">
      <c r="A414" s="16" t="str">
        <f t="shared" si="130"/>
        <v>-</v>
      </c>
      <c r="B414" s="16" t="str">
        <f t="shared" si="131"/>
        <v>-</v>
      </c>
      <c r="C414" s="3">
        <v>17</v>
      </c>
      <c r="D414" s="2">
        <v>43425.715624999997</v>
      </c>
      <c r="E414" s="3" t="s">
        <v>1765</v>
      </c>
      <c r="F414" s="3">
        <v>17399</v>
      </c>
      <c r="G414" s="3" t="s">
        <v>95</v>
      </c>
      <c r="H414" s="3">
        <v>0</v>
      </c>
      <c r="I414" s="3">
        <v>888</v>
      </c>
      <c r="J414" s="3">
        <v>3</v>
      </c>
      <c r="K414" s="3">
        <v>1</v>
      </c>
      <c r="M414" s="2">
        <v>43425.719918981478</v>
      </c>
      <c r="N414" s="2">
        <v>43425.722500000003</v>
      </c>
      <c r="O414" s="3" t="s">
        <v>44</v>
      </c>
      <c r="P414" s="3" t="s">
        <v>45</v>
      </c>
      <c r="Q414" s="3" t="s">
        <v>36</v>
      </c>
      <c r="R414" s="3" t="s">
        <v>37</v>
      </c>
      <c r="S414" s="2">
        <v>43425.71943287037</v>
      </c>
      <c r="T414" s="2">
        <v>43425.71943287037</v>
      </c>
      <c r="U414" s="2">
        <v>43425.728576388887</v>
      </c>
      <c r="V414" s="2">
        <v>43425.729085648149</v>
      </c>
      <c r="X414" s="8">
        <f t="shared" si="161"/>
        <v>43425.715624999997</v>
      </c>
      <c r="Y414" s="9">
        <f t="shared" si="162"/>
        <v>2.5810185252339579E-3</v>
      </c>
      <c r="Z414" s="9">
        <f t="shared" si="163"/>
        <v>2.5810185252339579E-3</v>
      </c>
      <c r="AA414" s="30"/>
      <c r="AB414" s="10">
        <f t="shared" si="164"/>
        <v>4.8611110833007842E-4</v>
      </c>
      <c r="AC414" s="10">
        <f t="shared" si="165"/>
        <v>4.2939814811688848E-3</v>
      </c>
      <c r="AD414" s="30"/>
      <c r="AE414" s="30"/>
    </row>
    <row r="415" spans="1:33" s="3" customFormat="1" x14ac:dyDescent="0.4">
      <c r="A415" s="16" t="str">
        <f t="shared" si="130"/>
        <v>-</v>
      </c>
      <c r="B415" s="16" t="str">
        <f t="shared" si="131"/>
        <v>-</v>
      </c>
      <c r="C415" s="3">
        <v>17</v>
      </c>
      <c r="D415" s="2">
        <v>43425.715810185182</v>
      </c>
      <c r="E415" s="3" t="s">
        <v>1766</v>
      </c>
      <c r="F415" s="3">
        <v>17400</v>
      </c>
      <c r="G415" s="3" t="s">
        <v>18</v>
      </c>
      <c r="H415" s="3">
        <v>4745</v>
      </c>
      <c r="I415" s="3">
        <v>324</v>
      </c>
      <c r="J415" s="3">
        <v>5</v>
      </c>
      <c r="K415" s="3">
        <v>2</v>
      </c>
      <c r="M415" s="2">
        <v>43425.721944444442</v>
      </c>
      <c r="N415" s="2">
        <v>43425.732303240744</v>
      </c>
      <c r="O415" s="3" t="s">
        <v>33</v>
      </c>
      <c r="P415" s="3" t="s">
        <v>34</v>
      </c>
      <c r="Q415" s="3" t="s">
        <v>53</v>
      </c>
      <c r="R415" s="3" t="s">
        <v>54</v>
      </c>
      <c r="S415" s="2">
        <v>43425.721631944441</v>
      </c>
      <c r="T415" s="2">
        <v>43425.721631944441</v>
      </c>
      <c r="U415" s="2">
        <v>43425.734444444446</v>
      </c>
      <c r="V415" s="2">
        <v>43425.734444444446</v>
      </c>
      <c r="X415" s="8">
        <f t="shared" si="161"/>
        <v>43425.715810185182</v>
      </c>
      <c r="Y415" s="9">
        <f t="shared" si="162"/>
        <v>1.0358796302170958E-2</v>
      </c>
      <c r="Z415" s="9">
        <f t="shared" si="163"/>
        <v>2.0717592604341917E-2</v>
      </c>
      <c r="AA415" s="30"/>
      <c r="AB415" s="10">
        <f t="shared" si="164"/>
        <v>3.125000002910383E-4</v>
      </c>
      <c r="AC415" s="10">
        <f t="shared" si="165"/>
        <v>6.1342592598521151E-3</v>
      </c>
      <c r="AD415" s="30"/>
      <c r="AE415" s="30"/>
    </row>
    <row r="416" spans="1:33" s="3" customFormat="1" hidden="1" x14ac:dyDescent="0.4">
      <c r="A416" s="16" t="str">
        <f t="shared" si="130"/>
        <v>-</v>
      </c>
      <c r="B416" s="16" t="str">
        <f t="shared" si="131"/>
        <v>-</v>
      </c>
      <c r="C416" s="3">
        <v>17</v>
      </c>
      <c r="D416" s="2">
        <v>43425.716678240744</v>
      </c>
      <c r="E416" s="3" t="s">
        <v>1704</v>
      </c>
      <c r="F416" s="3">
        <v>17401</v>
      </c>
      <c r="G416" s="3" t="s">
        <v>96</v>
      </c>
      <c r="H416" s="3">
        <v>0</v>
      </c>
      <c r="I416" s="3">
        <v>276</v>
      </c>
      <c r="J416" s="3">
        <v>10</v>
      </c>
      <c r="K416" s="3">
        <v>1</v>
      </c>
      <c r="M416" s="2">
        <v>43425.719282407408</v>
      </c>
      <c r="N416" s="2">
        <v>43425.723252314812</v>
      </c>
      <c r="O416" s="3" t="s">
        <v>70</v>
      </c>
      <c r="P416" s="3" t="s">
        <v>125</v>
      </c>
      <c r="Q416" s="3" t="s">
        <v>26</v>
      </c>
      <c r="R416" s="3" t="s">
        <v>27</v>
      </c>
      <c r="S416" s="2">
        <v>43425.722245370373</v>
      </c>
      <c r="T416" s="2">
        <v>43425.722245370373</v>
      </c>
      <c r="U416" s="2">
        <v>43425.727129629631</v>
      </c>
      <c r="V416" s="2">
        <v>43425.727129629631</v>
      </c>
      <c r="X416" s="8">
        <f t="shared" si="161"/>
        <v>43425.716678240744</v>
      </c>
      <c r="Y416" s="9">
        <f t="shared" si="162"/>
        <v>3.9699074040981941E-3</v>
      </c>
      <c r="Z416" s="9">
        <f t="shared" si="163"/>
        <v>3.9699074040981941E-3</v>
      </c>
      <c r="AA416" s="30"/>
      <c r="AB416" s="10">
        <f t="shared" si="164"/>
        <v>0</v>
      </c>
      <c r="AC416" s="10">
        <f t="shared" si="165"/>
        <v>2.6041666642413475E-3</v>
      </c>
      <c r="AD416" s="30"/>
      <c r="AE416" s="30"/>
    </row>
    <row r="417" spans="1:31" s="3" customFormat="1" hidden="1" x14ac:dyDescent="0.4">
      <c r="A417" s="16" t="str">
        <f t="shared" si="130"/>
        <v>-</v>
      </c>
      <c r="B417" s="16" t="str">
        <f t="shared" si="131"/>
        <v>-</v>
      </c>
      <c r="C417" s="3">
        <v>17</v>
      </c>
      <c r="D417" s="2">
        <v>43425.716863425929</v>
      </c>
      <c r="E417" s="3" t="s">
        <v>1767</v>
      </c>
      <c r="F417" s="3">
        <v>17402</v>
      </c>
      <c r="G417" s="3" t="s">
        <v>96</v>
      </c>
      <c r="H417" s="3">
        <v>0</v>
      </c>
      <c r="I417" s="3">
        <v>517</v>
      </c>
      <c r="J417" s="3">
        <v>8</v>
      </c>
      <c r="K417" s="3">
        <v>6</v>
      </c>
      <c r="M417" s="2">
        <v>43425.720671296294</v>
      </c>
      <c r="N417" s="2">
        <v>43425.724594907406</v>
      </c>
      <c r="O417" s="3" t="s">
        <v>51</v>
      </c>
      <c r="P417" s="3" t="s">
        <v>52</v>
      </c>
      <c r="Q417" s="3" t="s">
        <v>48</v>
      </c>
      <c r="R417" s="3" t="s">
        <v>49</v>
      </c>
      <c r="S417" s="2">
        <v>43425.720254629632</v>
      </c>
      <c r="T417" s="2">
        <v>43425.720254629632</v>
      </c>
      <c r="U417" s="2">
        <v>43425.726215277777</v>
      </c>
      <c r="V417" s="2">
        <v>43425.726215277777</v>
      </c>
      <c r="X417" s="8">
        <f t="shared" si="161"/>
        <v>43425.716863425929</v>
      </c>
      <c r="Y417" s="9">
        <f t="shared" si="162"/>
        <v>3.9236111115314998E-3</v>
      </c>
      <c r="Z417" s="9">
        <f t="shared" si="163"/>
        <v>2.3541666669188999E-2</v>
      </c>
      <c r="AA417" s="30"/>
      <c r="AB417" s="10">
        <f t="shared" si="164"/>
        <v>4.1666666220407933E-4</v>
      </c>
      <c r="AC417" s="10">
        <f t="shared" si="165"/>
        <v>3.8078703655628487E-3</v>
      </c>
      <c r="AD417" s="30"/>
      <c r="AE417" s="30"/>
    </row>
    <row r="418" spans="1:31" s="3" customFormat="1" x14ac:dyDescent="0.4">
      <c r="A418" s="16" t="str">
        <f t="shared" si="130"/>
        <v>★</v>
      </c>
      <c r="B418" s="16" t="str">
        <f t="shared" si="131"/>
        <v>-</v>
      </c>
      <c r="C418" s="3">
        <v>17</v>
      </c>
      <c r="D418" s="2">
        <v>43425.717037037037</v>
      </c>
      <c r="E418" s="3" t="s">
        <v>1768</v>
      </c>
      <c r="F418" s="3">
        <v>17403</v>
      </c>
      <c r="G418" s="3" t="s">
        <v>65</v>
      </c>
      <c r="H418" s="3">
        <v>6911</v>
      </c>
      <c r="I418" s="3">
        <v>90</v>
      </c>
      <c r="J418" s="3">
        <v>9</v>
      </c>
      <c r="K418" s="3">
        <v>1</v>
      </c>
      <c r="M418" s="2">
        <v>43425.721828703703</v>
      </c>
      <c r="N418" s="2">
        <v>43425.728194444448</v>
      </c>
      <c r="O418" s="3" t="s">
        <v>30</v>
      </c>
      <c r="P418" s="3" t="s">
        <v>31</v>
      </c>
      <c r="Q418" s="3" t="s">
        <v>68</v>
      </c>
      <c r="R418" s="3" t="s">
        <v>69</v>
      </c>
      <c r="S418" s="2">
        <v>43425.724363425928</v>
      </c>
      <c r="T418" s="2">
        <v>43425.724363425928</v>
      </c>
      <c r="U418" s="2">
        <v>43425.732349537036</v>
      </c>
      <c r="V418" s="2">
        <v>43425.732349537036</v>
      </c>
      <c r="W418" s="2">
        <v>43425.723969907405</v>
      </c>
      <c r="X418" s="8">
        <f t="shared" si="161"/>
        <v>43425.723969907405</v>
      </c>
      <c r="Y418" s="9">
        <f t="shared" si="162"/>
        <v>6.3657407445134595E-3</v>
      </c>
      <c r="Z418" s="9">
        <f t="shared" si="163"/>
        <v>6.3657407445134595E-3</v>
      </c>
      <c r="AA418" s="30"/>
      <c r="AB418" s="10">
        <f t="shared" si="164"/>
        <v>0</v>
      </c>
      <c r="AC418" s="10">
        <f t="shared" si="165"/>
        <v>0</v>
      </c>
      <c r="AD418" s="30"/>
      <c r="AE418" s="30"/>
    </row>
    <row r="419" spans="1:31" s="3" customFormat="1" hidden="1" x14ac:dyDescent="0.4">
      <c r="A419" s="16" t="str">
        <f t="shared" si="130"/>
        <v>-</v>
      </c>
      <c r="B419" s="16" t="str">
        <f t="shared" si="131"/>
        <v>-</v>
      </c>
      <c r="C419" s="3">
        <v>17</v>
      </c>
      <c r="D419" s="2">
        <v>43425.717939814815</v>
      </c>
      <c r="E419" s="3" t="s">
        <v>1769</v>
      </c>
      <c r="F419" s="3">
        <v>17404</v>
      </c>
      <c r="G419" s="3" t="s">
        <v>96</v>
      </c>
      <c r="H419" s="3">
        <v>0</v>
      </c>
      <c r="I419" s="3">
        <v>70</v>
      </c>
      <c r="J419" s="3">
        <v>1</v>
      </c>
      <c r="K419" s="3">
        <v>2</v>
      </c>
      <c r="M419" s="2">
        <v>43425.718854166669</v>
      </c>
      <c r="N419" s="2">
        <v>43425.723692129628</v>
      </c>
      <c r="O419" s="3" t="s">
        <v>44</v>
      </c>
      <c r="P419" s="3" t="s">
        <v>45</v>
      </c>
      <c r="Q419" s="3" t="s">
        <v>108</v>
      </c>
      <c r="R419" s="3" t="s">
        <v>19</v>
      </c>
      <c r="S419" s="2">
        <v>43425.720416666663</v>
      </c>
      <c r="T419" s="2">
        <v>43425.720416666663</v>
      </c>
      <c r="U419" s="2">
        <v>43425.728622685187</v>
      </c>
      <c r="V419" s="2">
        <v>43425.728622685187</v>
      </c>
      <c r="X419" s="8">
        <f t="shared" si="161"/>
        <v>43425.717939814815</v>
      </c>
      <c r="Y419" s="9">
        <f t="shared" si="162"/>
        <v>4.8379629588453099E-3</v>
      </c>
      <c r="Z419" s="9">
        <f t="shared" si="163"/>
        <v>9.6759259176906198E-3</v>
      </c>
      <c r="AA419" s="30"/>
      <c r="AB419" s="10">
        <f t="shared" si="164"/>
        <v>0</v>
      </c>
      <c r="AC419" s="10">
        <f t="shared" si="165"/>
        <v>9.1435185458976775E-4</v>
      </c>
      <c r="AD419" s="30"/>
      <c r="AE419" s="30"/>
    </row>
    <row r="420" spans="1:31" s="3" customFormat="1" x14ac:dyDescent="0.4">
      <c r="A420" s="16" t="str">
        <f t="shared" ref="A420:A438" si="175">IF(W420&gt;0, "★", "-")</f>
        <v>-</v>
      </c>
      <c r="B420" s="16" t="str">
        <f t="shared" ref="B420:B438" si="176">IF(L420&gt;0, "☆", "-")</f>
        <v>-</v>
      </c>
      <c r="C420" s="3">
        <v>17</v>
      </c>
      <c r="D420" s="2">
        <v>43425.719166666669</v>
      </c>
      <c r="E420" s="3" t="s">
        <v>1730</v>
      </c>
      <c r="F420" s="3">
        <v>17405</v>
      </c>
      <c r="G420" s="3" t="s">
        <v>18</v>
      </c>
      <c r="H420" s="3">
        <v>3799</v>
      </c>
      <c r="I420" s="3">
        <v>757</v>
      </c>
      <c r="J420" s="3">
        <v>13</v>
      </c>
      <c r="K420" s="3">
        <v>1</v>
      </c>
      <c r="M420" s="2">
        <v>43425.723993055559</v>
      </c>
      <c r="N420" s="2">
        <v>43425.729328703703</v>
      </c>
      <c r="O420" s="3" t="s">
        <v>39</v>
      </c>
      <c r="P420" s="3" t="s">
        <v>40</v>
      </c>
      <c r="Q420" s="3" t="s">
        <v>108</v>
      </c>
      <c r="R420" s="3" t="s">
        <v>19</v>
      </c>
      <c r="S420" s="2">
        <v>43425.723113425927</v>
      </c>
      <c r="T420" s="2">
        <v>43425.723402777781</v>
      </c>
      <c r="U420" s="2">
        <v>43425.731666666667</v>
      </c>
      <c r="V420" s="2">
        <v>43425.73265046296</v>
      </c>
      <c r="X420" s="8">
        <f t="shared" si="161"/>
        <v>43425.719166666669</v>
      </c>
      <c r="Y420" s="9">
        <f t="shared" si="162"/>
        <v>5.3356481439550407E-3</v>
      </c>
      <c r="Z420" s="9">
        <f t="shared" si="163"/>
        <v>5.3356481439550407E-3</v>
      </c>
      <c r="AA420" s="30"/>
      <c r="AB420" s="10">
        <f t="shared" si="164"/>
        <v>8.7962963152676821E-4</v>
      </c>
      <c r="AC420" s="10">
        <f t="shared" si="165"/>
        <v>4.8263888893416151E-3</v>
      </c>
      <c r="AD420" s="30"/>
      <c r="AE420" s="30"/>
    </row>
    <row r="421" spans="1:31" s="3" customFormat="1" x14ac:dyDescent="0.4">
      <c r="A421" s="16" t="str">
        <f t="shared" si="175"/>
        <v>★</v>
      </c>
      <c r="B421" s="16" t="str">
        <f t="shared" si="176"/>
        <v>-</v>
      </c>
      <c r="C421" s="3">
        <v>17</v>
      </c>
      <c r="D421" s="2">
        <v>43425.71947916667</v>
      </c>
      <c r="E421" s="3" t="s">
        <v>1770</v>
      </c>
      <c r="F421" s="3">
        <v>17406</v>
      </c>
      <c r="G421" s="3" t="s">
        <v>32</v>
      </c>
      <c r="H421" s="3">
        <v>6851</v>
      </c>
      <c r="I421" s="3">
        <v>929</v>
      </c>
      <c r="J421" s="3">
        <v>3</v>
      </c>
      <c r="K421" s="3">
        <v>1</v>
      </c>
      <c r="M421" s="2">
        <v>43425.723414351851</v>
      </c>
      <c r="N421" s="2">
        <v>43425.730763888889</v>
      </c>
      <c r="O421" s="3" t="s">
        <v>36</v>
      </c>
      <c r="P421" s="3" t="s">
        <v>37</v>
      </c>
      <c r="Q421" s="3" t="s">
        <v>26</v>
      </c>
      <c r="R421" s="3" t="s">
        <v>27</v>
      </c>
      <c r="S421" s="2">
        <v>43425.729085648149</v>
      </c>
      <c r="T421" s="2">
        <v>43425.729085648149</v>
      </c>
      <c r="U421" s="2">
        <v>43425.738923611112</v>
      </c>
      <c r="V421" s="2">
        <v>43425.738923611112</v>
      </c>
      <c r="W421" s="2">
        <v>43425.726412037038</v>
      </c>
      <c r="X421" s="8">
        <f t="shared" si="161"/>
        <v>43425.726412037038</v>
      </c>
      <c r="Y421" s="9">
        <f t="shared" si="162"/>
        <v>7.3495370379532687E-3</v>
      </c>
      <c r="Z421" s="9">
        <f t="shared" si="163"/>
        <v>7.3495370379532687E-3</v>
      </c>
      <c r="AA421" s="30"/>
      <c r="AB421" s="10">
        <f t="shared" si="164"/>
        <v>0</v>
      </c>
      <c r="AC421" s="10">
        <f t="shared" si="165"/>
        <v>0</v>
      </c>
      <c r="AD421" s="30"/>
      <c r="AE421" s="30"/>
    </row>
    <row r="422" spans="1:31" s="3" customFormat="1" hidden="1" x14ac:dyDescent="0.4">
      <c r="A422" s="16" t="str">
        <f t="shared" si="175"/>
        <v>-</v>
      </c>
      <c r="B422" s="16" t="str">
        <f t="shared" si="176"/>
        <v>-</v>
      </c>
      <c r="C422" s="3">
        <v>17</v>
      </c>
      <c r="D422" s="2">
        <v>43425.720243055555</v>
      </c>
      <c r="E422" s="3" t="s">
        <v>1771</v>
      </c>
      <c r="F422" s="3">
        <v>17407</v>
      </c>
      <c r="G422" s="3" t="s">
        <v>95</v>
      </c>
      <c r="H422" s="3">
        <v>0</v>
      </c>
      <c r="I422" s="3">
        <v>42</v>
      </c>
      <c r="J422" s="3">
        <v>13</v>
      </c>
      <c r="K422" s="3">
        <v>1</v>
      </c>
      <c r="M422" s="2">
        <v>43425.724340277775</v>
      </c>
      <c r="N422" s="2">
        <v>43425.72929398148</v>
      </c>
      <c r="O422" s="3" t="s">
        <v>39</v>
      </c>
      <c r="P422" s="3" t="s">
        <v>40</v>
      </c>
      <c r="Q422" s="3" t="s">
        <v>108</v>
      </c>
      <c r="R422" s="3" t="s">
        <v>19</v>
      </c>
      <c r="S422" s="2">
        <v>43425.723749999997</v>
      </c>
      <c r="T422" s="2">
        <v>43425.723749999997</v>
      </c>
      <c r="U422" s="2">
        <v>43425.732303240744</v>
      </c>
      <c r="V422" s="2">
        <v>43425.732303240744</v>
      </c>
      <c r="X422" s="8">
        <f t="shared" si="161"/>
        <v>43425.720243055555</v>
      </c>
      <c r="Y422" s="9">
        <f t="shared" si="162"/>
        <v>4.9537037048139609E-3</v>
      </c>
      <c r="Z422" s="9">
        <f t="shared" si="163"/>
        <v>4.9537037048139609E-3</v>
      </c>
      <c r="AA422" s="30"/>
      <c r="AB422" s="10">
        <f t="shared" si="164"/>
        <v>5.9027777751907706E-4</v>
      </c>
      <c r="AC422" s="10">
        <f t="shared" si="165"/>
        <v>4.0972222195705399E-3</v>
      </c>
      <c r="AD422" s="30"/>
      <c r="AE422" s="30"/>
    </row>
    <row r="423" spans="1:31" s="3" customFormat="1" x14ac:dyDescent="0.4">
      <c r="A423" s="16" t="str">
        <f t="shared" si="175"/>
        <v>★</v>
      </c>
      <c r="B423" s="16" t="str">
        <f t="shared" si="176"/>
        <v>-</v>
      </c>
      <c r="C423" s="3">
        <v>17</v>
      </c>
      <c r="D423" s="2">
        <v>43425.72079861111</v>
      </c>
      <c r="E423" s="3" t="s">
        <v>1772</v>
      </c>
      <c r="F423" s="3">
        <v>17408</v>
      </c>
      <c r="G423" s="3" t="s">
        <v>65</v>
      </c>
      <c r="H423" s="3">
        <v>3808</v>
      </c>
      <c r="I423" s="3">
        <v>906</v>
      </c>
      <c r="J423" s="3">
        <v>10</v>
      </c>
      <c r="K423" s="3">
        <v>1</v>
      </c>
      <c r="M423" s="2">
        <v>43425.729884259257</v>
      </c>
      <c r="N423" s="2">
        <v>43425.738645833335</v>
      </c>
      <c r="O423" s="3" t="s">
        <v>36</v>
      </c>
      <c r="P423" s="3" t="s">
        <v>37</v>
      </c>
      <c r="Q423" s="3" t="s">
        <v>41</v>
      </c>
      <c r="R423" s="3" t="s">
        <v>42</v>
      </c>
      <c r="S423" s="2">
        <v>43425.732662037037</v>
      </c>
      <c r="T423" s="2">
        <v>43425.732662037037</v>
      </c>
      <c r="U423" s="2">
        <v>43425.743402777778</v>
      </c>
      <c r="V423" s="2">
        <v>43425.743402777778</v>
      </c>
      <c r="W423" s="2">
        <v>43425.727731481478</v>
      </c>
      <c r="X423" s="8">
        <f t="shared" si="161"/>
        <v>43425.727731481478</v>
      </c>
      <c r="Y423" s="9">
        <f t="shared" si="162"/>
        <v>8.7615740776527673E-3</v>
      </c>
      <c r="Z423" s="9">
        <f t="shared" si="163"/>
        <v>8.7615740776527673E-3</v>
      </c>
      <c r="AA423" s="30"/>
      <c r="AB423" s="10">
        <f t="shared" si="164"/>
        <v>0</v>
      </c>
      <c r="AC423" s="10">
        <f t="shared" si="165"/>
        <v>2.1527777789742686E-3</v>
      </c>
      <c r="AD423" s="30"/>
      <c r="AE423" s="30"/>
    </row>
    <row r="424" spans="1:31" s="3" customFormat="1" hidden="1" x14ac:dyDescent="0.4">
      <c r="A424" s="16" t="str">
        <f t="shared" si="175"/>
        <v>-</v>
      </c>
      <c r="B424" s="16" t="str">
        <f t="shared" si="176"/>
        <v>-</v>
      </c>
      <c r="C424" s="3">
        <v>17</v>
      </c>
      <c r="D424" s="2">
        <v>43425.723263888889</v>
      </c>
      <c r="E424" s="3" t="s">
        <v>1774</v>
      </c>
      <c r="F424" s="3">
        <v>17410</v>
      </c>
      <c r="G424" s="3" t="s">
        <v>95</v>
      </c>
      <c r="H424" s="3">
        <v>0</v>
      </c>
      <c r="I424" s="3">
        <v>869</v>
      </c>
      <c r="J424" s="3">
        <v>6</v>
      </c>
      <c r="K424" s="3">
        <v>2</v>
      </c>
      <c r="M424" s="2">
        <v>43425.729363425926</v>
      </c>
      <c r="N424" s="2">
        <v>43425.736724537041</v>
      </c>
      <c r="O424" s="3" t="s">
        <v>28</v>
      </c>
      <c r="P424" s="3" t="s">
        <v>29</v>
      </c>
      <c r="Q424" s="3" t="s">
        <v>68</v>
      </c>
      <c r="R424" s="3" t="s">
        <v>69</v>
      </c>
      <c r="S424" s="2">
        <v>43425.728761574072</v>
      </c>
      <c r="T424" s="2">
        <v>43425.728761574072</v>
      </c>
      <c r="U424" s="2">
        <v>43425.741388888891</v>
      </c>
      <c r="V424" s="2">
        <v>43425.741388888891</v>
      </c>
      <c r="X424" s="8">
        <f t="shared" si="161"/>
        <v>43425.723263888889</v>
      </c>
      <c r="Y424" s="9">
        <f t="shared" si="162"/>
        <v>7.3611111147329211E-3</v>
      </c>
      <c r="Z424" s="9">
        <f t="shared" si="163"/>
        <v>1.4722222229465842E-2</v>
      </c>
      <c r="AA424" s="30"/>
      <c r="AB424" s="10">
        <f t="shared" si="164"/>
        <v>6.0185185429872945E-4</v>
      </c>
      <c r="AC424" s="10">
        <f t="shared" si="165"/>
        <v>6.0995370367891155E-3</v>
      </c>
      <c r="AD424" s="30"/>
      <c r="AE424" s="30"/>
    </row>
    <row r="425" spans="1:31" s="3" customFormat="1" x14ac:dyDescent="0.4">
      <c r="A425" s="16" t="str">
        <f t="shared" si="175"/>
        <v>-</v>
      </c>
      <c r="B425" s="16" t="str">
        <f t="shared" si="176"/>
        <v>-</v>
      </c>
      <c r="C425" s="3">
        <v>17</v>
      </c>
      <c r="D425" s="2">
        <v>43425.723645833335</v>
      </c>
      <c r="E425" s="3" t="s">
        <v>1775</v>
      </c>
      <c r="F425" s="3">
        <v>17411</v>
      </c>
      <c r="G425" s="3" t="s">
        <v>18</v>
      </c>
      <c r="H425" s="3">
        <v>5936</v>
      </c>
      <c r="I425" s="3">
        <v>824</v>
      </c>
      <c r="J425" s="3">
        <v>11</v>
      </c>
      <c r="K425" s="3">
        <v>1</v>
      </c>
      <c r="M425" s="2">
        <v>43425.727986111109</v>
      </c>
      <c r="N425" s="2">
        <v>43425.734155092592</v>
      </c>
      <c r="O425" s="3" t="s">
        <v>43</v>
      </c>
      <c r="P425" s="3" t="s">
        <v>89</v>
      </c>
      <c r="Q425" s="3" t="s">
        <v>63</v>
      </c>
      <c r="R425" s="3" t="s">
        <v>64</v>
      </c>
      <c r="S425" s="2">
        <v>43425.728032407409</v>
      </c>
      <c r="T425" s="2">
        <v>43425.728032407409</v>
      </c>
      <c r="U425" s="2">
        <v>43425.740243055552</v>
      </c>
      <c r="V425" s="2">
        <v>43425.740243055552</v>
      </c>
      <c r="X425" s="8">
        <f t="shared" si="161"/>
        <v>43425.723645833335</v>
      </c>
      <c r="Y425" s="9">
        <f t="shared" si="162"/>
        <v>6.1689814829151146E-3</v>
      </c>
      <c r="Z425" s="9">
        <f t="shared" si="163"/>
        <v>6.1689814829151146E-3</v>
      </c>
      <c r="AA425" s="30"/>
      <c r="AB425" s="10">
        <f t="shared" si="164"/>
        <v>0</v>
      </c>
      <c r="AC425" s="10">
        <f t="shared" si="165"/>
        <v>4.3402777737355791E-3</v>
      </c>
      <c r="AD425" s="30"/>
      <c r="AE425" s="30"/>
    </row>
    <row r="426" spans="1:31" s="3" customFormat="1" x14ac:dyDescent="0.4">
      <c r="A426" s="16" t="str">
        <f t="shared" si="175"/>
        <v>-</v>
      </c>
      <c r="B426" s="16" t="str">
        <f t="shared" si="176"/>
        <v>-</v>
      </c>
      <c r="C426" s="3">
        <v>17</v>
      </c>
      <c r="D426" s="2">
        <v>43425.725277777776</v>
      </c>
      <c r="E426" s="3" t="s">
        <v>1776</v>
      </c>
      <c r="F426" s="3">
        <v>17412</v>
      </c>
      <c r="G426" s="3" t="s">
        <v>32</v>
      </c>
      <c r="H426" s="3">
        <v>4595</v>
      </c>
      <c r="I426" s="3">
        <v>542</v>
      </c>
      <c r="J426" s="3">
        <v>8</v>
      </c>
      <c r="K426" s="3">
        <v>1</v>
      </c>
      <c r="M426" s="2">
        <v>43425.730046296296</v>
      </c>
      <c r="N426" s="2">
        <v>43425.735555555555</v>
      </c>
      <c r="O426" s="3" t="s">
        <v>71</v>
      </c>
      <c r="P426" s="3" t="s">
        <v>72</v>
      </c>
      <c r="Q426" s="3" t="s">
        <v>63</v>
      </c>
      <c r="R426" s="3" t="s">
        <v>64</v>
      </c>
      <c r="S426" s="2">
        <v>43425.729733796295</v>
      </c>
      <c r="T426" s="2">
        <v>43425.729733796295</v>
      </c>
      <c r="U426" s="2">
        <v>43425.73846064815</v>
      </c>
      <c r="V426" s="2">
        <v>43425.73846064815</v>
      </c>
      <c r="X426" s="8">
        <f t="shared" si="161"/>
        <v>43425.725277777776</v>
      </c>
      <c r="Y426" s="9">
        <f t="shared" si="162"/>
        <v>5.5092592592700385E-3</v>
      </c>
      <c r="Z426" s="9">
        <f t="shared" si="163"/>
        <v>5.5092592592700385E-3</v>
      </c>
      <c r="AA426" s="30"/>
      <c r="AB426" s="10">
        <f t="shared" si="164"/>
        <v>3.125000002910383E-4</v>
      </c>
      <c r="AC426" s="10">
        <f t="shared" si="165"/>
        <v>4.7685185199952684E-3</v>
      </c>
      <c r="AD426" s="30"/>
      <c r="AE426" s="30"/>
    </row>
    <row r="427" spans="1:31" s="3" customFormat="1" x14ac:dyDescent="0.4">
      <c r="A427" s="16" t="str">
        <f t="shared" si="175"/>
        <v>★</v>
      </c>
      <c r="B427" s="16" t="str">
        <f t="shared" si="176"/>
        <v>-</v>
      </c>
      <c r="C427" s="3">
        <v>17</v>
      </c>
      <c r="D427" s="2">
        <v>43425.729710648149</v>
      </c>
      <c r="E427" s="3" t="s">
        <v>1777</v>
      </c>
      <c r="F427" s="3">
        <v>17413</v>
      </c>
      <c r="G427" s="3" t="s">
        <v>32</v>
      </c>
      <c r="H427" s="3">
        <v>6546</v>
      </c>
      <c r="I427" s="3">
        <v>145</v>
      </c>
      <c r="J427" s="3">
        <v>13</v>
      </c>
      <c r="K427" s="3">
        <v>1</v>
      </c>
      <c r="M427" s="2">
        <v>43425.73400462963</v>
      </c>
      <c r="N427" s="2">
        <v>43425.737141203703</v>
      </c>
      <c r="O427" s="3" t="s">
        <v>46</v>
      </c>
      <c r="P427" s="3" t="s">
        <v>47</v>
      </c>
      <c r="Q427" s="3" t="s">
        <v>61</v>
      </c>
      <c r="R427" s="3" t="s">
        <v>62</v>
      </c>
      <c r="S427" s="2">
        <v>43425.736643518518</v>
      </c>
      <c r="T427" s="2">
        <v>43425.736643518518</v>
      </c>
      <c r="U427" s="2">
        <v>43425.742986111109</v>
      </c>
      <c r="V427" s="2">
        <v>43425.742986111109</v>
      </c>
      <c r="W427" s="2">
        <v>43425.736643518518</v>
      </c>
      <c r="X427" s="8">
        <f t="shared" si="161"/>
        <v>43425.736643518518</v>
      </c>
      <c r="Y427" s="9">
        <f t="shared" si="162"/>
        <v>3.1365740724140778E-3</v>
      </c>
      <c r="Z427" s="9">
        <f t="shared" si="163"/>
        <v>3.1365740724140778E-3</v>
      </c>
      <c r="AA427" s="30"/>
      <c r="AB427" s="10">
        <f t="shared" si="164"/>
        <v>0</v>
      </c>
      <c r="AC427" s="10">
        <f t="shared" si="165"/>
        <v>0</v>
      </c>
      <c r="AD427" s="30"/>
      <c r="AE427" s="30"/>
    </row>
    <row r="428" spans="1:31" s="3" customFormat="1" x14ac:dyDescent="0.4">
      <c r="A428" s="16" t="str">
        <f t="shared" si="175"/>
        <v>-</v>
      </c>
      <c r="B428" s="16" t="str">
        <f t="shared" si="176"/>
        <v>-</v>
      </c>
      <c r="C428" s="3">
        <v>17</v>
      </c>
      <c r="D428" s="2">
        <v>43425.731435185182</v>
      </c>
      <c r="E428" s="3" t="s">
        <v>1778</v>
      </c>
      <c r="F428" s="3">
        <v>17414</v>
      </c>
      <c r="G428" s="3" t="s">
        <v>18</v>
      </c>
      <c r="H428" s="3">
        <v>5495</v>
      </c>
      <c r="I428" s="3">
        <v>581</v>
      </c>
      <c r="J428" s="3">
        <v>8</v>
      </c>
      <c r="K428" s="3">
        <v>3</v>
      </c>
      <c r="M428" s="2">
        <v>43425.738715277781</v>
      </c>
      <c r="N428" s="2">
        <v>43425.746562499997</v>
      </c>
      <c r="O428" s="3" t="s">
        <v>46</v>
      </c>
      <c r="P428" s="3" t="s">
        <v>47</v>
      </c>
      <c r="Q428" s="3" t="s">
        <v>68</v>
      </c>
      <c r="R428" s="3" t="s">
        <v>69</v>
      </c>
      <c r="S428" s="2">
        <v>43425.741087962961</v>
      </c>
      <c r="T428" s="2">
        <v>43425.741493055553</v>
      </c>
      <c r="U428" s="2">
        <v>43425.753344907411</v>
      </c>
      <c r="V428" s="2">
        <v>43425.756030092591</v>
      </c>
      <c r="X428" s="8">
        <f t="shared" si="161"/>
        <v>43425.731435185182</v>
      </c>
      <c r="Y428" s="9">
        <f t="shared" si="162"/>
        <v>7.8472222157870419E-3</v>
      </c>
      <c r="Z428" s="9">
        <f t="shared" si="163"/>
        <v>2.3541666647361126E-2</v>
      </c>
      <c r="AA428" s="30"/>
      <c r="AB428" s="10">
        <f t="shared" si="164"/>
        <v>0</v>
      </c>
      <c r="AC428" s="10">
        <f t="shared" si="165"/>
        <v>7.2800925991032273E-3</v>
      </c>
      <c r="AD428" s="30"/>
      <c r="AE428" s="30"/>
    </row>
    <row r="429" spans="1:31" s="3" customFormat="1" hidden="1" x14ac:dyDescent="0.4">
      <c r="A429" s="16" t="str">
        <f t="shared" si="175"/>
        <v>-</v>
      </c>
      <c r="B429" s="16" t="str">
        <f t="shared" si="176"/>
        <v>-</v>
      </c>
      <c r="C429" s="3">
        <v>17</v>
      </c>
      <c r="D429" s="2">
        <v>43425.731539351851</v>
      </c>
      <c r="E429" s="3" t="s">
        <v>1779</v>
      </c>
      <c r="F429" s="3">
        <v>17415</v>
      </c>
      <c r="G429" s="3" t="s">
        <v>96</v>
      </c>
      <c r="H429" s="3">
        <v>0</v>
      </c>
      <c r="I429" s="3">
        <v>371</v>
      </c>
      <c r="J429" s="3">
        <v>8</v>
      </c>
      <c r="K429" s="3">
        <v>3</v>
      </c>
      <c r="M429" s="2">
        <v>43425.738842592589</v>
      </c>
      <c r="N429" s="2">
        <v>43425.744756944441</v>
      </c>
      <c r="O429" s="3" t="s">
        <v>46</v>
      </c>
      <c r="P429" s="3" t="s">
        <v>47</v>
      </c>
      <c r="Q429" s="3" t="s">
        <v>43</v>
      </c>
      <c r="R429" s="3" t="s">
        <v>89</v>
      </c>
      <c r="S429" s="2">
        <v>43425.742534722223</v>
      </c>
      <c r="T429" s="2">
        <v>43425.742534722223</v>
      </c>
      <c r="U429" s="2">
        <v>43425.753750000003</v>
      </c>
      <c r="V429" s="2">
        <v>43425.753750000003</v>
      </c>
      <c r="X429" s="8">
        <f t="shared" si="161"/>
        <v>43425.731539351851</v>
      </c>
      <c r="Y429" s="9">
        <f t="shared" si="162"/>
        <v>5.914351851970423E-3</v>
      </c>
      <c r="Z429" s="9">
        <f t="shared" si="163"/>
        <v>1.7743055555911269E-2</v>
      </c>
      <c r="AA429" s="30"/>
      <c r="AB429" s="10">
        <f t="shared" si="164"/>
        <v>0</v>
      </c>
      <c r="AC429" s="10">
        <f t="shared" si="165"/>
        <v>7.3032407381106168E-3</v>
      </c>
      <c r="AD429" s="30"/>
      <c r="AE429" s="30"/>
    </row>
    <row r="430" spans="1:31" s="3" customFormat="1" x14ac:dyDescent="0.4">
      <c r="A430" s="16" t="str">
        <f t="shared" si="175"/>
        <v>-</v>
      </c>
      <c r="B430" s="16" t="str">
        <f t="shared" si="176"/>
        <v>-</v>
      </c>
      <c r="C430" s="3">
        <v>17</v>
      </c>
      <c r="D430" s="2">
        <v>43425.732199074075</v>
      </c>
      <c r="E430" s="3" t="s">
        <v>1780</v>
      </c>
      <c r="F430" s="3">
        <v>17416</v>
      </c>
      <c r="G430" s="3" t="s">
        <v>65</v>
      </c>
      <c r="H430" s="3">
        <v>5351</v>
      </c>
      <c r="I430" s="3">
        <v>777</v>
      </c>
      <c r="J430" s="3">
        <v>15</v>
      </c>
      <c r="K430" s="3">
        <v>1</v>
      </c>
      <c r="M430" s="2">
        <v>43425.734884259262</v>
      </c>
      <c r="N430" s="2">
        <v>43425.743854166663</v>
      </c>
      <c r="O430" s="3" t="s">
        <v>55</v>
      </c>
      <c r="P430" s="3" t="s">
        <v>56</v>
      </c>
      <c r="Q430" s="3" t="s">
        <v>63</v>
      </c>
      <c r="R430" s="3" t="s">
        <v>64</v>
      </c>
      <c r="S430" s="2">
        <v>43425.73505787037</v>
      </c>
      <c r="T430" s="2">
        <v>43425.73505787037</v>
      </c>
      <c r="U430" s="2">
        <v>43425.746620370373</v>
      </c>
      <c r="V430" s="2">
        <v>43425.746620370373</v>
      </c>
      <c r="X430" s="8">
        <f t="shared" si="161"/>
        <v>43425.732199074075</v>
      </c>
      <c r="Y430" s="9">
        <f t="shared" si="162"/>
        <v>8.9699074014788494E-3</v>
      </c>
      <c r="Z430" s="9">
        <f t="shared" si="163"/>
        <v>8.9699074014788494E-3</v>
      </c>
      <c r="AA430" s="30"/>
      <c r="AB430" s="10">
        <f t="shared" si="164"/>
        <v>0</v>
      </c>
      <c r="AC430" s="10">
        <f t="shared" si="165"/>
        <v>2.6851851871469989E-3</v>
      </c>
      <c r="AD430" s="30"/>
      <c r="AE430" s="30"/>
    </row>
    <row r="431" spans="1:31" s="3" customFormat="1" x14ac:dyDescent="0.4">
      <c r="A431" s="16" t="str">
        <f t="shared" si="175"/>
        <v>-</v>
      </c>
      <c r="B431" s="16" t="str">
        <f t="shared" si="176"/>
        <v>-</v>
      </c>
      <c r="C431" s="3">
        <v>17</v>
      </c>
      <c r="D431" s="2">
        <v>43425.732615740744</v>
      </c>
      <c r="E431" s="3" t="s">
        <v>1741</v>
      </c>
      <c r="F431" s="3">
        <v>17417</v>
      </c>
      <c r="G431" s="3" t="s">
        <v>32</v>
      </c>
      <c r="H431" s="3">
        <v>2963</v>
      </c>
      <c r="I431" s="3">
        <v>205</v>
      </c>
      <c r="J431" s="3">
        <v>10</v>
      </c>
      <c r="K431" s="3">
        <v>2</v>
      </c>
      <c r="M431" s="2">
        <v>43425.737199074072</v>
      </c>
      <c r="N431" s="2">
        <v>43425.756296296298</v>
      </c>
      <c r="O431" s="3" t="s">
        <v>75</v>
      </c>
      <c r="P431" s="3" t="s">
        <v>76</v>
      </c>
      <c r="Q431" s="3" t="s">
        <v>36</v>
      </c>
      <c r="R431" s="3" t="s">
        <v>37</v>
      </c>
      <c r="S431" s="2">
        <v>43425.739270833335</v>
      </c>
      <c r="T431" s="2">
        <v>43425.739270833335</v>
      </c>
      <c r="U431" s="2">
        <v>43425.756388888891</v>
      </c>
      <c r="V431" s="2">
        <v>43425.760300925926</v>
      </c>
      <c r="X431" s="8">
        <f t="shared" si="161"/>
        <v>43425.732615740744</v>
      </c>
      <c r="Y431" s="9">
        <f t="shared" si="162"/>
        <v>1.9097222226264421E-2</v>
      </c>
      <c r="Z431" s="9">
        <f t="shared" si="163"/>
        <v>3.8194444452528842E-2</v>
      </c>
      <c r="AA431" s="30"/>
      <c r="AB431" s="10">
        <f t="shared" si="164"/>
        <v>0</v>
      </c>
      <c r="AC431" s="10">
        <f t="shared" si="165"/>
        <v>4.5833333279006183E-3</v>
      </c>
      <c r="AD431" s="30"/>
      <c r="AE431" s="30"/>
    </row>
    <row r="432" spans="1:31" s="3" customFormat="1" x14ac:dyDescent="0.4">
      <c r="A432" s="16" t="str">
        <f t="shared" si="175"/>
        <v>★</v>
      </c>
      <c r="B432" s="16" t="str">
        <f t="shared" si="176"/>
        <v>-</v>
      </c>
      <c r="C432" s="3">
        <v>17</v>
      </c>
      <c r="D432" s="2">
        <v>43425.733391203707</v>
      </c>
      <c r="E432" s="3" t="s">
        <v>1556</v>
      </c>
      <c r="F432" s="3">
        <v>17418</v>
      </c>
      <c r="G432" s="3" t="s">
        <v>97</v>
      </c>
      <c r="H432" s="3">
        <v>6841</v>
      </c>
      <c r="I432" s="3">
        <v>626</v>
      </c>
      <c r="J432" s="3">
        <v>9</v>
      </c>
      <c r="K432" s="3">
        <v>2</v>
      </c>
      <c r="M432" s="2">
        <v>43425.744988425926</v>
      </c>
      <c r="N432" s="2">
        <v>43425.750277777777</v>
      </c>
      <c r="O432" s="3" t="s">
        <v>73</v>
      </c>
      <c r="P432" s="3" t="s">
        <v>74</v>
      </c>
      <c r="Q432" s="3" t="s">
        <v>108</v>
      </c>
      <c r="R432" s="3" t="s">
        <v>19</v>
      </c>
      <c r="S432" s="2">
        <v>43425.744513888887</v>
      </c>
      <c r="T432" s="2">
        <v>43425.744513888887</v>
      </c>
      <c r="U432" s="2">
        <v>43425.752488425926</v>
      </c>
      <c r="V432" s="2">
        <v>43425.752488425926</v>
      </c>
      <c r="W432" s="2">
        <v>43425.739583333336</v>
      </c>
      <c r="X432" s="8">
        <f t="shared" si="161"/>
        <v>43425.739583333336</v>
      </c>
      <c r="Y432" s="9">
        <f t="shared" si="162"/>
        <v>5.2893518513883464E-3</v>
      </c>
      <c r="Z432" s="9">
        <f t="shared" si="163"/>
        <v>1.0578703702776693E-2</v>
      </c>
      <c r="AA432" s="30"/>
      <c r="AB432" s="10">
        <f t="shared" si="164"/>
        <v>4.7453703882638365E-4</v>
      </c>
      <c r="AC432" s="10">
        <f t="shared" si="165"/>
        <v>5.4050925900810398E-3</v>
      </c>
      <c r="AD432" s="30"/>
      <c r="AE432" s="30"/>
    </row>
    <row r="433" spans="1:33" s="3" customFormat="1" hidden="1" x14ac:dyDescent="0.4">
      <c r="A433" s="16" t="str">
        <f t="shared" si="175"/>
        <v>-</v>
      </c>
      <c r="B433" s="16" t="str">
        <f t="shared" si="176"/>
        <v>-</v>
      </c>
      <c r="C433" s="3">
        <v>17</v>
      </c>
      <c r="D433" s="2">
        <v>43425.733391203707</v>
      </c>
      <c r="E433" s="3" t="s">
        <v>1781</v>
      </c>
      <c r="F433" s="3">
        <v>17419</v>
      </c>
      <c r="G433" s="3" t="s">
        <v>95</v>
      </c>
      <c r="H433" s="3">
        <v>0</v>
      </c>
      <c r="I433" s="3">
        <v>709</v>
      </c>
      <c r="J433" s="3">
        <v>6</v>
      </c>
      <c r="K433" s="3">
        <v>5</v>
      </c>
      <c r="M433" s="2">
        <v>43425.740370370368</v>
      </c>
      <c r="N433" s="2">
        <v>43425.74790509259</v>
      </c>
      <c r="O433" s="3" t="s">
        <v>77</v>
      </c>
      <c r="P433" s="3" t="s">
        <v>78</v>
      </c>
      <c r="Q433" s="3" t="s">
        <v>26</v>
      </c>
      <c r="R433" s="3" t="s">
        <v>27</v>
      </c>
      <c r="S433" s="2">
        <v>43425.740428240744</v>
      </c>
      <c r="T433" s="2">
        <v>43425.740428240744</v>
      </c>
      <c r="U433" s="2">
        <v>43425.749803240738</v>
      </c>
      <c r="V433" s="2">
        <v>43425.749803240738</v>
      </c>
      <c r="X433" s="8">
        <f t="shared" si="161"/>
        <v>43425.733391203707</v>
      </c>
      <c r="Y433" s="9">
        <f t="shared" si="162"/>
        <v>7.5347222227719612E-3</v>
      </c>
      <c r="Z433" s="9">
        <f t="shared" si="163"/>
        <v>3.7673611113859806E-2</v>
      </c>
      <c r="AA433" s="30"/>
      <c r="AB433" s="10">
        <f t="shared" si="164"/>
        <v>0</v>
      </c>
      <c r="AC433" s="10">
        <f t="shared" si="165"/>
        <v>6.9791666610399261E-3</v>
      </c>
      <c r="AD433" s="30"/>
      <c r="AE433" s="30"/>
    </row>
    <row r="434" spans="1:33" s="3" customFormat="1" hidden="1" x14ac:dyDescent="0.4">
      <c r="A434" s="16" t="str">
        <f t="shared" si="175"/>
        <v>-</v>
      </c>
      <c r="B434" s="16" t="str">
        <f t="shared" si="176"/>
        <v>-</v>
      </c>
      <c r="C434" s="3">
        <v>17</v>
      </c>
      <c r="D434" s="2">
        <v>43425.734317129631</v>
      </c>
      <c r="E434" s="3" t="s">
        <v>1782</v>
      </c>
      <c r="F434" s="3">
        <v>17420</v>
      </c>
      <c r="G434" s="3" t="s">
        <v>95</v>
      </c>
      <c r="H434" s="3">
        <v>0</v>
      </c>
      <c r="I434" s="3">
        <v>82</v>
      </c>
      <c r="J434" s="3">
        <v>5</v>
      </c>
      <c r="K434" s="3">
        <v>1</v>
      </c>
      <c r="M434" s="2">
        <v>43425.736493055556</v>
      </c>
      <c r="N434" s="2">
        <v>43425.741909722223</v>
      </c>
      <c r="O434" s="3" t="s">
        <v>51</v>
      </c>
      <c r="P434" s="3" t="s">
        <v>52</v>
      </c>
      <c r="Q434" s="3" t="s">
        <v>63</v>
      </c>
      <c r="R434" s="3" t="s">
        <v>64</v>
      </c>
      <c r="S434" s="2">
        <v>43425.736990740741</v>
      </c>
      <c r="T434" s="2">
        <v>43425.736990740741</v>
      </c>
      <c r="U434" s="2">
        <v>43425.749166666668</v>
      </c>
      <c r="V434" s="2">
        <v>43425.749166666668</v>
      </c>
      <c r="X434" s="8">
        <f t="shared" si="161"/>
        <v>43425.734317129631</v>
      </c>
      <c r="Y434" s="9">
        <f t="shared" si="162"/>
        <v>5.4166666668606922E-3</v>
      </c>
      <c r="Z434" s="9">
        <f t="shared" si="163"/>
        <v>5.4166666668606922E-3</v>
      </c>
      <c r="AA434" s="30"/>
      <c r="AB434" s="10">
        <f t="shared" si="164"/>
        <v>0</v>
      </c>
      <c r="AC434" s="10">
        <f t="shared" si="165"/>
        <v>2.1759259252576157E-3</v>
      </c>
      <c r="AD434" s="30"/>
      <c r="AE434" s="30"/>
    </row>
    <row r="435" spans="1:33" s="3" customFormat="1" hidden="1" x14ac:dyDescent="0.4">
      <c r="A435" s="16" t="str">
        <f t="shared" si="175"/>
        <v>-</v>
      </c>
      <c r="B435" s="16" t="str">
        <f t="shared" si="176"/>
        <v>-</v>
      </c>
      <c r="C435" s="3">
        <v>17</v>
      </c>
      <c r="D435" s="2">
        <v>43425.735185185185</v>
      </c>
      <c r="E435" s="3" t="s">
        <v>1783</v>
      </c>
      <c r="F435" s="3">
        <v>17421</v>
      </c>
      <c r="G435" s="3" t="s">
        <v>95</v>
      </c>
      <c r="H435" s="3">
        <v>0</v>
      </c>
      <c r="I435" s="3">
        <v>738</v>
      </c>
      <c r="J435" s="3">
        <v>7</v>
      </c>
      <c r="K435" s="3">
        <v>4</v>
      </c>
      <c r="M435" s="2">
        <v>43425.744016203702</v>
      </c>
      <c r="N435" s="2">
        <v>43425.750462962962</v>
      </c>
      <c r="O435" s="3" t="s">
        <v>77</v>
      </c>
      <c r="P435" s="3" t="s">
        <v>78</v>
      </c>
      <c r="Q435" s="3" t="s">
        <v>26</v>
      </c>
      <c r="R435" s="3" t="s">
        <v>27</v>
      </c>
      <c r="S435" s="2">
        <v>43425.743842592594</v>
      </c>
      <c r="T435" s="2">
        <v>43425.743842592594</v>
      </c>
      <c r="U435" s="2">
        <v>43425.752523148149</v>
      </c>
      <c r="V435" s="2">
        <v>43425.752523148149</v>
      </c>
      <c r="X435" s="8">
        <f t="shared" si="161"/>
        <v>43425.735185185185</v>
      </c>
      <c r="Y435" s="9">
        <f t="shared" si="162"/>
        <v>6.4467592601431534E-3</v>
      </c>
      <c r="Z435" s="9">
        <f t="shared" si="163"/>
        <v>2.5787037040572613E-2</v>
      </c>
      <c r="AA435" s="30"/>
      <c r="AB435" s="10">
        <f t="shared" si="164"/>
        <v>1.7361110803904012E-4</v>
      </c>
      <c r="AC435" s="10">
        <f t="shared" si="165"/>
        <v>8.8310185165028088E-3</v>
      </c>
      <c r="AD435" s="30"/>
      <c r="AE435" s="30"/>
    </row>
    <row r="436" spans="1:33" s="3" customFormat="1" hidden="1" x14ac:dyDescent="0.4">
      <c r="A436" s="16" t="str">
        <f t="shared" si="175"/>
        <v>★</v>
      </c>
      <c r="B436" s="16" t="str">
        <f t="shared" si="176"/>
        <v>-</v>
      </c>
      <c r="C436" s="3">
        <v>17</v>
      </c>
      <c r="D436" s="2">
        <v>43425.735879629632</v>
      </c>
      <c r="E436" s="3" t="s">
        <v>1479</v>
      </c>
      <c r="F436" s="3">
        <v>17422</v>
      </c>
      <c r="G436" s="3" t="s">
        <v>95</v>
      </c>
      <c r="H436" s="3">
        <v>0</v>
      </c>
      <c r="I436" s="3">
        <v>889</v>
      </c>
      <c r="J436" s="3">
        <v>13</v>
      </c>
      <c r="K436" s="3">
        <v>1</v>
      </c>
      <c r="M436" s="2">
        <v>43425.741342592592</v>
      </c>
      <c r="N436" s="2">
        <v>43425.749537037038</v>
      </c>
      <c r="O436" s="3" t="s">
        <v>44</v>
      </c>
      <c r="P436" s="3" t="s">
        <v>45</v>
      </c>
      <c r="Q436" s="3" t="s">
        <v>22</v>
      </c>
      <c r="R436" s="3" t="s">
        <v>23</v>
      </c>
      <c r="S436" s="2">
        <v>43425.747291666667</v>
      </c>
      <c r="T436" s="2">
        <v>43425.747291666667</v>
      </c>
      <c r="U436" s="2">
        <v>43425.754895833335</v>
      </c>
      <c r="V436" s="2">
        <v>43425.756840277776</v>
      </c>
      <c r="W436" s="2">
        <v>43425.742662037039</v>
      </c>
      <c r="X436" s="8">
        <f t="shared" si="161"/>
        <v>43425.742662037039</v>
      </c>
      <c r="Y436" s="9">
        <f t="shared" si="162"/>
        <v>8.1944444464170374E-3</v>
      </c>
      <c r="Z436" s="9">
        <f t="shared" si="163"/>
        <v>8.1944444464170374E-3</v>
      </c>
      <c r="AA436" s="30"/>
      <c r="AB436" s="10">
        <f t="shared" si="164"/>
        <v>0</v>
      </c>
      <c r="AC436" s="10">
        <f t="shared" si="165"/>
        <v>0</v>
      </c>
      <c r="AD436" s="30"/>
      <c r="AE436" s="30"/>
    </row>
    <row r="437" spans="1:33" s="3" customFormat="1" hidden="1" x14ac:dyDescent="0.4">
      <c r="A437" s="16" t="str">
        <f t="shared" si="175"/>
        <v>-</v>
      </c>
      <c r="B437" s="16" t="str">
        <f t="shared" si="176"/>
        <v>-</v>
      </c>
      <c r="C437" s="3">
        <v>17</v>
      </c>
      <c r="D437" s="2">
        <v>43425.736342592594</v>
      </c>
      <c r="E437" s="3" t="s">
        <v>1784</v>
      </c>
      <c r="F437" s="3">
        <v>17423</v>
      </c>
      <c r="G437" s="3" t="s">
        <v>95</v>
      </c>
      <c r="H437" s="3">
        <v>0</v>
      </c>
      <c r="I437" s="3">
        <v>263</v>
      </c>
      <c r="J437" s="3">
        <v>10</v>
      </c>
      <c r="K437" s="3">
        <v>3</v>
      </c>
      <c r="M437" s="2">
        <v>43425.740960648145</v>
      </c>
      <c r="N437" s="2">
        <v>43425.749050925922</v>
      </c>
      <c r="O437" s="3" t="s">
        <v>77</v>
      </c>
      <c r="P437" s="3" t="s">
        <v>78</v>
      </c>
      <c r="Q437" s="3" t="s">
        <v>26</v>
      </c>
      <c r="R437" s="3" t="s">
        <v>27</v>
      </c>
      <c r="S437" s="2">
        <v>43425.743321759262</v>
      </c>
      <c r="T437" s="2">
        <v>43425.743321759262</v>
      </c>
      <c r="U437" s="2">
        <v>43425.751307870371</v>
      </c>
      <c r="V437" s="2">
        <v>43425.752442129633</v>
      </c>
      <c r="X437" s="8">
        <f t="shared" si="161"/>
        <v>43425.736342592594</v>
      </c>
      <c r="Y437" s="9">
        <f t="shared" si="162"/>
        <v>8.0902777772280388E-3</v>
      </c>
      <c r="Z437" s="9">
        <f t="shared" si="163"/>
        <v>2.4270833331684116E-2</v>
      </c>
      <c r="AA437" s="30"/>
      <c r="AB437" s="10">
        <f t="shared" si="164"/>
        <v>0</v>
      </c>
      <c r="AC437" s="10">
        <f t="shared" si="165"/>
        <v>4.6180555509636179E-3</v>
      </c>
      <c r="AD437" s="30"/>
      <c r="AE437" s="30"/>
    </row>
    <row r="438" spans="1:33" s="3" customFormat="1" x14ac:dyDescent="0.4">
      <c r="A438" s="16" t="str">
        <f t="shared" si="175"/>
        <v>-</v>
      </c>
      <c r="B438" s="16" t="str">
        <f t="shared" si="176"/>
        <v>-</v>
      </c>
      <c r="C438" s="3">
        <v>17</v>
      </c>
      <c r="D438" s="2">
        <v>43425.738043981481</v>
      </c>
      <c r="E438" s="3" t="s">
        <v>1724</v>
      </c>
      <c r="F438" s="3">
        <v>17424</v>
      </c>
      <c r="G438" s="3" t="s">
        <v>50</v>
      </c>
      <c r="H438" s="3">
        <v>6874</v>
      </c>
      <c r="I438" s="3">
        <v>313</v>
      </c>
      <c r="J438" s="3">
        <v>13</v>
      </c>
      <c r="K438" s="3">
        <v>2</v>
      </c>
      <c r="M438" s="2">
        <v>43425.746053240742</v>
      </c>
      <c r="N438" s="2">
        <v>43425.752789351849</v>
      </c>
      <c r="O438" s="3" t="s">
        <v>24</v>
      </c>
      <c r="P438" s="3" t="s">
        <v>25</v>
      </c>
      <c r="Q438" s="3" t="s">
        <v>61</v>
      </c>
      <c r="R438" s="3" t="s">
        <v>62</v>
      </c>
      <c r="S438" s="2">
        <v>43425.7500462963</v>
      </c>
      <c r="T438" s="2">
        <v>43425.7500462963</v>
      </c>
      <c r="U438" s="2">
        <v>43425.761724537035</v>
      </c>
      <c r="V438" s="2">
        <v>43425.75677083333</v>
      </c>
      <c r="X438" s="8">
        <f t="shared" si="161"/>
        <v>43425.738043981481</v>
      </c>
      <c r="Y438" s="9">
        <f t="shared" si="162"/>
        <v>6.7361111068748869E-3</v>
      </c>
      <c r="Z438" s="9">
        <f t="shared" si="163"/>
        <v>1.3472222213749774E-2</v>
      </c>
      <c r="AA438" s="30"/>
      <c r="AB438" s="10">
        <f t="shared" si="164"/>
        <v>0</v>
      </c>
      <c r="AC438" s="10">
        <f t="shared" si="165"/>
        <v>8.0092592615983449E-3</v>
      </c>
      <c r="AD438" s="30"/>
      <c r="AE438" s="30"/>
    </row>
    <row r="439" spans="1:33" s="3" customFormat="1" x14ac:dyDescent="0.4">
      <c r="A439" s="16" t="str">
        <f t="shared" ref="A439:A442" si="177">IF(W439&gt;0, "★", "-")</f>
        <v>★</v>
      </c>
      <c r="B439" s="16" t="str">
        <f t="shared" ref="B439:B442" si="178">IF(L439&gt;0, "☆", "-")</f>
        <v>-</v>
      </c>
      <c r="C439" s="3">
        <v>17</v>
      </c>
      <c r="D439" s="2">
        <v>43425.738530092596</v>
      </c>
      <c r="E439" s="3" t="s">
        <v>1727</v>
      </c>
      <c r="F439" s="3">
        <v>17425</v>
      </c>
      <c r="G439" s="3" t="s">
        <v>32</v>
      </c>
      <c r="H439" s="3">
        <v>2215</v>
      </c>
      <c r="I439" s="3">
        <v>3</v>
      </c>
      <c r="J439" s="3">
        <v>9</v>
      </c>
      <c r="K439" s="3">
        <v>4</v>
      </c>
      <c r="M439" s="2">
        <v>43425.755995370368</v>
      </c>
      <c r="N439" s="2">
        <v>43425.765277777777</v>
      </c>
      <c r="O439" s="3" t="s">
        <v>24</v>
      </c>
      <c r="P439" s="3" t="s">
        <v>25</v>
      </c>
      <c r="Q439" s="3" t="s">
        <v>33</v>
      </c>
      <c r="R439" s="3" t="s">
        <v>34</v>
      </c>
      <c r="S439" s="2">
        <v>43425.757905092592</v>
      </c>
      <c r="T439" s="2">
        <v>43425.757905092592</v>
      </c>
      <c r="U439" s="2">
        <v>43425.767129629632</v>
      </c>
      <c r="V439" s="2">
        <v>43425.767129629632</v>
      </c>
      <c r="W439" s="2">
        <v>43425.745462962965</v>
      </c>
      <c r="X439" s="8">
        <f t="shared" si="161"/>
        <v>43425.745462962965</v>
      </c>
      <c r="Y439" s="9">
        <f t="shared" si="162"/>
        <v>9.2824074090458453E-3</v>
      </c>
      <c r="Z439" s="9">
        <f t="shared" si="163"/>
        <v>3.7129629636183381E-2</v>
      </c>
      <c r="AA439" s="30"/>
      <c r="AB439" s="10">
        <f t="shared" si="164"/>
        <v>0</v>
      </c>
      <c r="AC439" s="10">
        <f t="shared" si="165"/>
        <v>1.0532407402934041E-2</v>
      </c>
      <c r="AD439" s="30"/>
      <c r="AE439" s="30"/>
    </row>
    <row r="440" spans="1:33" s="3" customFormat="1" x14ac:dyDescent="0.4">
      <c r="A440" s="16" t="str">
        <f t="shared" si="177"/>
        <v>★</v>
      </c>
      <c r="B440" s="16" t="str">
        <f t="shared" si="178"/>
        <v>-</v>
      </c>
      <c r="C440" s="3">
        <v>17</v>
      </c>
      <c r="D440" s="2">
        <v>43425.738692129627</v>
      </c>
      <c r="E440" s="3" t="s">
        <v>1785</v>
      </c>
      <c r="F440" s="3">
        <v>17426</v>
      </c>
      <c r="G440" s="3" t="s">
        <v>65</v>
      </c>
      <c r="H440" s="3">
        <v>6916</v>
      </c>
      <c r="I440" s="3">
        <v>642</v>
      </c>
      <c r="J440" s="3">
        <v>4</v>
      </c>
      <c r="K440" s="3">
        <v>2</v>
      </c>
      <c r="M440" s="2">
        <v>43425.772465277776</v>
      </c>
      <c r="N440" s="2">
        <v>43425.784826388888</v>
      </c>
      <c r="O440" s="3" t="s">
        <v>33</v>
      </c>
      <c r="P440" s="3" t="s">
        <v>34</v>
      </c>
      <c r="Q440" s="3" t="s">
        <v>43</v>
      </c>
      <c r="R440" s="3" t="s">
        <v>89</v>
      </c>
      <c r="S440" s="2">
        <v>43425.766516203701</v>
      </c>
      <c r="T440" s="2">
        <v>43425.773541666669</v>
      </c>
      <c r="U440" s="2">
        <v>43425.777083333334</v>
      </c>
      <c r="V440" s="2">
        <v>43425.787349537037</v>
      </c>
      <c r="W440" s="2">
        <v>43425.745625000003</v>
      </c>
      <c r="X440" s="8">
        <f t="shared" si="161"/>
        <v>43425.745625000003</v>
      </c>
      <c r="Y440" s="9">
        <f t="shared" si="162"/>
        <v>1.2361111112113576E-2</v>
      </c>
      <c r="Z440" s="9">
        <f t="shared" si="163"/>
        <v>2.4722222224227153E-2</v>
      </c>
      <c r="AA440" s="30"/>
      <c r="AB440" s="10">
        <f t="shared" si="164"/>
        <v>5.9490740750334226E-3</v>
      </c>
      <c r="AC440" s="10">
        <f t="shared" si="165"/>
        <v>2.6840277772862464E-2</v>
      </c>
      <c r="AD440" s="30"/>
      <c r="AE440" s="30"/>
    </row>
    <row r="441" spans="1:33" s="3" customFormat="1" hidden="1" x14ac:dyDescent="0.4">
      <c r="A441" s="16" t="str">
        <f t="shared" si="177"/>
        <v>-</v>
      </c>
      <c r="B441" s="16" t="str">
        <f t="shared" si="178"/>
        <v>-</v>
      </c>
      <c r="C441" s="3">
        <v>17</v>
      </c>
      <c r="D441" s="2">
        <v>43425.740185185183</v>
      </c>
      <c r="E441" s="3" t="s">
        <v>1787</v>
      </c>
      <c r="F441" s="3">
        <v>17430</v>
      </c>
      <c r="G441" s="3" t="s">
        <v>96</v>
      </c>
      <c r="H441" s="3">
        <v>0</v>
      </c>
      <c r="I441" s="3">
        <v>55</v>
      </c>
      <c r="J441" s="3">
        <v>10</v>
      </c>
      <c r="K441" s="3">
        <v>1</v>
      </c>
      <c r="M441" s="2">
        <v>43425.744525462964</v>
      </c>
      <c r="N441" s="2">
        <v>43425.752511574072</v>
      </c>
      <c r="O441" s="3" t="s">
        <v>51</v>
      </c>
      <c r="P441" s="3" t="s">
        <v>52</v>
      </c>
      <c r="Q441" s="3" t="s">
        <v>108</v>
      </c>
      <c r="R441" s="3" t="s">
        <v>19</v>
      </c>
      <c r="S441" s="2">
        <v>43425.746111111112</v>
      </c>
      <c r="T441" s="2">
        <v>43425.746111111112</v>
      </c>
      <c r="U441" s="2">
        <v>43425.757141203707</v>
      </c>
      <c r="V441" s="2">
        <v>43425.757141203707</v>
      </c>
      <c r="X441" s="8">
        <f t="shared" si="161"/>
        <v>43425.740185185183</v>
      </c>
      <c r="Y441" s="9">
        <f t="shared" si="162"/>
        <v>7.9861111080390401E-3</v>
      </c>
      <c r="Z441" s="9">
        <f t="shared" si="163"/>
        <v>7.9861111080390401E-3</v>
      </c>
      <c r="AA441" s="30"/>
      <c r="AB441" s="10">
        <f t="shared" si="164"/>
        <v>0</v>
      </c>
      <c r="AC441" s="10">
        <f t="shared" si="165"/>
        <v>4.3402777810115367E-3</v>
      </c>
      <c r="AD441" s="30"/>
      <c r="AE441" s="30"/>
      <c r="AG441" s="7"/>
    </row>
    <row r="442" spans="1:33" s="3" customFormat="1" x14ac:dyDescent="0.4">
      <c r="A442" s="16" t="str">
        <f t="shared" si="177"/>
        <v>-</v>
      </c>
      <c r="B442" s="16" t="str">
        <f t="shared" si="178"/>
        <v>-</v>
      </c>
      <c r="C442" s="3">
        <v>17</v>
      </c>
      <c r="D442" s="2">
        <v>43425.745266203703</v>
      </c>
      <c r="E442" s="3" t="s">
        <v>1789</v>
      </c>
      <c r="F442" s="3">
        <v>17433</v>
      </c>
      <c r="G442" s="3" t="s">
        <v>18</v>
      </c>
      <c r="H442" s="3">
        <v>6832</v>
      </c>
      <c r="I442" s="3">
        <v>700</v>
      </c>
      <c r="J442" s="3">
        <v>10</v>
      </c>
      <c r="K442" s="3">
        <v>1</v>
      </c>
      <c r="M442" s="2">
        <v>43425.749340277776</v>
      </c>
      <c r="N442" s="2">
        <v>43425.756180555552</v>
      </c>
      <c r="O442" s="3" t="s">
        <v>26</v>
      </c>
      <c r="P442" s="3" t="s">
        <v>27</v>
      </c>
      <c r="Q442" s="3" t="s">
        <v>36</v>
      </c>
      <c r="R442" s="3" t="s">
        <v>37</v>
      </c>
      <c r="S442" s="2">
        <v>43425.750474537039</v>
      </c>
      <c r="T442" s="2">
        <v>43425.750474537039</v>
      </c>
      <c r="U442" s="2">
        <v>43425.762835648151</v>
      </c>
      <c r="V442" s="2">
        <v>43425.762835648151</v>
      </c>
      <c r="X442" s="8">
        <f t="shared" ref="X442" si="179">IF(W442&gt;0,W442,D442)</f>
        <v>43425.745266203703</v>
      </c>
      <c r="Y442" s="9">
        <f t="shared" ref="Y442" si="180">N442-M442</f>
        <v>6.8402777760638855E-3</v>
      </c>
      <c r="Z442" s="9">
        <f t="shared" ref="Z442" si="181">Y442*K442</f>
        <v>6.8402777760638855E-3</v>
      </c>
      <c r="AA442" s="30"/>
      <c r="AB442" s="10">
        <f t="shared" ref="AB442:AB509" si="182">IF(IF(A442="☆",L442-S442,M442-S442)&lt;0,0,IF(A442="☆",L442-S442,M442-S442))</f>
        <v>0</v>
      </c>
      <c r="AC442" s="10">
        <f t="shared" ref="AC442:AC509" si="183">IF(IF(B442="☆",(IF(L442&gt;S442,L442-X442,S442-X442)),M442-X442)&lt;0,0,IF(B442="☆",(IF(L442&gt;S442,L442-X442,S442-X442)),M442-X442))</f>
        <v>4.0740740732871927E-3</v>
      </c>
      <c r="AD442" s="30"/>
      <c r="AE442" s="30"/>
    </row>
    <row r="443" spans="1:33" s="3" customFormat="1" hidden="1" x14ac:dyDescent="0.4">
      <c r="A443" s="16" t="str">
        <f t="shared" ref="A443:A452" si="184">IF(W443&gt;0, "★", "-")</f>
        <v>★</v>
      </c>
      <c r="B443" s="16" t="str">
        <f t="shared" ref="B443:B452" si="185">IF(L443&gt;0, "☆", "-")</f>
        <v>☆</v>
      </c>
      <c r="C443" s="3">
        <v>17</v>
      </c>
      <c r="D443" s="2">
        <v>43425.704560185186</v>
      </c>
      <c r="E443" s="3" t="s">
        <v>1759</v>
      </c>
      <c r="F443" s="3">
        <v>17388</v>
      </c>
      <c r="G443" s="3" t="s">
        <v>18</v>
      </c>
      <c r="H443" s="3">
        <v>6860</v>
      </c>
      <c r="I443" s="3">
        <v>754</v>
      </c>
      <c r="J443" s="3">
        <v>11</v>
      </c>
      <c r="K443" s="3">
        <v>3</v>
      </c>
      <c r="L443" s="2">
        <v>43425.704918981479</v>
      </c>
      <c r="O443" s="3" t="s">
        <v>46</v>
      </c>
      <c r="P443" s="3" t="s">
        <v>47</v>
      </c>
      <c r="Q443" s="3" t="s">
        <v>26</v>
      </c>
      <c r="R443" s="3" t="s">
        <v>27</v>
      </c>
      <c r="S443" s="2">
        <v>43425.746203703704</v>
      </c>
      <c r="U443" s="2">
        <v>43425.755497685182</v>
      </c>
      <c r="W443" s="2">
        <v>43425.746203703704</v>
      </c>
      <c r="X443" s="8">
        <f t="shared" ref="X443:X452" si="186">IF(W443&gt;0,W443,D443)</f>
        <v>43425.746203703704</v>
      </c>
      <c r="Y443" s="9">
        <f t="shared" ref="Y443:Y452" si="187">N443-M443</f>
        <v>0</v>
      </c>
      <c r="Z443" s="9">
        <f t="shared" ref="Z443:Z452" si="188">Y443*K443</f>
        <v>0</v>
      </c>
      <c r="AA443" s="30"/>
      <c r="AB443" s="10">
        <f>IF(IF(A443="☆",L443-S443,M443-S443)&lt;0,0,IF(A443="☆",L443-S443,M443-S443))</f>
        <v>0</v>
      </c>
      <c r="AC443" s="10">
        <f>IF(IF(B443="☆",(IF(L443&gt;S443,L443-X443,S443-X443)),M443-X443)&lt;0,0,IF(B443="☆",(IF(L443&gt;S443,L443-X443,S443-X443)),M443-X443))</f>
        <v>0</v>
      </c>
      <c r="AD443" s="30"/>
      <c r="AE443" s="30"/>
    </row>
    <row r="444" spans="1:33" s="3" customFormat="1" hidden="1" x14ac:dyDescent="0.4">
      <c r="A444" s="16" t="str">
        <f t="shared" si="184"/>
        <v>-</v>
      </c>
      <c r="B444" s="16" t="str">
        <f t="shared" si="185"/>
        <v>☆</v>
      </c>
      <c r="C444" s="3">
        <v>17</v>
      </c>
      <c r="D444" s="2">
        <v>43425.738912037035</v>
      </c>
      <c r="E444" s="3" t="s">
        <v>1494</v>
      </c>
      <c r="F444" s="3">
        <v>17427</v>
      </c>
      <c r="G444" s="3" t="s">
        <v>95</v>
      </c>
      <c r="H444" s="3">
        <v>0</v>
      </c>
      <c r="I444" s="3">
        <v>643</v>
      </c>
      <c r="J444" s="3">
        <v>10</v>
      </c>
      <c r="K444" s="3">
        <v>1</v>
      </c>
      <c r="L444" s="2">
        <v>43425.739282407405</v>
      </c>
      <c r="O444" s="3" t="s">
        <v>51</v>
      </c>
      <c r="P444" s="3" t="s">
        <v>52</v>
      </c>
      <c r="Q444" s="3" t="s">
        <v>108</v>
      </c>
      <c r="R444" s="3" t="s">
        <v>19</v>
      </c>
      <c r="S444" s="2">
        <v>43425.746111111112</v>
      </c>
      <c r="U444" s="2">
        <v>43425.757141203707</v>
      </c>
      <c r="X444" s="8">
        <f t="shared" si="186"/>
        <v>43425.738912037035</v>
      </c>
      <c r="Y444" s="9">
        <f t="shared" si="187"/>
        <v>0</v>
      </c>
      <c r="Z444" s="9">
        <f t="shared" si="188"/>
        <v>0</v>
      </c>
      <c r="AA444" s="30"/>
      <c r="AB444" s="10">
        <f>IF(IF(A444="☆",L444-S444,M444-S444)&lt;0,0,IF(A444="☆",L444-S444,M444-S444))</f>
        <v>0</v>
      </c>
      <c r="AC444" s="10"/>
      <c r="AD444" s="30"/>
      <c r="AE444" s="30"/>
      <c r="AG444" s="7" t="s">
        <v>134</v>
      </c>
    </row>
    <row r="445" spans="1:33" s="3" customFormat="1" hidden="1" x14ac:dyDescent="0.4">
      <c r="A445" s="16" t="str">
        <f t="shared" si="184"/>
        <v>-</v>
      </c>
      <c r="B445" s="16" t="str">
        <f t="shared" si="185"/>
        <v>☆</v>
      </c>
      <c r="C445" s="3">
        <v>17</v>
      </c>
      <c r="D445" s="2">
        <v>43425.739675925928</v>
      </c>
      <c r="E445" s="3" t="s">
        <v>1494</v>
      </c>
      <c r="F445" s="3">
        <v>17428</v>
      </c>
      <c r="G445" s="3" t="s">
        <v>95</v>
      </c>
      <c r="H445" s="3">
        <v>0</v>
      </c>
      <c r="I445" s="3">
        <v>638</v>
      </c>
      <c r="J445" s="3">
        <v>10</v>
      </c>
      <c r="K445" s="3">
        <v>1</v>
      </c>
      <c r="L445" s="2">
        <v>43425.739942129629</v>
      </c>
      <c r="O445" s="3" t="s">
        <v>51</v>
      </c>
      <c r="P445" s="3" t="s">
        <v>52</v>
      </c>
      <c r="Q445" s="3" t="s">
        <v>108</v>
      </c>
      <c r="R445" s="3" t="s">
        <v>19</v>
      </c>
      <c r="S445" s="2">
        <v>43425.746111111112</v>
      </c>
      <c r="U445" s="2">
        <v>43425.757141203707</v>
      </c>
      <c r="X445" s="8">
        <f t="shared" si="186"/>
        <v>43425.739675925928</v>
      </c>
      <c r="Y445" s="9">
        <f t="shared" si="187"/>
        <v>0</v>
      </c>
      <c r="Z445" s="9">
        <f t="shared" si="188"/>
        <v>0</v>
      </c>
      <c r="AA445" s="30"/>
      <c r="AB445" s="10">
        <f>IF(IF(A445="☆",L445-S445,M445-S445)&lt;0,0,IF(A445="☆",L445-S445,M445-S445))</f>
        <v>0</v>
      </c>
      <c r="AC445" s="10">
        <f>IF(IF(B445="☆",(IF(L445&gt;S445,L445-X445,S445-X445)),M445-X445)&lt;0,0,IF(B445="☆",(IF(L445&gt;S445,L445-X445,S445-X445)),M445-X445))</f>
        <v>6.435185183363501E-3</v>
      </c>
      <c r="AD445" s="30"/>
      <c r="AE445" s="30"/>
      <c r="AG445" s="7" t="s">
        <v>428</v>
      </c>
    </row>
    <row r="446" spans="1:33" s="3" customFormat="1" hidden="1" x14ac:dyDescent="0.4">
      <c r="A446" s="16" t="str">
        <f t="shared" si="184"/>
        <v>-</v>
      </c>
      <c r="B446" s="16" t="str">
        <f t="shared" si="185"/>
        <v>☆</v>
      </c>
      <c r="C446" s="3">
        <v>17</v>
      </c>
      <c r="D446" s="2">
        <v>43425.73982638889</v>
      </c>
      <c r="E446" s="3" t="s">
        <v>1786</v>
      </c>
      <c r="F446" s="3">
        <v>17429</v>
      </c>
      <c r="G446" s="3" t="s">
        <v>32</v>
      </c>
      <c r="H446" s="3">
        <v>3880</v>
      </c>
      <c r="I446" s="3">
        <v>447</v>
      </c>
      <c r="J446" s="3">
        <v>13</v>
      </c>
      <c r="K446" s="3">
        <v>1</v>
      </c>
      <c r="L446" s="2">
        <v>43425.739988425928</v>
      </c>
      <c r="O446" s="3" t="s">
        <v>36</v>
      </c>
      <c r="P446" s="3" t="s">
        <v>37</v>
      </c>
      <c r="Q446" s="3" t="s">
        <v>26</v>
      </c>
      <c r="R446" s="3" t="s">
        <v>27</v>
      </c>
      <c r="S446" s="2">
        <v>43425.767743055556</v>
      </c>
      <c r="U446" s="2">
        <v>43425.777581018519</v>
      </c>
      <c r="X446" s="8">
        <f t="shared" si="186"/>
        <v>43425.73982638889</v>
      </c>
      <c r="Y446" s="9">
        <f t="shared" si="187"/>
        <v>0</v>
      </c>
      <c r="Z446" s="9">
        <f t="shared" si="188"/>
        <v>0</v>
      </c>
      <c r="AA446" s="30"/>
      <c r="AB446" s="10">
        <f>IF(IF(A446="☆",L446-S446,M446-S446)&lt;0,0,IF(A446="☆",L446-S446,M446-S446))</f>
        <v>0</v>
      </c>
      <c r="AC446" s="10"/>
      <c r="AD446" s="30"/>
      <c r="AE446" s="30"/>
      <c r="AG446" s="7" t="s">
        <v>1881</v>
      </c>
    </row>
    <row r="447" spans="1:33" s="3" customFormat="1" hidden="1" x14ac:dyDescent="0.4">
      <c r="A447" s="16" t="str">
        <f t="shared" si="184"/>
        <v>★</v>
      </c>
      <c r="B447" s="16" t="str">
        <f t="shared" si="185"/>
        <v>☆</v>
      </c>
      <c r="C447" s="3">
        <v>17</v>
      </c>
      <c r="D447" s="2">
        <v>43425.740613425929</v>
      </c>
      <c r="E447" s="3" t="s">
        <v>1786</v>
      </c>
      <c r="F447" s="3">
        <v>17431</v>
      </c>
      <c r="G447" s="3" t="s">
        <v>32</v>
      </c>
      <c r="H447" s="3">
        <v>3880</v>
      </c>
      <c r="I447" s="3">
        <v>4</v>
      </c>
      <c r="J447" s="3">
        <v>13</v>
      </c>
      <c r="K447" s="3">
        <v>1</v>
      </c>
      <c r="L447" s="2">
        <v>43425.740740740737</v>
      </c>
      <c r="O447" s="3" t="s">
        <v>36</v>
      </c>
      <c r="P447" s="3" t="s">
        <v>37</v>
      </c>
      <c r="Q447" s="3" t="s">
        <v>26</v>
      </c>
      <c r="R447" s="3" t="s">
        <v>27</v>
      </c>
      <c r="S447" s="2">
        <v>43425.767743055556</v>
      </c>
      <c r="U447" s="2">
        <v>43425.777581018519</v>
      </c>
      <c r="W447" s="2">
        <v>43425.747534722221</v>
      </c>
      <c r="X447" s="8">
        <f t="shared" si="186"/>
        <v>43425.747534722221</v>
      </c>
      <c r="Y447" s="9">
        <f t="shared" si="187"/>
        <v>0</v>
      </c>
      <c r="Z447" s="9">
        <f t="shared" si="188"/>
        <v>0</v>
      </c>
      <c r="AA447" s="30"/>
      <c r="AB447" s="10">
        <f>IF(IF(A447="☆",L447-S447,M447-S447)&lt;0,0,IF(A447="☆",L447-S447,M447-S447))</f>
        <v>0</v>
      </c>
      <c r="AC447" s="10">
        <f t="shared" ref="AC447:AC452" si="189">IF(IF(B447="☆",(IF(L447&gt;S447,L447-X447,S447-X447)),M447-X447)&lt;0,0,IF(B447="☆",(IF(L447&gt;S447,L447-X447,S447-X447)),M447-X447))</f>
        <v>2.0208333335176576E-2</v>
      </c>
      <c r="AD447" s="30"/>
      <c r="AE447" s="30"/>
      <c r="AG447" s="7" t="s">
        <v>133</v>
      </c>
    </row>
    <row r="448" spans="1:33" s="3" customFormat="1" hidden="1" x14ac:dyDescent="0.4">
      <c r="A448" s="16" t="str">
        <f t="shared" si="184"/>
        <v>-</v>
      </c>
      <c r="B448" s="16" t="str">
        <f t="shared" si="185"/>
        <v>☆</v>
      </c>
      <c r="C448" s="3">
        <v>17</v>
      </c>
      <c r="D448" s="2">
        <v>43425.744097222225</v>
      </c>
      <c r="E448" s="3" t="s">
        <v>1788</v>
      </c>
      <c r="F448" s="3">
        <v>17432</v>
      </c>
      <c r="G448" s="3" t="s">
        <v>32</v>
      </c>
      <c r="H448" s="3">
        <v>2002</v>
      </c>
      <c r="I448" s="3">
        <v>608</v>
      </c>
      <c r="J448" s="3">
        <v>13</v>
      </c>
      <c r="K448" s="3">
        <v>2</v>
      </c>
      <c r="L448" s="2">
        <v>43425.744409722225</v>
      </c>
      <c r="O448" s="3" t="s">
        <v>28</v>
      </c>
      <c r="P448" s="3" t="s">
        <v>29</v>
      </c>
      <c r="Q448" s="3" t="s">
        <v>61</v>
      </c>
      <c r="R448" s="3" t="s">
        <v>62</v>
      </c>
      <c r="S448" s="2">
        <v>43425.759710648148</v>
      </c>
      <c r="U448" s="2">
        <v>43425.766469907408</v>
      </c>
      <c r="X448" s="8">
        <f t="shared" si="186"/>
        <v>43425.744097222225</v>
      </c>
      <c r="Y448" s="9">
        <f t="shared" si="187"/>
        <v>0</v>
      </c>
      <c r="Z448" s="9">
        <f t="shared" si="188"/>
        <v>0</v>
      </c>
      <c r="AA448" s="30"/>
      <c r="AB448" s="10">
        <f t="shared" ref="AB448" si="190">IF(IF(A448="☆",L448-S448,M448-S448)&lt;0,0,IF(A448="☆",L448-S448,M448-S448))</f>
        <v>0</v>
      </c>
      <c r="AC448" s="10">
        <f t="shared" si="189"/>
        <v>1.5613425923220348E-2</v>
      </c>
      <c r="AD448" s="30"/>
      <c r="AE448" s="30"/>
    </row>
    <row r="449" spans="1:31" s="3" customFormat="1" hidden="1" x14ac:dyDescent="0.4">
      <c r="A449" s="16" t="str">
        <f t="shared" si="184"/>
        <v>-</v>
      </c>
      <c r="B449" s="16" t="str">
        <f t="shared" si="185"/>
        <v>☆</v>
      </c>
      <c r="C449" s="3">
        <v>17</v>
      </c>
      <c r="D449" s="2">
        <v>43425.745729166665</v>
      </c>
      <c r="E449" s="3" t="s">
        <v>1490</v>
      </c>
      <c r="F449" s="3">
        <v>17434</v>
      </c>
      <c r="G449" s="3" t="s">
        <v>32</v>
      </c>
      <c r="H449" s="3">
        <v>3931</v>
      </c>
      <c r="I449" s="3">
        <v>64</v>
      </c>
      <c r="J449" s="3">
        <v>13</v>
      </c>
      <c r="K449" s="3">
        <v>2</v>
      </c>
      <c r="L449" s="2">
        <v>43425.745868055557</v>
      </c>
      <c r="O449" s="3" t="s">
        <v>71</v>
      </c>
      <c r="P449" s="3" t="s">
        <v>72</v>
      </c>
      <c r="Q449" s="3" t="s">
        <v>68</v>
      </c>
      <c r="R449" s="3" t="s">
        <v>69</v>
      </c>
      <c r="S449" s="2">
        <v>43425.769918981481</v>
      </c>
      <c r="U449" s="2">
        <v>43425.777442129627</v>
      </c>
      <c r="X449" s="8">
        <f t="shared" si="186"/>
        <v>43425.745729166665</v>
      </c>
      <c r="Y449" s="9">
        <f t="shared" si="187"/>
        <v>0</v>
      </c>
      <c r="Z449" s="9">
        <f t="shared" si="188"/>
        <v>0</v>
      </c>
      <c r="AA449" s="30"/>
      <c r="AB449" s="10">
        <f>IF(IF(A449="☆",L449-S449,M449-S449)&lt;0,0,IF(A449="☆",L449-S449,M449-S449))</f>
        <v>0</v>
      </c>
      <c r="AC449" s="10">
        <f t="shared" si="189"/>
        <v>2.4189814816054422E-2</v>
      </c>
      <c r="AD449" s="30"/>
      <c r="AE449" s="30"/>
    </row>
    <row r="450" spans="1:31" s="5" customFormat="1" hidden="1" x14ac:dyDescent="0.4">
      <c r="A450" s="17" t="str">
        <f t="shared" si="184"/>
        <v>-</v>
      </c>
      <c r="B450" s="17" t="str">
        <f t="shared" si="185"/>
        <v>☆</v>
      </c>
      <c r="C450" s="5">
        <v>17</v>
      </c>
      <c r="D450" s="4">
        <v>43425.749444444446</v>
      </c>
      <c r="E450" s="5" t="s">
        <v>1790</v>
      </c>
      <c r="F450" s="5">
        <v>17436</v>
      </c>
      <c r="G450" s="5" t="s">
        <v>32</v>
      </c>
      <c r="H450" s="5">
        <v>6791</v>
      </c>
      <c r="I450" s="5">
        <v>433</v>
      </c>
      <c r="J450" s="5">
        <v>6</v>
      </c>
      <c r="K450" s="5">
        <v>5</v>
      </c>
      <c r="L450" s="4">
        <v>43425.7502662037</v>
      </c>
      <c r="O450" s="5" t="s">
        <v>48</v>
      </c>
      <c r="P450" s="5" t="s">
        <v>49</v>
      </c>
      <c r="Q450" s="5" t="s">
        <v>66</v>
      </c>
      <c r="R450" s="5" t="s">
        <v>67</v>
      </c>
      <c r="S450" s="4">
        <v>43425.775347222225</v>
      </c>
      <c r="U450" s="4">
        <v>43425.784039351849</v>
      </c>
      <c r="X450" s="13">
        <f t="shared" si="186"/>
        <v>43425.749444444446</v>
      </c>
      <c r="Y450" s="18">
        <f t="shared" si="187"/>
        <v>0</v>
      </c>
      <c r="Z450" s="18">
        <f t="shared" si="188"/>
        <v>0</v>
      </c>
      <c r="AA450" s="31"/>
      <c r="AB450" s="19">
        <f>IF(IF(A450="☆",L450-S450,M450-S450)&lt;0,0,IF(A450="☆",L450-S450,M450-S450))</f>
        <v>0</v>
      </c>
      <c r="AC450" s="19">
        <f t="shared" si="189"/>
        <v>2.5902777779265307E-2</v>
      </c>
      <c r="AD450" s="31"/>
      <c r="AE450" s="31"/>
    </row>
    <row r="451" spans="1:31" s="21" customFormat="1" hidden="1" x14ac:dyDescent="0.4">
      <c r="A451" s="20" t="str">
        <f t="shared" si="184"/>
        <v>★</v>
      </c>
      <c r="B451" s="20" t="str">
        <f t="shared" si="185"/>
        <v>-</v>
      </c>
      <c r="C451" s="21">
        <v>18</v>
      </c>
      <c r="D451" s="22">
        <v>43425.723124999997</v>
      </c>
      <c r="E451" s="21" t="s">
        <v>1773</v>
      </c>
      <c r="F451" s="21">
        <v>17409</v>
      </c>
      <c r="G451" s="21" t="s">
        <v>95</v>
      </c>
      <c r="H451" s="21">
        <v>0</v>
      </c>
      <c r="I451" s="21">
        <v>485</v>
      </c>
      <c r="J451" s="21">
        <v>11</v>
      </c>
      <c r="K451" s="21">
        <v>1</v>
      </c>
      <c r="M451" s="22">
        <v>43425.763136574074</v>
      </c>
      <c r="N451" s="22">
        <v>43425.767812500002</v>
      </c>
      <c r="O451" s="21" t="s">
        <v>51</v>
      </c>
      <c r="P451" s="21" t="s">
        <v>52</v>
      </c>
      <c r="Q451" s="21" t="s">
        <v>26</v>
      </c>
      <c r="R451" s="21" t="s">
        <v>27</v>
      </c>
      <c r="S451" s="22">
        <v>43425.764097222222</v>
      </c>
      <c r="T451" s="22">
        <v>43425.764097222222</v>
      </c>
      <c r="U451" s="22">
        <v>43425.769733796296</v>
      </c>
      <c r="V451" s="22">
        <v>43425.768738425926</v>
      </c>
      <c r="W451" s="22">
        <v>43425.764097222222</v>
      </c>
      <c r="X451" s="24">
        <f t="shared" si="186"/>
        <v>43425.764097222222</v>
      </c>
      <c r="Y451" s="25">
        <f t="shared" si="187"/>
        <v>4.6759259275859222E-3</v>
      </c>
      <c r="Z451" s="25">
        <f t="shared" si="188"/>
        <v>4.6759259275859222E-3</v>
      </c>
      <c r="AA451" s="32">
        <f>SUM(Z451:Z500)</f>
        <v>0.32016203709645197</v>
      </c>
      <c r="AB451" s="26">
        <f>IF(IF(A451="☆",L451-S451,M451-S451)&lt;0,0,IF(A451="☆",L451-S451,M451-S451))</f>
        <v>0</v>
      </c>
      <c r="AC451" s="26">
        <f t="shared" si="189"/>
        <v>0</v>
      </c>
      <c r="AD451" s="32">
        <f>AVERAGE(AC451:AC500)</f>
        <v>1.0822548400690059E-2</v>
      </c>
      <c r="AE451" s="32">
        <f>MEDIAN(AC451:AC500)</f>
        <v>9.29398147854954E-3</v>
      </c>
    </row>
    <row r="452" spans="1:31" s="3" customFormat="1" x14ac:dyDescent="0.4">
      <c r="A452" s="16" t="str">
        <f t="shared" si="184"/>
        <v>★</v>
      </c>
      <c r="B452" s="16" t="str">
        <f t="shared" si="185"/>
        <v>-</v>
      </c>
      <c r="C452" s="3">
        <v>18</v>
      </c>
      <c r="D452" s="2">
        <v>43425.746481481481</v>
      </c>
      <c r="E452" s="3" t="s">
        <v>1768</v>
      </c>
      <c r="F452" s="3">
        <v>17435</v>
      </c>
      <c r="G452" s="3" t="s">
        <v>65</v>
      </c>
      <c r="H452" s="3">
        <v>6911</v>
      </c>
      <c r="I452" s="3">
        <v>550</v>
      </c>
      <c r="J452" s="3">
        <v>13</v>
      </c>
      <c r="K452" s="3">
        <v>1</v>
      </c>
      <c r="M452" s="2">
        <v>43425.768784722219</v>
      </c>
      <c r="N452" s="2">
        <v>43425.77412037037</v>
      </c>
      <c r="O452" s="3" t="s">
        <v>68</v>
      </c>
      <c r="P452" s="3" t="s">
        <v>69</v>
      </c>
      <c r="Q452" s="3" t="s">
        <v>30</v>
      </c>
      <c r="R452" s="3" t="s">
        <v>31</v>
      </c>
      <c r="S452" s="2">
        <v>43425.769444444442</v>
      </c>
      <c r="T452" s="2">
        <v>43425.769444444442</v>
      </c>
      <c r="U452" s="2">
        <v>43425.779699074075</v>
      </c>
      <c r="V452" s="2">
        <v>43425.779699074075</v>
      </c>
      <c r="W452" s="2">
        <v>43425.75341435185</v>
      </c>
      <c r="X452" s="8">
        <f t="shared" si="186"/>
        <v>43425.75341435185</v>
      </c>
      <c r="Y452" s="9">
        <f t="shared" si="187"/>
        <v>5.3356481512309983E-3</v>
      </c>
      <c r="Z452" s="9">
        <f t="shared" si="188"/>
        <v>5.3356481512309983E-3</v>
      </c>
      <c r="AA452" s="30"/>
      <c r="AB452" s="10">
        <f>IF(IF(A452="☆",L452-S452,M452-S452)&lt;0,0,IF(A452="☆",L452-S452,M452-S452))</f>
        <v>0</v>
      </c>
      <c r="AC452" s="10">
        <f t="shared" si="189"/>
        <v>1.5370370369055308E-2</v>
      </c>
      <c r="AD452" s="30"/>
      <c r="AE452" s="30"/>
    </row>
    <row r="453" spans="1:31" s="3" customFormat="1" hidden="1" x14ac:dyDescent="0.4">
      <c r="A453" s="16" t="str">
        <f t="shared" ref="A453:A511" si="191">IF(W453&gt;0, "★", "-")</f>
        <v>★</v>
      </c>
      <c r="B453" s="16" t="str">
        <f t="shared" ref="B453:B511" si="192">IF(L453&gt;0, "☆", "-")</f>
        <v>-</v>
      </c>
      <c r="C453" s="3">
        <v>18</v>
      </c>
      <c r="D453" s="2">
        <v>43425.752002314817</v>
      </c>
      <c r="E453" s="3" t="s">
        <v>1791</v>
      </c>
      <c r="F453" s="3">
        <v>17437</v>
      </c>
      <c r="G453" s="3" t="s">
        <v>95</v>
      </c>
      <c r="H453" s="3">
        <v>0</v>
      </c>
      <c r="I453" s="3">
        <v>96</v>
      </c>
      <c r="J453" s="3">
        <v>2</v>
      </c>
      <c r="K453" s="3">
        <v>1</v>
      </c>
      <c r="M453" s="2">
        <v>43425.756631944445</v>
      </c>
      <c r="N453" s="2">
        <v>43425.764270833337</v>
      </c>
      <c r="O453" s="3" t="s">
        <v>44</v>
      </c>
      <c r="P453" s="3" t="s">
        <v>45</v>
      </c>
      <c r="Q453" s="3" t="s">
        <v>26</v>
      </c>
      <c r="R453" s="3" t="s">
        <v>27</v>
      </c>
      <c r="S453" s="2">
        <v>43425.758842592593</v>
      </c>
      <c r="T453" s="2">
        <v>43425.758842592593</v>
      </c>
      <c r="U453" s="2">
        <v>43425.765173611115</v>
      </c>
      <c r="V453" s="2">
        <v>43425.765173611115</v>
      </c>
      <c r="W453" s="2">
        <v>43425.758842592593</v>
      </c>
      <c r="X453" s="8">
        <f t="shared" ref="X453:X510" si="193">IF(W453&gt;0,W453,D453)</f>
        <v>43425.758842592593</v>
      </c>
      <c r="Y453" s="9">
        <f t="shared" ref="Y453:Y510" si="194">N453-M453</f>
        <v>7.6388888919609599E-3</v>
      </c>
      <c r="Z453" s="9">
        <f t="shared" ref="Z453:Z510" si="195">Y453*K453</f>
        <v>7.6388888919609599E-3</v>
      </c>
      <c r="AA453" s="30"/>
      <c r="AB453" s="10">
        <f t="shared" si="182"/>
        <v>0</v>
      </c>
      <c r="AC453" s="10">
        <f t="shared" si="183"/>
        <v>0</v>
      </c>
      <c r="AD453" s="30"/>
      <c r="AE453" s="30"/>
    </row>
    <row r="454" spans="1:31" s="3" customFormat="1" x14ac:dyDescent="0.4">
      <c r="A454" s="16" t="str">
        <f t="shared" si="191"/>
        <v>-</v>
      </c>
      <c r="B454" s="16" t="str">
        <f t="shared" si="192"/>
        <v>-</v>
      </c>
      <c r="C454" s="3">
        <v>18</v>
      </c>
      <c r="D454" s="2">
        <v>43425.753182870372</v>
      </c>
      <c r="E454" s="3" t="s">
        <v>1786</v>
      </c>
      <c r="F454" s="3">
        <v>17438</v>
      </c>
      <c r="G454" s="3" t="s">
        <v>32</v>
      </c>
      <c r="H454" s="3">
        <v>3880</v>
      </c>
      <c r="I454" s="3">
        <v>530</v>
      </c>
      <c r="J454" s="3">
        <v>1</v>
      </c>
      <c r="K454" s="3">
        <v>1</v>
      </c>
      <c r="M454" s="2">
        <v>43425.757951388892</v>
      </c>
      <c r="N454" s="2">
        <v>43425.764826388891</v>
      </c>
      <c r="O454" s="3" t="s">
        <v>46</v>
      </c>
      <c r="P454" s="3" t="s">
        <v>47</v>
      </c>
      <c r="Q454" s="3" t="s">
        <v>26</v>
      </c>
      <c r="R454" s="3" t="s">
        <v>27</v>
      </c>
      <c r="S454" s="2">
        <v>43425.756018518521</v>
      </c>
      <c r="T454" s="2">
        <v>43425.756458333337</v>
      </c>
      <c r="U454" s="2">
        <v>43425.762488425928</v>
      </c>
      <c r="V454" s="2">
        <v>43425.771064814813</v>
      </c>
      <c r="X454" s="8">
        <f t="shared" si="193"/>
        <v>43425.753182870372</v>
      </c>
      <c r="Y454" s="9">
        <f t="shared" si="194"/>
        <v>6.8749999991268851E-3</v>
      </c>
      <c r="Z454" s="9">
        <f t="shared" si="195"/>
        <v>6.8749999991268851E-3</v>
      </c>
      <c r="AA454" s="30"/>
      <c r="AB454" s="10">
        <f t="shared" si="182"/>
        <v>1.9328703710925765E-3</v>
      </c>
      <c r="AC454" s="10">
        <f t="shared" si="183"/>
        <v>4.7685185199952684E-3</v>
      </c>
      <c r="AD454" s="30"/>
      <c r="AE454" s="30"/>
    </row>
    <row r="455" spans="1:31" s="3" customFormat="1" x14ac:dyDescent="0.4">
      <c r="A455" s="16" t="str">
        <f t="shared" si="191"/>
        <v>-</v>
      </c>
      <c r="B455" s="16" t="str">
        <f t="shared" si="192"/>
        <v>-</v>
      </c>
      <c r="C455" s="3">
        <v>18</v>
      </c>
      <c r="D455" s="2">
        <v>43425.754050925927</v>
      </c>
      <c r="E455" s="3" t="s">
        <v>1790</v>
      </c>
      <c r="F455" s="3">
        <v>17439</v>
      </c>
      <c r="G455" s="3" t="s">
        <v>32</v>
      </c>
      <c r="H455" s="3">
        <v>6791</v>
      </c>
      <c r="I455" s="3">
        <v>464</v>
      </c>
      <c r="J455" s="3">
        <v>2</v>
      </c>
      <c r="K455" s="3">
        <v>5</v>
      </c>
      <c r="M455" s="2">
        <v>43425.770092592589</v>
      </c>
      <c r="N455" s="2">
        <v>43425.777870370373</v>
      </c>
      <c r="O455" s="3" t="s">
        <v>48</v>
      </c>
      <c r="P455" s="3" t="s">
        <v>49</v>
      </c>
      <c r="Q455" s="3" t="s">
        <v>66</v>
      </c>
      <c r="R455" s="3" t="s">
        <v>67</v>
      </c>
      <c r="S455" s="2">
        <v>43425.768391203703</v>
      </c>
      <c r="T455" s="2">
        <v>43425.770798611113</v>
      </c>
      <c r="U455" s="2">
        <v>43425.776030092595</v>
      </c>
      <c r="V455" s="2">
        <v>43425.778437499997</v>
      </c>
      <c r="X455" s="8">
        <f t="shared" si="193"/>
        <v>43425.754050925927</v>
      </c>
      <c r="Y455" s="9">
        <f t="shared" si="194"/>
        <v>7.7777777842129581E-3</v>
      </c>
      <c r="Z455" s="9">
        <f t="shared" si="195"/>
        <v>3.888888892106479E-2</v>
      </c>
      <c r="AA455" s="30"/>
      <c r="AB455" s="10">
        <f t="shared" si="182"/>
        <v>1.7013888864312321E-3</v>
      </c>
      <c r="AC455" s="10">
        <f t="shared" si="183"/>
        <v>1.6041666662204079E-2</v>
      </c>
      <c r="AD455" s="30"/>
      <c r="AE455" s="30"/>
    </row>
    <row r="456" spans="1:31" s="3" customFormat="1" x14ac:dyDescent="0.4">
      <c r="A456" s="16" t="str">
        <f t="shared" si="191"/>
        <v>-</v>
      </c>
      <c r="B456" s="16" t="str">
        <f t="shared" si="192"/>
        <v>-</v>
      </c>
      <c r="C456" s="3">
        <v>18</v>
      </c>
      <c r="D456" s="2">
        <v>43425.758067129631</v>
      </c>
      <c r="E456" s="3" t="s">
        <v>1793</v>
      </c>
      <c r="F456" s="3">
        <v>17443</v>
      </c>
      <c r="G456" s="3" t="s">
        <v>97</v>
      </c>
      <c r="H456" s="3">
        <v>1946</v>
      </c>
      <c r="I456" s="3">
        <v>206</v>
      </c>
      <c r="J456" s="3">
        <v>10</v>
      </c>
      <c r="K456" s="3">
        <v>1</v>
      </c>
      <c r="M456" s="2">
        <v>43425.760868055557</v>
      </c>
      <c r="N456" s="2">
        <v>43425.766041666669</v>
      </c>
      <c r="O456" s="3" t="s">
        <v>51</v>
      </c>
      <c r="P456" s="3" t="s">
        <v>52</v>
      </c>
      <c r="Q456" s="3" t="s">
        <v>33</v>
      </c>
      <c r="R456" s="3" t="s">
        <v>34</v>
      </c>
      <c r="S456" s="2">
        <v>43425.762650462966</v>
      </c>
      <c r="T456" s="2">
        <v>43425.762650462966</v>
      </c>
      <c r="U456" s="2">
        <v>43425.76972222222</v>
      </c>
      <c r="V456" s="2">
        <v>43425.76972222222</v>
      </c>
      <c r="X456" s="8">
        <f t="shared" si="193"/>
        <v>43425.758067129631</v>
      </c>
      <c r="Y456" s="9">
        <f t="shared" si="194"/>
        <v>5.173611112695653E-3</v>
      </c>
      <c r="Z456" s="9">
        <f t="shared" si="195"/>
        <v>5.173611112695653E-3</v>
      </c>
      <c r="AA456" s="30"/>
      <c r="AB456" s="10">
        <f t="shared" si="182"/>
        <v>0</v>
      </c>
      <c r="AC456" s="10">
        <f t="shared" si="183"/>
        <v>2.8009259258396924E-3</v>
      </c>
      <c r="AD456" s="30"/>
      <c r="AE456" s="30"/>
    </row>
    <row r="457" spans="1:31" s="3" customFormat="1" x14ac:dyDescent="0.4">
      <c r="A457" s="16" t="str">
        <f t="shared" si="191"/>
        <v>-</v>
      </c>
      <c r="B457" s="16" t="str">
        <f t="shared" si="192"/>
        <v>-</v>
      </c>
      <c r="C457" s="3">
        <v>18</v>
      </c>
      <c r="D457" s="2">
        <v>43425.760057870371</v>
      </c>
      <c r="E457" s="3" t="s">
        <v>1545</v>
      </c>
      <c r="F457" s="3">
        <v>17447</v>
      </c>
      <c r="G457" s="3" t="s">
        <v>32</v>
      </c>
      <c r="H457" s="3">
        <v>3738</v>
      </c>
      <c r="I457" s="3">
        <v>985</v>
      </c>
      <c r="J457" s="3">
        <v>1</v>
      </c>
      <c r="K457" s="3">
        <v>1</v>
      </c>
      <c r="M457" s="2">
        <v>43425.768495370372</v>
      </c>
      <c r="N457" s="2">
        <v>43425.774606481478</v>
      </c>
      <c r="O457" s="3" t="s">
        <v>57</v>
      </c>
      <c r="P457" s="3" t="s">
        <v>58</v>
      </c>
      <c r="Q457" s="3" t="s">
        <v>53</v>
      </c>
      <c r="R457" s="3" t="s">
        <v>54</v>
      </c>
      <c r="S457" s="2">
        <v>43425.770798611113</v>
      </c>
      <c r="T457" s="2">
        <v>43425.770798611113</v>
      </c>
      <c r="U457" s="2">
        <v>43425.77988425926</v>
      </c>
      <c r="V457" s="2">
        <v>43425.785173611112</v>
      </c>
      <c r="X457" s="8">
        <f t="shared" si="193"/>
        <v>43425.760057870371</v>
      </c>
      <c r="Y457" s="9">
        <f t="shared" si="194"/>
        <v>6.1111111062928103E-3</v>
      </c>
      <c r="Z457" s="9">
        <f t="shared" si="195"/>
        <v>6.1111111062928103E-3</v>
      </c>
      <c r="AA457" s="30"/>
      <c r="AB457" s="10">
        <f t="shared" si="182"/>
        <v>0</v>
      </c>
      <c r="AC457" s="10">
        <f t="shared" si="183"/>
        <v>8.4375000005820766E-3</v>
      </c>
      <c r="AD457" s="30"/>
      <c r="AE457" s="30"/>
    </row>
    <row r="458" spans="1:31" s="3" customFormat="1" x14ac:dyDescent="0.4">
      <c r="A458" s="16" t="str">
        <f t="shared" si="191"/>
        <v>-</v>
      </c>
      <c r="B458" s="16" t="str">
        <f t="shared" si="192"/>
        <v>-</v>
      </c>
      <c r="C458" s="3">
        <v>18</v>
      </c>
      <c r="D458" s="2">
        <v>43425.760474537034</v>
      </c>
      <c r="E458" s="3" t="s">
        <v>1794</v>
      </c>
      <c r="F458" s="3">
        <v>17448</v>
      </c>
      <c r="G458" s="3" t="s">
        <v>32</v>
      </c>
      <c r="H458" s="3">
        <v>2622</v>
      </c>
      <c r="I458" s="3">
        <v>804</v>
      </c>
      <c r="J458" s="3">
        <v>3</v>
      </c>
      <c r="K458" s="3">
        <v>1</v>
      </c>
      <c r="M458" s="2">
        <v>43425.769247685188</v>
      </c>
      <c r="N458" s="2">
        <v>43425.783472222225</v>
      </c>
      <c r="O458" s="3" t="s">
        <v>36</v>
      </c>
      <c r="P458" s="3" t="s">
        <v>37</v>
      </c>
      <c r="Q458" s="3" t="s">
        <v>39</v>
      </c>
      <c r="R458" s="3" t="s">
        <v>40</v>
      </c>
      <c r="S458" s="2">
        <v>43425.767233796294</v>
      </c>
      <c r="T458" s="2">
        <v>43425.769837962966</v>
      </c>
      <c r="U458" s="2">
        <v>43425.774675925924</v>
      </c>
      <c r="V458" s="2">
        <v>43425.78466435185</v>
      </c>
      <c r="X458" s="8">
        <f t="shared" si="193"/>
        <v>43425.760474537034</v>
      </c>
      <c r="Y458" s="9">
        <f t="shared" si="194"/>
        <v>1.4224537037080154E-2</v>
      </c>
      <c r="Z458" s="9">
        <f t="shared" si="195"/>
        <v>1.4224537037080154E-2</v>
      </c>
      <c r="AA458" s="30"/>
      <c r="AB458" s="10">
        <f t="shared" si="182"/>
        <v>2.013888893998228E-3</v>
      </c>
      <c r="AC458" s="10">
        <f t="shared" si="183"/>
        <v>8.7731481544324197E-3</v>
      </c>
      <c r="AD458" s="30"/>
      <c r="AE458" s="30"/>
    </row>
    <row r="459" spans="1:31" s="3" customFormat="1" hidden="1" x14ac:dyDescent="0.4">
      <c r="A459" s="16" t="str">
        <f t="shared" si="191"/>
        <v>-</v>
      </c>
      <c r="B459" s="16" t="str">
        <f t="shared" si="192"/>
        <v>-</v>
      </c>
      <c r="C459" s="3">
        <v>18</v>
      </c>
      <c r="D459" s="2">
        <v>43425.760752314818</v>
      </c>
      <c r="E459" s="3" t="s">
        <v>1797</v>
      </c>
      <c r="F459" s="3">
        <v>17450</v>
      </c>
      <c r="G459" s="3" t="s">
        <v>95</v>
      </c>
      <c r="H459" s="3">
        <v>0</v>
      </c>
      <c r="I459" s="3">
        <v>593</v>
      </c>
      <c r="J459" s="3">
        <v>1</v>
      </c>
      <c r="K459" s="3">
        <v>3</v>
      </c>
      <c r="M459" s="2">
        <v>43425.780775462961</v>
      </c>
      <c r="N459" s="2">
        <v>43425.78806712963</v>
      </c>
      <c r="O459" s="3" t="s">
        <v>36</v>
      </c>
      <c r="P459" s="3" t="s">
        <v>37</v>
      </c>
      <c r="Q459" s="3" t="s">
        <v>43</v>
      </c>
      <c r="R459" s="3" t="s">
        <v>89</v>
      </c>
      <c r="S459" s="2">
        <v>43425.773506944446</v>
      </c>
      <c r="T459" s="2">
        <v>43425.773506944446</v>
      </c>
      <c r="U459" s="2">
        <v>43425.783032407409</v>
      </c>
      <c r="V459" s="2">
        <v>43425.783032407409</v>
      </c>
      <c r="X459" s="8">
        <f t="shared" si="193"/>
        <v>43425.760752314818</v>
      </c>
      <c r="Y459" s="9">
        <f t="shared" si="194"/>
        <v>7.291666668606922E-3</v>
      </c>
      <c r="Z459" s="9">
        <f t="shared" si="195"/>
        <v>2.1875000005820766E-2</v>
      </c>
      <c r="AA459" s="30"/>
      <c r="AB459" s="10">
        <f t="shared" si="182"/>
        <v>7.2685185150476173E-3</v>
      </c>
      <c r="AC459" s="10">
        <f t="shared" si="183"/>
        <v>2.0023148143081926E-2</v>
      </c>
      <c r="AD459" s="30"/>
      <c r="AE459" s="30"/>
    </row>
    <row r="460" spans="1:31" s="3" customFormat="1" hidden="1" x14ac:dyDescent="0.4">
      <c r="A460" s="16" t="str">
        <f t="shared" si="191"/>
        <v>-</v>
      </c>
      <c r="B460" s="16" t="str">
        <f t="shared" si="192"/>
        <v>-</v>
      </c>
      <c r="C460" s="3">
        <v>18</v>
      </c>
      <c r="D460" s="2">
        <v>43425.761423611111</v>
      </c>
      <c r="E460" s="3" t="s">
        <v>1798</v>
      </c>
      <c r="F460" s="3">
        <v>17451</v>
      </c>
      <c r="G460" s="3" t="s">
        <v>95</v>
      </c>
      <c r="H460" s="3">
        <v>0</v>
      </c>
      <c r="I460" s="3">
        <v>181</v>
      </c>
      <c r="J460" s="3">
        <v>4</v>
      </c>
      <c r="K460" s="3">
        <v>3</v>
      </c>
      <c r="M460" s="2">
        <v>43425.779687499999</v>
      </c>
      <c r="N460" s="2">
        <v>43425.784930555557</v>
      </c>
      <c r="O460" s="3" t="s">
        <v>36</v>
      </c>
      <c r="P460" s="3" t="s">
        <v>37</v>
      </c>
      <c r="Q460" s="3" t="s">
        <v>43</v>
      </c>
      <c r="R460" s="3" t="s">
        <v>89</v>
      </c>
      <c r="S460" s="2">
        <v>43425.772245370368</v>
      </c>
      <c r="T460" s="2">
        <v>43425.778171296297</v>
      </c>
      <c r="U460" s="2">
        <v>43425.782465277778</v>
      </c>
      <c r="V460" s="2">
        <v>43425.788391203707</v>
      </c>
      <c r="X460" s="8">
        <f t="shared" si="193"/>
        <v>43425.761423611111</v>
      </c>
      <c r="Y460" s="9">
        <f t="shared" si="194"/>
        <v>5.2430555588216521E-3</v>
      </c>
      <c r="Z460" s="9">
        <f t="shared" si="195"/>
        <v>1.5729166676464956E-2</v>
      </c>
      <c r="AA460" s="30"/>
      <c r="AB460" s="10">
        <f t="shared" si="182"/>
        <v>7.442129630362615E-3</v>
      </c>
      <c r="AC460" s="10">
        <f t="shared" si="183"/>
        <v>1.8263888887304347E-2</v>
      </c>
      <c r="AD460" s="30"/>
      <c r="AE460" s="30"/>
    </row>
    <row r="461" spans="1:31" s="3" customFormat="1" x14ac:dyDescent="0.4">
      <c r="A461" s="16" t="str">
        <f t="shared" si="191"/>
        <v>-</v>
      </c>
      <c r="B461" s="16" t="str">
        <f t="shared" si="192"/>
        <v>-</v>
      </c>
      <c r="C461" s="3">
        <v>18</v>
      </c>
      <c r="D461" s="2">
        <v>43425.76153935185</v>
      </c>
      <c r="E461" s="3" t="s">
        <v>1799</v>
      </c>
      <c r="F461" s="3">
        <v>17452</v>
      </c>
      <c r="G461" s="3" t="s">
        <v>18</v>
      </c>
      <c r="H461" s="3">
        <v>6838</v>
      </c>
      <c r="I461" s="3">
        <v>723</v>
      </c>
      <c r="J461" s="3">
        <v>11</v>
      </c>
      <c r="K461" s="3">
        <v>2</v>
      </c>
      <c r="M461" s="2">
        <v>43425.768182870372</v>
      </c>
      <c r="N461" s="2">
        <v>43425.773935185185</v>
      </c>
      <c r="O461" s="3" t="s">
        <v>26</v>
      </c>
      <c r="P461" s="3" t="s">
        <v>27</v>
      </c>
      <c r="Q461" s="3" t="s">
        <v>61</v>
      </c>
      <c r="R461" s="3" t="s">
        <v>62</v>
      </c>
      <c r="S461" s="2">
        <v>43425.769780092596</v>
      </c>
      <c r="T461" s="2">
        <v>43425.769780092596</v>
      </c>
      <c r="U461" s="2">
        <v>43425.77925925926</v>
      </c>
      <c r="V461" s="2">
        <v>43425.77925925926</v>
      </c>
      <c r="X461" s="8">
        <f t="shared" si="193"/>
        <v>43425.76153935185</v>
      </c>
      <c r="Y461" s="9">
        <f t="shared" si="194"/>
        <v>5.7523148134350777E-3</v>
      </c>
      <c r="Z461" s="9">
        <f t="shared" si="195"/>
        <v>1.1504629626870155E-2</v>
      </c>
      <c r="AA461" s="30"/>
      <c r="AB461" s="10">
        <f t="shared" si="182"/>
        <v>0</v>
      </c>
      <c r="AC461" s="10">
        <f t="shared" si="183"/>
        <v>6.6435185217414983E-3</v>
      </c>
      <c r="AD461" s="30"/>
      <c r="AE461" s="30"/>
    </row>
    <row r="462" spans="1:31" s="3" customFormat="1" x14ac:dyDescent="0.4">
      <c r="A462" s="16" t="str">
        <f t="shared" si="191"/>
        <v>★</v>
      </c>
      <c r="B462" s="16" t="str">
        <f t="shared" si="192"/>
        <v>-</v>
      </c>
      <c r="C462" s="3">
        <v>18</v>
      </c>
      <c r="D462" s="2">
        <v>43425.762129629627</v>
      </c>
      <c r="E462" s="3" t="s">
        <v>1374</v>
      </c>
      <c r="F462" s="3">
        <v>17453</v>
      </c>
      <c r="G462" s="3" t="s">
        <v>32</v>
      </c>
      <c r="H462" s="3">
        <v>5528</v>
      </c>
      <c r="I462" s="3">
        <v>132</v>
      </c>
      <c r="J462" s="3">
        <v>2</v>
      </c>
      <c r="K462" s="3">
        <v>1</v>
      </c>
      <c r="M462" s="2">
        <v>43425.785231481481</v>
      </c>
      <c r="N462" s="2">
        <v>43425.794664351852</v>
      </c>
      <c r="O462" s="3" t="s">
        <v>41</v>
      </c>
      <c r="P462" s="3" t="s">
        <v>42</v>
      </c>
      <c r="Q462" s="3" t="s">
        <v>48</v>
      </c>
      <c r="R462" s="3" t="s">
        <v>49</v>
      </c>
      <c r="S462" s="2">
        <v>43425.781006944446</v>
      </c>
      <c r="T462" s="2">
        <v>43425.783414351848</v>
      </c>
      <c r="U462" s="2">
        <v>43425.785613425927</v>
      </c>
      <c r="V462" s="2">
        <v>43425.789699074077</v>
      </c>
      <c r="W462" s="2">
        <v>43425.769062500003</v>
      </c>
      <c r="X462" s="8">
        <f t="shared" si="193"/>
        <v>43425.769062500003</v>
      </c>
      <c r="Y462" s="9">
        <f t="shared" si="194"/>
        <v>9.4328703708015382E-3</v>
      </c>
      <c r="Z462" s="9">
        <f t="shared" si="195"/>
        <v>9.4328703708015382E-3</v>
      </c>
      <c r="AA462" s="30"/>
      <c r="AB462" s="10">
        <f t="shared" si="182"/>
        <v>4.2245370350428857E-3</v>
      </c>
      <c r="AC462" s="10">
        <f t="shared" si="183"/>
        <v>1.6168981477676425E-2</v>
      </c>
      <c r="AD462" s="30"/>
      <c r="AE462" s="30"/>
    </row>
    <row r="463" spans="1:31" s="3" customFormat="1" x14ac:dyDescent="0.4">
      <c r="A463" s="16" t="str">
        <f t="shared" si="191"/>
        <v>-</v>
      </c>
      <c r="B463" s="16" t="str">
        <f t="shared" si="192"/>
        <v>-</v>
      </c>
      <c r="C463" s="3">
        <v>18</v>
      </c>
      <c r="D463" s="2">
        <v>43425.7653125</v>
      </c>
      <c r="E463" s="3" t="s">
        <v>1787</v>
      </c>
      <c r="F463" s="3">
        <v>17456</v>
      </c>
      <c r="G463" s="3" t="s">
        <v>32</v>
      </c>
      <c r="H463" s="3">
        <v>2654</v>
      </c>
      <c r="I463" s="3">
        <v>320</v>
      </c>
      <c r="J463" s="3">
        <v>8</v>
      </c>
      <c r="K463" s="3">
        <v>1</v>
      </c>
      <c r="M463" s="2">
        <v>43425.784814814811</v>
      </c>
      <c r="N463" s="2">
        <v>43425.789166666669</v>
      </c>
      <c r="O463" s="3" t="s">
        <v>108</v>
      </c>
      <c r="P463" s="3" t="s">
        <v>19</v>
      </c>
      <c r="Q463" s="3" t="s">
        <v>63</v>
      </c>
      <c r="R463" s="3" t="s">
        <v>64</v>
      </c>
      <c r="S463" s="2">
        <v>43425.784131944441</v>
      </c>
      <c r="T463" s="2">
        <v>43425.784131944441</v>
      </c>
      <c r="U463" s="2">
        <v>43425.789872685185</v>
      </c>
      <c r="V463" s="2">
        <v>43425.789872685185</v>
      </c>
      <c r="X463" s="8">
        <f t="shared" si="193"/>
        <v>43425.7653125</v>
      </c>
      <c r="Y463" s="9">
        <f t="shared" si="194"/>
        <v>4.3518518577911891E-3</v>
      </c>
      <c r="Z463" s="9">
        <f t="shared" si="195"/>
        <v>4.3518518577911891E-3</v>
      </c>
      <c r="AA463" s="30"/>
      <c r="AB463" s="10">
        <f t="shared" si="182"/>
        <v>6.8287036992842332E-4</v>
      </c>
      <c r="AC463" s="10">
        <f t="shared" si="183"/>
        <v>1.9502314811688848E-2</v>
      </c>
      <c r="AD463" s="30"/>
      <c r="AE463" s="30"/>
    </row>
    <row r="464" spans="1:31" s="3" customFormat="1" hidden="1" x14ac:dyDescent="0.4">
      <c r="A464" s="16" t="str">
        <f t="shared" si="191"/>
        <v>-</v>
      </c>
      <c r="B464" s="16" t="str">
        <f t="shared" si="192"/>
        <v>-</v>
      </c>
      <c r="C464" s="3">
        <v>18</v>
      </c>
      <c r="D464" s="2">
        <v>43425.767048611109</v>
      </c>
      <c r="E464" s="3" t="s">
        <v>1807</v>
      </c>
      <c r="F464" s="3">
        <v>17465</v>
      </c>
      <c r="G464" s="3" t="s">
        <v>95</v>
      </c>
      <c r="H464" s="3">
        <v>0</v>
      </c>
      <c r="I464" s="3">
        <v>779</v>
      </c>
      <c r="J464" s="3">
        <v>1</v>
      </c>
      <c r="K464" s="3">
        <v>1</v>
      </c>
      <c r="M464" s="2">
        <v>43425.793344907404</v>
      </c>
      <c r="N464" s="2">
        <v>43425.797280092593</v>
      </c>
      <c r="O464" s="3" t="s">
        <v>24</v>
      </c>
      <c r="P464" s="3" t="s">
        <v>25</v>
      </c>
      <c r="Q464" s="3" t="s">
        <v>61</v>
      </c>
      <c r="R464" s="3" t="s">
        <v>62</v>
      </c>
      <c r="S464" s="2">
        <v>43425.792893518519</v>
      </c>
      <c r="T464" s="2">
        <v>43425.792893518519</v>
      </c>
      <c r="U464" s="2">
        <v>43425.799513888887</v>
      </c>
      <c r="V464" s="2">
        <v>43425.799513888887</v>
      </c>
      <c r="X464" s="8">
        <f t="shared" si="193"/>
        <v>43425.767048611109</v>
      </c>
      <c r="Y464" s="9">
        <f t="shared" si="194"/>
        <v>3.9351851883111522E-3</v>
      </c>
      <c r="Z464" s="9">
        <f t="shared" si="195"/>
        <v>3.9351851883111522E-3</v>
      </c>
      <c r="AA464" s="30"/>
      <c r="AB464" s="10">
        <f t="shared" si="182"/>
        <v>4.5138888526707888E-4</v>
      </c>
      <c r="AC464" s="10">
        <f t="shared" si="183"/>
        <v>2.6296296295186039E-2</v>
      </c>
      <c r="AD464" s="30"/>
      <c r="AE464" s="30"/>
    </row>
    <row r="465" spans="1:31" s="3" customFormat="1" x14ac:dyDescent="0.4">
      <c r="A465" s="16" t="str">
        <f t="shared" si="191"/>
        <v>-</v>
      </c>
      <c r="B465" s="16" t="str">
        <f t="shared" si="192"/>
        <v>-</v>
      </c>
      <c r="C465" s="3">
        <v>18</v>
      </c>
      <c r="D465" s="2">
        <v>43425.767395833333</v>
      </c>
      <c r="E465" s="3" t="s">
        <v>1766</v>
      </c>
      <c r="F465" s="3">
        <v>17466</v>
      </c>
      <c r="G465" s="3" t="s">
        <v>18</v>
      </c>
      <c r="H465" s="3">
        <v>4745</v>
      </c>
      <c r="I465" s="3">
        <v>59</v>
      </c>
      <c r="J465" s="3">
        <v>2</v>
      </c>
      <c r="K465" s="3">
        <v>2</v>
      </c>
      <c r="M465" s="2">
        <v>43425.790324074071</v>
      </c>
      <c r="N465" s="2">
        <v>43425.801874999997</v>
      </c>
      <c r="O465" s="3" t="s">
        <v>53</v>
      </c>
      <c r="P465" s="3" t="s">
        <v>54</v>
      </c>
      <c r="Q465" s="3" t="s">
        <v>33</v>
      </c>
      <c r="R465" s="3" t="s">
        <v>34</v>
      </c>
      <c r="S465" s="2">
        <v>43425.784513888888</v>
      </c>
      <c r="T465" s="2">
        <v>43425.785300925927</v>
      </c>
      <c r="U465" s="2">
        <v>43425.795729166668</v>
      </c>
      <c r="V465" s="2">
        <v>43425.796863425923</v>
      </c>
      <c r="X465" s="8">
        <f t="shared" si="193"/>
        <v>43425.767395833333</v>
      </c>
      <c r="Y465" s="9">
        <f t="shared" si="194"/>
        <v>1.1550925926712807E-2</v>
      </c>
      <c r="Z465" s="9">
        <f t="shared" si="195"/>
        <v>2.3101851853425615E-2</v>
      </c>
      <c r="AA465" s="30"/>
      <c r="AB465" s="10">
        <f t="shared" si="182"/>
        <v>5.8101851827814244E-3</v>
      </c>
      <c r="AC465" s="10">
        <f t="shared" si="183"/>
        <v>2.2928240738110617E-2</v>
      </c>
      <c r="AD465" s="30"/>
      <c r="AE465" s="30"/>
    </row>
    <row r="466" spans="1:31" s="3" customFormat="1" hidden="1" x14ac:dyDescent="0.4">
      <c r="A466" s="16" t="str">
        <f t="shared" si="191"/>
        <v>★</v>
      </c>
      <c r="B466" s="16" t="str">
        <f t="shared" si="192"/>
        <v>-</v>
      </c>
      <c r="C466" s="3">
        <v>18</v>
      </c>
      <c r="D466" s="2">
        <v>43425.768310185187</v>
      </c>
      <c r="E466" s="3" t="s">
        <v>1804</v>
      </c>
      <c r="F466" s="3">
        <v>17467</v>
      </c>
      <c r="G466" s="3" t="s">
        <v>95</v>
      </c>
      <c r="H466" s="3">
        <v>0</v>
      </c>
      <c r="I466" s="3">
        <v>117</v>
      </c>
      <c r="J466" s="3">
        <v>4</v>
      </c>
      <c r="K466" s="3">
        <v>3</v>
      </c>
      <c r="M466" s="2">
        <v>43425.793483796297</v>
      </c>
      <c r="N466" s="2">
        <v>43425.797592592593</v>
      </c>
      <c r="O466" s="3" t="s">
        <v>24</v>
      </c>
      <c r="P466" s="3" t="s">
        <v>25</v>
      </c>
      <c r="Q466" s="3" t="s">
        <v>33</v>
      </c>
      <c r="R466" s="3" t="s">
        <v>34</v>
      </c>
      <c r="S466" s="2">
        <v>43425.794351851851</v>
      </c>
      <c r="T466" s="2">
        <v>43425.794351851851</v>
      </c>
      <c r="U466" s="2">
        <v>43425.80159722222</v>
      </c>
      <c r="V466" s="2">
        <v>43425.80159722222</v>
      </c>
      <c r="W466" s="2">
        <v>43425.774976851855</v>
      </c>
      <c r="X466" s="8">
        <f t="shared" si="193"/>
        <v>43425.774976851855</v>
      </c>
      <c r="Y466" s="9">
        <f t="shared" si="194"/>
        <v>4.1087962963501923E-3</v>
      </c>
      <c r="Z466" s="9">
        <f t="shared" si="195"/>
        <v>1.2326388889050577E-2</v>
      </c>
      <c r="AA466" s="30"/>
      <c r="AB466" s="10">
        <f t="shared" si="182"/>
        <v>0</v>
      </c>
      <c r="AC466" s="10">
        <f t="shared" si="183"/>
        <v>1.8506944441469386E-2</v>
      </c>
      <c r="AD466" s="30"/>
      <c r="AE466" s="30"/>
    </row>
    <row r="467" spans="1:31" s="3" customFormat="1" x14ac:dyDescent="0.4">
      <c r="A467" s="16" t="str">
        <f t="shared" si="191"/>
        <v>-</v>
      </c>
      <c r="B467" s="16" t="str">
        <f t="shared" si="192"/>
        <v>-</v>
      </c>
      <c r="C467" s="3">
        <v>18</v>
      </c>
      <c r="D467" s="2">
        <v>43425.768958333334</v>
      </c>
      <c r="E467" s="3" t="s">
        <v>1808</v>
      </c>
      <c r="F467" s="3">
        <v>17468</v>
      </c>
      <c r="G467" s="3" t="s">
        <v>18</v>
      </c>
      <c r="H467" s="3">
        <v>5976</v>
      </c>
      <c r="I467" s="3">
        <v>850</v>
      </c>
      <c r="J467" s="3">
        <v>3</v>
      </c>
      <c r="K467" s="3">
        <v>1</v>
      </c>
      <c r="M467" s="2">
        <v>43425.788240740738</v>
      </c>
      <c r="N467" s="2">
        <v>43425.798159722224</v>
      </c>
      <c r="O467" s="3" t="s">
        <v>77</v>
      </c>
      <c r="P467" s="3" t="s">
        <v>78</v>
      </c>
      <c r="Q467" s="3" t="s">
        <v>63</v>
      </c>
      <c r="R467" s="3" t="s">
        <v>64</v>
      </c>
      <c r="S467" s="2">
        <v>43425.789953703701</v>
      </c>
      <c r="T467" s="2">
        <v>43425.789953703701</v>
      </c>
      <c r="U467" s="2">
        <v>43425.799884259257</v>
      </c>
      <c r="V467" s="2">
        <v>43425.80023148148</v>
      </c>
      <c r="X467" s="8">
        <f t="shared" si="193"/>
        <v>43425.768958333334</v>
      </c>
      <c r="Y467" s="9">
        <f t="shared" si="194"/>
        <v>9.9189814864075743E-3</v>
      </c>
      <c r="Z467" s="9">
        <f t="shared" si="195"/>
        <v>9.9189814864075743E-3</v>
      </c>
      <c r="AA467" s="30"/>
      <c r="AB467" s="10">
        <f t="shared" si="182"/>
        <v>0</v>
      </c>
      <c r="AC467" s="10">
        <f t="shared" si="183"/>
        <v>1.9282407403807156E-2</v>
      </c>
      <c r="AD467" s="30"/>
      <c r="AE467" s="30"/>
    </row>
    <row r="468" spans="1:31" s="3" customFormat="1" x14ac:dyDescent="0.4">
      <c r="A468" s="16" t="str">
        <f t="shared" si="191"/>
        <v>★</v>
      </c>
      <c r="B468" s="16" t="str">
        <f t="shared" si="192"/>
        <v>-</v>
      </c>
      <c r="C468" s="3">
        <v>18</v>
      </c>
      <c r="D468" s="2">
        <v>43425.769282407404</v>
      </c>
      <c r="E468" s="3" t="s">
        <v>1660</v>
      </c>
      <c r="F468" s="3">
        <v>17469</v>
      </c>
      <c r="G468" s="3" t="s">
        <v>97</v>
      </c>
      <c r="H468" s="3">
        <v>6866</v>
      </c>
      <c r="I468" s="3">
        <v>852</v>
      </c>
      <c r="J468" s="3">
        <v>2</v>
      </c>
      <c r="K468" s="3">
        <v>1</v>
      </c>
      <c r="M468" s="2">
        <v>43425.794953703706</v>
      </c>
      <c r="N468" s="2">
        <v>43425.808333333334</v>
      </c>
      <c r="O468" s="3" t="s">
        <v>48</v>
      </c>
      <c r="P468" s="3" t="s">
        <v>49</v>
      </c>
      <c r="Q468" s="3" t="s">
        <v>22</v>
      </c>
      <c r="R468" s="3" t="s">
        <v>23</v>
      </c>
      <c r="S468" s="2">
        <v>43425.789699074077</v>
      </c>
      <c r="T468" s="2">
        <v>43425.789699074077</v>
      </c>
      <c r="U468" s="2">
        <v>43425.803287037037</v>
      </c>
      <c r="V468" s="2">
        <v>43425.803287037037</v>
      </c>
      <c r="W468" s="2">
        <v>43425.775000000001</v>
      </c>
      <c r="X468" s="8">
        <f t="shared" si="193"/>
        <v>43425.775000000001</v>
      </c>
      <c r="Y468" s="9">
        <f t="shared" si="194"/>
        <v>1.3379629628616385E-2</v>
      </c>
      <c r="Z468" s="9">
        <f t="shared" si="195"/>
        <v>1.3379629628616385E-2</v>
      </c>
      <c r="AA468" s="30"/>
      <c r="AB468" s="10">
        <f t="shared" si="182"/>
        <v>5.2546296283253469E-3</v>
      </c>
      <c r="AC468" s="10">
        <f t="shared" si="183"/>
        <v>1.9953703704231884E-2</v>
      </c>
      <c r="AD468" s="30"/>
      <c r="AE468" s="30"/>
    </row>
    <row r="469" spans="1:31" s="3" customFormat="1" x14ac:dyDescent="0.4">
      <c r="A469" s="16" t="str">
        <f t="shared" si="191"/>
        <v>-</v>
      </c>
      <c r="B469" s="16" t="str">
        <f t="shared" si="192"/>
        <v>-</v>
      </c>
      <c r="C469" s="3">
        <v>18</v>
      </c>
      <c r="D469" s="2">
        <v>43425.76971064815</v>
      </c>
      <c r="E469" s="3" t="s">
        <v>1809</v>
      </c>
      <c r="F469" s="3">
        <v>17471</v>
      </c>
      <c r="G469" s="3" t="s">
        <v>18</v>
      </c>
      <c r="H469" s="3">
        <v>6863</v>
      </c>
      <c r="I469" s="3">
        <v>563</v>
      </c>
      <c r="J469" s="3">
        <v>7</v>
      </c>
      <c r="K469" s="3">
        <v>2</v>
      </c>
      <c r="M469" s="2">
        <v>43425.781944444447</v>
      </c>
      <c r="N469" s="2">
        <v>43425.787916666668</v>
      </c>
      <c r="O469" s="3" t="s">
        <v>28</v>
      </c>
      <c r="P469" s="3" t="s">
        <v>29</v>
      </c>
      <c r="Q469" s="3" t="s">
        <v>70</v>
      </c>
      <c r="R469" s="3" t="s">
        <v>125</v>
      </c>
      <c r="S469" s="2">
        <v>43425.783958333333</v>
      </c>
      <c r="T469" s="2">
        <v>43425.783958333333</v>
      </c>
      <c r="U469" s="2">
        <v>43425.790868055556</v>
      </c>
      <c r="V469" s="2">
        <v>43425.790868055556</v>
      </c>
      <c r="X469" s="8">
        <f t="shared" si="193"/>
        <v>43425.76971064815</v>
      </c>
      <c r="Y469" s="9">
        <f t="shared" si="194"/>
        <v>5.9722222213167697E-3</v>
      </c>
      <c r="Z469" s="9">
        <f t="shared" si="195"/>
        <v>1.1944444442633539E-2</v>
      </c>
      <c r="AA469" s="30"/>
      <c r="AB469" s="10">
        <f t="shared" si="182"/>
        <v>0</v>
      </c>
      <c r="AC469" s="10">
        <f t="shared" si="183"/>
        <v>1.2233796296641231E-2</v>
      </c>
      <c r="AD469" s="30"/>
      <c r="AE469" s="30"/>
    </row>
    <row r="470" spans="1:31" s="3" customFormat="1" hidden="1" x14ac:dyDescent="0.4">
      <c r="A470" s="16" t="str">
        <f t="shared" si="191"/>
        <v>-</v>
      </c>
      <c r="B470" s="16" t="str">
        <f t="shared" si="192"/>
        <v>-</v>
      </c>
      <c r="C470" s="3">
        <v>18</v>
      </c>
      <c r="D470" s="2">
        <v>43425.770613425928</v>
      </c>
      <c r="E470" s="3" t="s">
        <v>1754</v>
      </c>
      <c r="F470" s="3">
        <v>17472</v>
      </c>
      <c r="G470" s="3" t="s">
        <v>95</v>
      </c>
      <c r="H470" s="3">
        <v>0</v>
      </c>
      <c r="I470" s="3">
        <v>405</v>
      </c>
      <c r="J470" s="3">
        <v>13</v>
      </c>
      <c r="K470" s="3">
        <v>1</v>
      </c>
      <c r="M470" s="2">
        <v>43425.774328703701</v>
      </c>
      <c r="N470" s="2">
        <v>43425.777337962965</v>
      </c>
      <c r="O470" s="3" t="s">
        <v>30</v>
      </c>
      <c r="P470" s="3" t="s">
        <v>31</v>
      </c>
      <c r="Q470" s="3" t="s">
        <v>39</v>
      </c>
      <c r="R470" s="3" t="s">
        <v>40</v>
      </c>
      <c r="S470" s="2">
        <v>43425.802083333336</v>
      </c>
      <c r="T470" s="2">
        <v>43425.802083333336</v>
      </c>
      <c r="U470" s="2">
        <v>43425.807071759256</v>
      </c>
      <c r="V470" s="2">
        <v>43425.807071759256</v>
      </c>
      <c r="X470" s="8">
        <f t="shared" si="193"/>
        <v>43425.770613425928</v>
      </c>
      <c r="Y470" s="9">
        <f t="shared" si="194"/>
        <v>3.0092592642176896E-3</v>
      </c>
      <c r="Z470" s="9">
        <f t="shared" si="195"/>
        <v>3.0092592642176896E-3</v>
      </c>
      <c r="AA470" s="30"/>
      <c r="AB470" s="10">
        <f t="shared" si="182"/>
        <v>0</v>
      </c>
      <c r="AC470" s="10">
        <f t="shared" si="183"/>
        <v>3.7152777731535025E-3</v>
      </c>
      <c r="AD470" s="30"/>
      <c r="AE470" s="30"/>
    </row>
    <row r="471" spans="1:31" s="3" customFormat="1" x14ac:dyDescent="0.4">
      <c r="A471" s="16" t="str">
        <f t="shared" si="191"/>
        <v>-</v>
      </c>
      <c r="B471" s="16" t="str">
        <f t="shared" si="192"/>
        <v>-</v>
      </c>
      <c r="C471" s="3">
        <v>18</v>
      </c>
      <c r="D471" s="2">
        <v>43425.771689814814</v>
      </c>
      <c r="E471" s="3" t="s">
        <v>1811</v>
      </c>
      <c r="F471" s="3">
        <v>17474</v>
      </c>
      <c r="G471" s="3" t="s">
        <v>32</v>
      </c>
      <c r="H471" s="3">
        <v>3689</v>
      </c>
      <c r="I471" s="3">
        <v>227</v>
      </c>
      <c r="J471" s="3">
        <v>6</v>
      </c>
      <c r="K471" s="3">
        <v>2</v>
      </c>
      <c r="M471" s="2">
        <v>43425.778761574074</v>
      </c>
      <c r="N471" s="2">
        <v>43425.781307870369</v>
      </c>
      <c r="O471" s="3" t="s">
        <v>63</v>
      </c>
      <c r="P471" s="3" t="s">
        <v>64</v>
      </c>
      <c r="Q471" s="3" t="s">
        <v>108</v>
      </c>
      <c r="R471" s="3" t="s">
        <v>19</v>
      </c>
      <c r="S471" s="2">
        <v>43425.777928240743</v>
      </c>
      <c r="T471" s="2">
        <v>43425.77857638889</v>
      </c>
      <c r="U471" s="2">
        <v>43425.783113425925</v>
      </c>
      <c r="V471" s="2">
        <v>43425.783761574072</v>
      </c>
      <c r="X471" s="8">
        <f t="shared" si="193"/>
        <v>43425.771689814814</v>
      </c>
      <c r="Y471" s="9">
        <f t="shared" si="194"/>
        <v>2.5462962948950008E-3</v>
      </c>
      <c r="Z471" s="9">
        <f t="shared" si="195"/>
        <v>5.0925925897900015E-3</v>
      </c>
      <c r="AA471" s="30"/>
      <c r="AB471" s="10">
        <f t="shared" si="182"/>
        <v>8.3333333168411627E-4</v>
      </c>
      <c r="AC471" s="10">
        <f t="shared" si="183"/>
        <v>7.07175926072523E-3</v>
      </c>
      <c r="AD471" s="30"/>
      <c r="AE471" s="30"/>
    </row>
    <row r="472" spans="1:31" s="3" customFormat="1" hidden="1" x14ac:dyDescent="0.4">
      <c r="A472" s="16" t="str">
        <f t="shared" si="191"/>
        <v>★</v>
      </c>
      <c r="B472" s="16" t="str">
        <f t="shared" si="192"/>
        <v>-</v>
      </c>
      <c r="C472" s="3">
        <v>18</v>
      </c>
      <c r="D472" s="2">
        <v>43425.772916666669</v>
      </c>
      <c r="E472" s="3" t="s">
        <v>1812</v>
      </c>
      <c r="F472" s="3">
        <v>17475</v>
      </c>
      <c r="G472" s="3" t="s">
        <v>95</v>
      </c>
      <c r="H472" s="3">
        <v>0</v>
      </c>
      <c r="I472" s="3">
        <v>818</v>
      </c>
      <c r="J472" s="3">
        <v>5</v>
      </c>
      <c r="K472" s="3">
        <v>2</v>
      </c>
      <c r="M472" s="2">
        <v>43425.774918981479</v>
      </c>
      <c r="N472" s="2">
        <v>43425.781666666669</v>
      </c>
      <c r="O472" s="3" t="s">
        <v>30</v>
      </c>
      <c r="P472" s="3" t="s">
        <v>31</v>
      </c>
      <c r="Q472" s="3" t="s">
        <v>108</v>
      </c>
      <c r="R472" s="3" t="s">
        <v>19</v>
      </c>
      <c r="S472" s="2">
        <v>43425.779537037037</v>
      </c>
      <c r="T472" s="2">
        <v>43425.779537037037</v>
      </c>
      <c r="U472" s="2">
        <v>43425.787094907406</v>
      </c>
      <c r="V472" s="2">
        <v>43425.787094907406</v>
      </c>
      <c r="W472" s="2">
        <v>43425.779537037037</v>
      </c>
      <c r="X472" s="8">
        <f t="shared" si="193"/>
        <v>43425.779537037037</v>
      </c>
      <c r="Y472" s="9">
        <f t="shared" si="194"/>
        <v>6.7476851909304969E-3</v>
      </c>
      <c r="Z472" s="9">
        <f t="shared" si="195"/>
        <v>1.3495370381860994E-2</v>
      </c>
      <c r="AA472" s="30"/>
      <c r="AB472" s="10">
        <f t="shared" si="182"/>
        <v>0</v>
      </c>
      <c r="AC472" s="10">
        <f t="shared" si="183"/>
        <v>0</v>
      </c>
      <c r="AD472" s="30"/>
      <c r="AE472" s="30"/>
    </row>
    <row r="473" spans="1:31" s="3" customFormat="1" x14ac:dyDescent="0.4">
      <c r="A473" s="16" t="str">
        <f t="shared" si="191"/>
        <v>★</v>
      </c>
      <c r="B473" s="16" t="str">
        <f t="shared" si="192"/>
        <v>-</v>
      </c>
      <c r="C473" s="3">
        <v>18</v>
      </c>
      <c r="D473" s="2">
        <v>43425.774618055555</v>
      </c>
      <c r="E473" s="3" t="s">
        <v>1441</v>
      </c>
      <c r="F473" s="3">
        <v>17476</v>
      </c>
      <c r="G473" s="3" t="s">
        <v>18</v>
      </c>
      <c r="H473" s="3">
        <v>5037</v>
      </c>
      <c r="I473" s="3">
        <v>738</v>
      </c>
      <c r="J473" s="3">
        <v>6</v>
      </c>
      <c r="K473" s="3">
        <v>1</v>
      </c>
      <c r="M473" s="2">
        <v>43425.78402777778</v>
      </c>
      <c r="N473" s="2">
        <v>43425.796620370369</v>
      </c>
      <c r="O473" s="3" t="s">
        <v>33</v>
      </c>
      <c r="P473" s="3" t="s">
        <v>34</v>
      </c>
      <c r="Q473" s="3" t="s">
        <v>26</v>
      </c>
      <c r="R473" s="3" t="s">
        <v>27</v>
      </c>
      <c r="S473" s="2">
        <v>43425.785601851851</v>
      </c>
      <c r="T473" s="2">
        <v>43425.785601851851</v>
      </c>
      <c r="U473" s="2">
        <v>43425.791226851848</v>
      </c>
      <c r="V473" s="2">
        <v>43425.797164351854</v>
      </c>
      <c r="W473" s="2">
        <v>43425.781539351854</v>
      </c>
      <c r="X473" s="8">
        <f t="shared" si="193"/>
        <v>43425.781539351854</v>
      </c>
      <c r="Y473" s="9">
        <f t="shared" si="194"/>
        <v>1.2592592589498963E-2</v>
      </c>
      <c r="Z473" s="9">
        <f t="shared" si="195"/>
        <v>1.2592592589498963E-2</v>
      </c>
      <c r="AA473" s="30"/>
      <c r="AB473" s="10">
        <f t="shared" si="182"/>
        <v>0</v>
      </c>
      <c r="AC473" s="10">
        <f t="shared" si="183"/>
        <v>2.488425925548654E-3</v>
      </c>
      <c r="AD473" s="30"/>
      <c r="AE473" s="30"/>
    </row>
    <row r="474" spans="1:31" s="3" customFormat="1" hidden="1" x14ac:dyDescent="0.4">
      <c r="A474" s="16" t="str">
        <f t="shared" si="191"/>
        <v>-</v>
      </c>
      <c r="B474" s="16" t="str">
        <f t="shared" si="192"/>
        <v>-</v>
      </c>
      <c r="C474" s="3">
        <v>18</v>
      </c>
      <c r="D474" s="2">
        <v>43425.775335648148</v>
      </c>
      <c r="E474" s="3" t="s">
        <v>1813</v>
      </c>
      <c r="F474" s="3">
        <v>17477</v>
      </c>
      <c r="G474" s="3" t="s">
        <v>95</v>
      </c>
      <c r="H474" s="3">
        <v>0</v>
      </c>
      <c r="I474" s="3">
        <v>183</v>
      </c>
      <c r="J474" s="3">
        <v>5</v>
      </c>
      <c r="K474" s="3">
        <v>1</v>
      </c>
      <c r="M474" s="2">
        <v>43425.777175925927</v>
      </c>
      <c r="N474" s="2">
        <v>43425.781527777777</v>
      </c>
      <c r="O474" s="3" t="s">
        <v>44</v>
      </c>
      <c r="P474" s="3" t="s">
        <v>45</v>
      </c>
      <c r="Q474" s="3" t="s">
        <v>108</v>
      </c>
      <c r="R474" s="3" t="s">
        <v>19</v>
      </c>
      <c r="S474" s="2">
        <v>43425.777708333335</v>
      </c>
      <c r="T474" s="2">
        <v>43425.777708333335</v>
      </c>
      <c r="U474" s="2">
        <v>43425.783854166664</v>
      </c>
      <c r="V474" s="2">
        <v>43425.783854166664</v>
      </c>
      <c r="X474" s="8">
        <f t="shared" si="193"/>
        <v>43425.775335648148</v>
      </c>
      <c r="Y474" s="9">
        <f t="shared" si="194"/>
        <v>4.3518518505152315E-3</v>
      </c>
      <c r="Z474" s="9">
        <f t="shared" si="195"/>
        <v>4.3518518505152315E-3</v>
      </c>
      <c r="AA474" s="30"/>
      <c r="AB474" s="10">
        <f t="shared" si="182"/>
        <v>0</v>
      </c>
      <c r="AC474" s="10">
        <f t="shared" si="183"/>
        <v>1.8402777786832303E-3</v>
      </c>
      <c r="AD474" s="30"/>
      <c r="AE474" s="30"/>
    </row>
    <row r="475" spans="1:31" s="3" customFormat="1" x14ac:dyDescent="0.4">
      <c r="A475" s="16" t="str">
        <f t="shared" si="191"/>
        <v>★</v>
      </c>
      <c r="B475" s="16" t="str">
        <f t="shared" si="192"/>
        <v>-</v>
      </c>
      <c r="C475" s="3">
        <v>18</v>
      </c>
      <c r="D475" s="2">
        <v>43425.779675925929</v>
      </c>
      <c r="E475" s="3" t="s">
        <v>1625</v>
      </c>
      <c r="F475" s="3">
        <v>17479</v>
      </c>
      <c r="G475" s="3" t="s">
        <v>32</v>
      </c>
      <c r="H475" s="3">
        <v>6850</v>
      </c>
      <c r="I475" s="3">
        <v>10</v>
      </c>
      <c r="J475" s="3">
        <v>6</v>
      </c>
      <c r="K475" s="3">
        <v>5</v>
      </c>
      <c r="M475" s="2">
        <v>43425.788738425923</v>
      </c>
      <c r="N475" s="2">
        <v>43425.79378472222</v>
      </c>
      <c r="O475" s="3" t="s">
        <v>108</v>
      </c>
      <c r="P475" s="3" t="s">
        <v>19</v>
      </c>
      <c r="Q475" s="3" t="s">
        <v>66</v>
      </c>
      <c r="R475" s="3" t="s">
        <v>67</v>
      </c>
      <c r="S475" s="2">
        <v>43425.788553240738</v>
      </c>
      <c r="T475" s="2">
        <v>43425.788553240738</v>
      </c>
      <c r="U475" s="2">
        <v>43425.794502314813</v>
      </c>
      <c r="V475" s="2">
        <v>43425.794502314813</v>
      </c>
      <c r="W475" s="2">
        <v>43425.786608796298</v>
      </c>
      <c r="X475" s="8">
        <f t="shared" si="193"/>
        <v>43425.786608796298</v>
      </c>
      <c r="Y475" s="9">
        <f t="shared" si="194"/>
        <v>5.0462962972233072E-3</v>
      </c>
      <c r="Z475" s="9">
        <f t="shared" si="195"/>
        <v>2.5231481486116536E-2</v>
      </c>
      <c r="AA475" s="30"/>
      <c r="AB475" s="10">
        <f t="shared" si="182"/>
        <v>1.8518518481869251E-4</v>
      </c>
      <c r="AC475" s="10">
        <f t="shared" si="183"/>
        <v>2.1296296254149638E-3</v>
      </c>
      <c r="AD475" s="30"/>
      <c r="AE475" s="30"/>
    </row>
    <row r="476" spans="1:31" s="3" customFormat="1" x14ac:dyDescent="0.4">
      <c r="A476" s="16" t="str">
        <f t="shared" si="191"/>
        <v>-</v>
      </c>
      <c r="B476" s="16" t="str">
        <f t="shared" si="192"/>
        <v>-</v>
      </c>
      <c r="C476" s="3">
        <v>18</v>
      </c>
      <c r="D476" s="2">
        <v>43425.782638888886</v>
      </c>
      <c r="E476" s="3" t="s">
        <v>1814</v>
      </c>
      <c r="F476" s="3">
        <v>17480</v>
      </c>
      <c r="G476" s="3" t="s">
        <v>65</v>
      </c>
      <c r="H476" s="3">
        <v>3808</v>
      </c>
      <c r="I476" s="3">
        <v>357</v>
      </c>
      <c r="J476" s="3">
        <v>5</v>
      </c>
      <c r="K476" s="3">
        <v>2</v>
      </c>
      <c r="M476" s="2">
        <v>43425.789317129631</v>
      </c>
      <c r="N476" s="2">
        <v>43425.793622685182</v>
      </c>
      <c r="O476" s="3" t="s">
        <v>41</v>
      </c>
      <c r="P476" s="3" t="s">
        <v>42</v>
      </c>
      <c r="Q476" s="3" t="s">
        <v>24</v>
      </c>
      <c r="R476" s="3" t="s">
        <v>25</v>
      </c>
      <c r="S476" s="2">
        <v>43425.790138888886</v>
      </c>
      <c r="T476" s="2">
        <v>43425.790138888886</v>
      </c>
      <c r="U476" s="2">
        <v>43425.798750000002</v>
      </c>
      <c r="V476" s="2">
        <v>43425.798750000002</v>
      </c>
      <c r="X476" s="8">
        <f t="shared" si="193"/>
        <v>43425.782638888886</v>
      </c>
      <c r="Y476" s="9">
        <f t="shared" si="194"/>
        <v>4.3055555506725796E-3</v>
      </c>
      <c r="Z476" s="9">
        <f t="shared" si="195"/>
        <v>8.6111111013451591E-3</v>
      </c>
      <c r="AA476" s="30"/>
      <c r="AB476" s="10">
        <f t="shared" si="182"/>
        <v>0</v>
      </c>
      <c r="AC476" s="10">
        <f t="shared" si="183"/>
        <v>6.6782407448044978E-3</v>
      </c>
      <c r="AD476" s="30"/>
      <c r="AE476" s="30"/>
    </row>
    <row r="477" spans="1:31" s="3" customFormat="1" x14ac:dyDescent="0.4">
      <c r="A477" s="16" t="str">
        <f t="shared" si="191"/>
        <v>-</v>
      </c>
      <c r="B477" s="16" t="str">
        <f t="shared" si="192"/>
        <v>-</v>
      </c>
      <c r="C477" s="3">
        <v>18</v>
      </c>
      <c r="D477" s="2">
        <v>43425.783090277779</v>
      </c>
      <c r="E477" s="3" t="s">
        <v>1796</v>
      </c>
      <c r="F477" s="3">
        <v>17481</v>
      </c>
      <c r="G477" s="3" t="s">
        <v>65</v>
      </c>
      <c r="H477" s="3">
        <v>5719</v>
      </c>
      <c r="I477" s="3">
        <v>247</v>
      </c>
      <c r="J477" s="3">
        <v>15</v>
      </c>
      <c r="K477" s="3">
        <v>1</v>
      </c>
      <c r="M477" s="2">
        <v>43425.784699074073</v>
      </c>
      <c r="N477" s="2">
        <v>43425.796643518515</v>
      </c>
      <c r="O477" s="3" t="s">
        <v>46</v>
      </c>
      <c r="P477" s="3" t="s">
        <v>47</v>
      </c>
      <c r="Q477" s="3" t="s">
        <v>75</v>
      </c>
      <c r="R477" s="3" t="s">
        <v>76</v>
      </c>
      <c r="S477" s="2">
        <v>43425.785370370373</v>
      </c>
      <c r="T477" s="2">
        <v>43425.785370370373</v>
      </c>
      <c r="U477" s="2">
        <v>43425.794178240743</v>
      </c>
      <c r="V477" s="2">
        <v>43425.798587962963</v>
      </c>
      <c r="X477" s="8">
        <f t="shared" si="193"/>
        <v>43425.783090277779</v>
      </c>
      <c r="Y477" s="9">
        <f t="shared" si="194"/>
        <v>1.1944444442633539E-2</v>
      </c>
      <c r="Z477" s="9">
        <f t="shared" si="195"/>
        <v>1.1944444442633539E-2</v>
      </c>
      <c r="AA477" s="30"/>
      <c r="AB477" s="10">
        <f t="shared" si="182"/>
        <v>0</v>
      </c>
      <c r="AC477" s="10">
        <f t="shared" si="183"/>
        <v>1.6087962940218858E-3</v>
      </c>
      <c r="AD477" s="30"/>
      <c r="AE477" s="30"/>
    </row>
    <row r="478" spans="1:31" s="3" customFormat="1" hidden="1" x14ac:dyDescent="0.4">
      <c r="A478" s="16" t="str">
        <f t="shared" si="191"/>
        <v>-</v>
      </c>
      <c r="B478" s="16" t="str">
        <f t="shared" si="192"/>
        <v>-</v>
      </c>
      <c r="C478" s="3">
        <v>18</v>
      </c>
      <c r="D478" s="2">
        <v>43425.78328703704</v>
      </c>
      <c r="E478" s="3" t="s">
        <v>1754</v>
      </c>
      <c r="F478" s="3">
        <v>17482</v>
      </c>
      <c r="G478" s="3" t="s">
        <v>95</v>
      </c>
      <c r="H478" s="3">
        <v>0</v>
      </c>
      <c r="I478" s="3">
        <v>826</v>
      </c>
      <c r="J478" s="3">
        <v>15</v>
      </c>
      <c r="K478" s="3">
        <v>1</v>
      </c>
      <c r="M478" s="2">
        <v>43425.792615740742</v>
      </c>
      <c r="N478" s="2">
        <v>43425.796469907407</v>
      </c>
      <c r="O478" s="3" t="s">
        <v>39</v>
      </c>
      <c r="P478" s="3" t="s">
        <v>40</v>
      </c>
      <c r="Q478" s="3" t="s">
        <v>43</v>
      </c>
      <c r="R478" s="3" t="s">
        <v>89</v>
      </c>
      <c r="S478" s="2">
        <v>43425.793113425927</v>
      </c>
      <c r="T478" s="2">
        <v>43425.793113425927</v>
      </c>
      <c r="U478" s="2">
        <v>43425.796979166669</v>
      </c>
      <c r="V478" s="2">
        <v>43425.796979166669</v>
      </c>
      <c r="X478" s="8">
        <f t="shared" si="193"/>
        <v>43425.78328703704</v>
      </c>
      <c r="Y478" s="9">
        <f t="shared" si="194"/>
        <v>3.8541666654055007E-3</v>
      </c>
      <c r="Z478" s="9">
        <f t="shared" si="195"/>
        <v>3.8541666654055007E-3</v>
      </c>
      <c r="AA478" s="30"/>
      <c r="AB478" s="10">
        <f t="shared" si="182"/>
        <v>0</v>
      </c>
      <c r="AC478" s="10">
        <f t="shared" si="183"/>
        <v>9.3287037016125396E-3</v>
      </c>
      <c r="AD478" s="30"/>
      <c r="AE478" s="30"/>
    </row>
    <row r="479" spans="1:31" s="3" customFormat="1" hidden="1" x14ac:dyDescent="0.4">
      <c r="A479" s="16" t="str">
        <f t="shared" si="191"/>
        <v>-</v>
      </c>
      <c r="B479" s="16" t="str">
        <f t="shared" si="192"/>
        <v>-</v>
      </c>
      <c r="C479" s="3">
        <v>18</v>
      </c>
      <c r="D479" s="2">
        <v>43425.784710648149</v>
      </c>
      <c r="E479" s="3" t="s">
        <v>1736</v>
      </c>
      <c r="F479" s="3">
        <v>17485</v>
      </c>
      <c r="G479" s="3" t="s">
        <v>95</v>
      </c>
      <c r="H479" s="3">
        <v>0</v>
      </c>
      <c r="I479" s="3">
        <v>623</v>
      </c>
      <c r="J479" s="3">
        <v>3</v>
      </c>
      <c r="K479" s="3">
        <v>1</v>
      </c>
      <c r="M479" s="2">
        <v>43425.792303240742</v>
      </c>
      <c r="N479" s="2">
        <v>43425.797858796293</v>
      </c>
      <c r="O479" s="3" t="s">
        <v>77</v>
      </c>
      <c r="P479" s="3" t="s">
        <v>78</v>
      </c>
      <c r="Q479" s="3" t="s">
        <v>22</v>
      </c>
      <c r="R479" s="3" t="s">
        <v>23</v>
      </c>
      <c r="S479" s="2">
        <v>43425.790300925924</v>
      </c>
      <c r="T479" s="2">
        <v>43425.790300925924</v>
      </c>
      <c r="U479" s="2">
        <v>43425.803217592591</v>
      </c>
      <c r="V479" s="2">
        <v>43425.803217592591</v>
      </c>
      <c r="X479" s="8">
        <f t="shared" si="193"/>
        <v>43425.784710648149</v>
      </c>
      <c r="Y479" s="9">
        <f t="shared" si="194"/>
        <v>5.5555555518367328E-3</v>
      </c>
      <c r="Z479" s="9">
        <f t="shared" si="195"/>
        <v>5.5555555518367328E-3</v>
      </c>
      <c r="AA479" s="30"/>
      <c r="AB479" s="10">
        <f t="shared" si="182"/>
        <v>2.0023148172185756E-3</v>
      </c>
      <c r="AC479" s="10">
        <f t="shared" si="183"/>
        <v>7.5925925921183079E-3</v>
      </c>
      <c r="AD479" s="30"/>
      <c r="AE479" s="30"/>
    </row>
    <row r="480" spans="1:31" s="3" customFormat="1" hidden="1" x14ac:dyDescent="0.4">
      <c r="A480" s="16" t="str">
        <f t="shared" si="191"/>
        <v>-</v>
      </c>
      <c r="B480" s="16" t="str">
        <f t="shared" si="192"/>
        <v>☆</v>
      </c>
      <c r="C480" s="3">
        <v>18</v>
      </c>
      <c r="D480" s="2">
        <v>43425.785937499997</v>
      </c>
      <c r="E480" s="3" t="s">
        <v>1512</v>
      </c>
      <c r="F480" s="3">
        <v>17486</v>
      </c>
      <c r="G480" s="3" t="s">
        <v>32</v>
      </c>
      <c r="H480" s="3">
        <v>1218</v>
      </c>
      <c r="I480" s="3">
        <v>778</v>
      </c>
      <c r="J480" s="3">
        <v>8</v>
      </c>
      <c r="K480" s="3">
        <v>1</v>
      </c>
      <c r="L480" s="2">
        <v>43425.786215277774</v>
      </c>
      <c r="O480" s="3" t="s">
        <v>44</v>
      </c>
      <c r="P480" s="3" t="s">
        <v>45</v>
      </c>
      <c r="Q480" s="3" t="s">
        <v>108</v>
      </c>
      <c r="R480" s="3" t="s">
        <v>19</v>
      </c>
      <c r="S480" s="2">
        <v>43425.796342592592</v>
      </c>
      <c r="U480" s="2">
        <v>43425.802488425928</v>
      </c>
      <c r="X480" s="8">
        <f t="shared" si="193"/>
        <v>43425.785937499997</v>
      </c>
      <c r="Y480" s="9">
        <f t="shared" si="194"/>
        <v>0</v>
      </c>
      <c r="Z480" s="9">
        <f t="shared" si="195"/>
        <v>0</v>
      </c>
      <c r="AA480" s="30"/>
      <c r="AB480" s="10">
        <f t="shared" si="182"/>
        <v>0</v>
      </c>
      <c r="AC480" s="10">
        <f t="shared" si="183"/>
        <v>1.0405092594737653E-2</v>
      </c>
      <c r="AD480" s="30"/>
      <c r="AE480" s="30"/>
    </row>
    <row r="481" spans="1:33" s="3" customFormat="1" hidden="1" x14ac:dyDescent="0.4">
      <c r="A481" s="16" t="str">
        <f t="shared" ref="A481:A501" si="196">IF(W481&gt;0, "★", "-")</f>
        <v>-</v>
      </c>
      <c r="B481" s="16" t="str">
        <f t="shared" ref="B481:B501" si="197">IF(L481&gt;0, "☆", "-")</f>
        <v>☆</v>
      </c>
      <c r="C481" s="3">
        <v>18</v>
      </c>
      <c r="D481" s="2">
        <v>43425.75571759259</v>
      </c>
      <c r="E481" s="3" t="s">
        <v>1545</v>
      </c>
      <c r="F481" s="3">
        <v>17440</v>
      </c>
      <c r="G481" s="3" t="s">
        <v>32</v>
      </c>
      <c r="H481" s="3">
        <v>3738</v>
      </c>
      <c r="I481" s="3">
        <v>401</v>
      </c>
      <c r="J481" s="3">
        <v>1</v>
      </c>
      <c r="K481" s="3">
        <v>1</v>
      </c>
      <c r="L481" s="2">
        <v>43425.759317129632</v>
      </c>
      <c r="O481" s="3" t="s">
        <v>46</v>
      </c>
      <c r="P481" s="3" t="s">
        <v>47</v>
      </c>
      <c r="Q481" s="3" t="s">
        <v>53</v>
      </c>
      <c r="R481" s="3" t="s">
        <v>54</v>
      </c>
      <c r="S481" s="2">
        <v>43425.756805555553</v>
      </c>
      <c r="U481" s="2">
        <v>43425.769247685188</v>
      </c>
      <c r="X481" s="8">
        <f t="shared" ref="X481:X501" si="198">IF(W481&gt;0,W481,D481)</f>
        <v>43425.75571759259</v>
      </c>
      <c r="Y481" s="9">
        <f t="shared" ref="Y481:Y497" si="199">N481-M481</f>
        <v>0</v>
      </c>
      <c r="Z481" s="9">
        <f t="shared" ref="Z481:Z497" si="200">Y481*K481</f>
        <v>0</v>
      </c>
      <c r="AA481" s="30"/>
      <c r="AB481" s="10">
        <f t="shared" ref="AB481:AB501" si="201">IF(IF(A481="☆",L481-S481,M481-S481)&lt;0,0,IF(A481="☆",L481-S481,M481-S481))</f>
        <v>0</v>
      </c>
      <c r="AC481" s="10">
        <f>IF(IF(B481="☆",(IF(L481&gt;S481,L481-X481,S481-X481)),M481-X481)&lt;0,0,IF(B481="☆",(IF(L481&gt;S481,L481-X481,S481-X481)),M481-X481))</f>
        <v>3.5995370417367667E-3</v>
      </c>
      <c r="AD481" s="30"/>
      <c r="AE481" s="30"/>
    </row>
    <row r="482" spans="1:33" s="3" customFormat="1" hidden="1" x14ac:dyDescent="0.4">
      <c r="A482" s="16" t="str">
        <f t="shared" si="196"/>
        <v>★</v>
      </c>
      <c r="B482" s="16" t="str">
        <f t="shared" si="197"/>
        <v>☆</v>
      </c>
      <c r="C482" s="3">
        <v>18</v>
      </c>
      <c r="D482" s="2">
        <v>43425.757662037038</v>
      </c>
      <c r="E482" s="3" t="s">
        <v>1601</v>
      </c>
      <c r="F482" s="3">
        <v>17442</v>
      </c>
      <c r="G482" s="3" t="s">
        <v>32</v>
      </c>
      <c r="H482" s="3">
        <v>6079</v>
      </c>
      <c r="I482" s="3">
        <v>34</v>
      </c>
      <c r="J482" s="3">
        <v>1</v>
      </c>
      <c r="K482" s="3">
        <v>1</v>
      </c>
      <c r="L482" s="2">
        <v>43425.758356481485</v>
      </c>
      <c r="O482" s="3" t="s">
        <v>46</v>
      </c>
      <c r="P482" s="3" t="s">
        <v>47</v>
      </c>
      <c r="Q482" s="3" t="s">
        <v>68</v>
      </c>
      <c r="R482" s="3" t="s">
        <v>69</v>
      </c>
      <c r="S482" s="2">
        <v>43425.764594907407</v>
      </c>
      <c r="U482" s="2">
        <v>43425.776261574072</v>
      </c>
      <c r="W482" s="2">
        <v>43425.764594907407</v>
      </c>
      <c r="X482" s="8">
        <f t="shared" si="198"/>
        <v>43425.764594907407</v>
      </c>
      <c r="Y482" s="9">
        <f t="shared" si="199"/>
        <v>0</v>
      </c>
      <c r="Z482" s="9">
        <f t="shared" si="200"/>
        <v>0</v>
      </c>
      <c r="AA482" s="30"/>
      <c r="AB482" s="10">
        <f t="shared" si="201"/>
        <v>0</v>
      </c>
      <c r="AC482" s="10">
        <f>IF(IF(B482="☆",(IF(L482&gt;S482,L482-X482,S482-X482)),M482-X482)&lt;0,0,IF(B482="☆",(IF(L482&gt;S482,L482-X482,S482-X482)),M482-X482))</f>
        <v>0</v>
      </c>
      <c r="AD482" s="30"/>
      <c r="AE482" s="30"/>
    </row>
    <row r="483" spans="1:33" s="3" customFormat="1" hidden="1" x14ac:dyDescent="0.4">
      <c r="A483" s="16" t="str">
        <f t="shared" si="196"/>
        <v>-</v>
      </c>
      <c r="B483" s="16" t="str">
        <f t="shared" si="197"/>
        <v>☆</v>
      </c>
      <c r="C483" s="3">
        <v>18</v>
      </c>
      <c r="D483" s="2">
        <v>43425.758402777778</v>
      </c>
      <c r="E483" s="3" t="s">
        <v>1794</v>
      </c>
      <c r="F483" s="3">
        <v>17444</v>
      </c>
      <c r="G483" s="3" t="s">
        <v>32</v>
      </c>
      <c r="H483" s="3">
        <v>2622</v>
      </c>
      <c r="I483" s="3">
        <v>463</v>
      </c>
      <c r="J483" s="3">
        <v>1</v>
      </c>
      <c r="K483" s="3">
        <v>1</v>
      </c>
      <c r="L483" s="2">
        <v>43425.758553240739</v>
      </c>
      <c r="O483" s="3" t="s">
        <v>63</v>
      </c>
      <c r="P483" s="3" t="s">
        <v>64</v>
      </c>
      <c r="Q483" s="3" t="s">
        <v>39</v>
      </c>
      <c r="R483" s="3" t="s">
        <v>40</v>
      </c>
      <c r="S483" s="2">
        <v>43425.782280092593</v>
      </c>
      <c r="U483" s="2">
        <v>43425.791701388887</v>
      </c>
      <c r="X483" s="8">
        <f t="shared" si="198"/>
        <v>43425.758402777778</v>
      </c>
      <c r="Y483" s="9">
        <f t="shared" si="199"/>
        <v>0</v>
      </c>
      <c r="Z483" s="9">
        <f t="shared" si="200"/>
        <v>0</v>
      </c>
      <c r="AA483" s="30"/>
      <c r="AB483" s="10">
        <f t="shared" si="201"/>
        <v>0</v>
      </c>
      <c r="AC483" s="10"/>
      <c r="AD483" s="30"/>
      <c r="AE483" s="30"/>
      <c r="AG483" s="7" t="s">
        <v>1882</v>
      </c>
    </row>
    <row r="484" spans="1:33" s="3" customFormat="1" hidden="1" x14ac:dyDescent="0.4">
      <c r="A484" s="16" t="str">
        <f t="shared" si="196"/>
        <v>★</v>
      </c>
      <c r="B484" s="16" t="str">
        <f t="shared" si="197"/>
        <v>☆</v>
      </c>
      <c r="C484" s="3">
        <v>18</v>
      </c>
      <c r="D484" s="2">
        <v>43425.758958333332</v>
      </c>
      <c r="E484" s="3" t="s">
        <v>1794</v>
      </c>
      <c r="F484" s="3">
        <v>17445</v>
      </c>
      <c r="G484" s="3" t="s">
        <v>32</v>
      </c>
      <c r="H484" s="3">
        <v>2622</v>
      </c>
      <c r="I484" s="3">
        <v>402</v>
      </c>
      <c r="J484" s="3">
        <v>1</v>
      </c>
      <c r="K484" s="3">
        <v>1</v>
      </c>
      <c r="L484" s="2">
        <v>43425.759710648148</v>
      </c>
      <c r="O484" s="3" t="s">
        <v>39</v>
      </c>
      <c r="P484" s="3" t="s">
        <v>40</v>
      </c>
      <c r="Q484" s="3" t="s">
        <v>57</v>
      </c>
      <c r="R484" s="3" t="s">
        <v>58</v>
      </c>
      <c r="S484" s="2">
        <v>43425.776689814818</v>
      </c>
      <c r="U484" s="2">
        <v>43425.786319444444</v>
      </c>
      <c r="W484" s="2">
        <v>43425.7658912037</v>
      </c>
      <c r="X484" s="8">
        <f t="shared" si="198"/>
        <v>43425.7658912037</v>
      </c>
      <c r="Y484" s="9">
        <f t="shared" si="199"/>
        <v>0</v>
      </c>
      <c r="Z484" s="9">
        <f t="shared" si="200"/>
        <v>0</v>
      </c>
      <c r="AA484" s="30"/>
      <c r="AB484" s="10">
        <f t="shared" si="201"/>
        <v>0</v>
      </c>
      <c r="AC484" s="10">
        <f t="shared" ref="AC484:AC489" si="202">IF(IF(B484="☆",(IF(L484&gt;S484,L484-X484,S484-X484)),M484-X484)&lt;0,0,IF(B484="☆",(IF(L484&gt;S484,L484-X484,S484-X484)),M484-X484))</f>
        <v>1.0798611117934342E-2</v>
      </c>
      <c r="AD484" s="30"/>
      <c r="AE484" s="30"/>
      <c r="AG484" s="7" t="s">
        <v>1883</v>
      </c>
    </row>
    <row r="485" spans="1:33" s="3" customFormat="1" hidden="1" x14ac:dyDescent="0.4">
      <c r="A485" s="16" t="str">
        <f t="shared" si="196"/>
        <v>-</v>
      </c>
      <c r="B485" s="16" t="str">
        <f t="shared" si="197"/>
        <v>☆</v>
      </c>
      <c r="C485" s="3">
        <v>18</v>
      </c>
      <c r="D485" s="2">
        <v>43425.759212962963</v>
      </c>
      <c r="E485" s="3" t="s">
        <v>1795</v>
      </c>
      <c r="F485" s="3">
        <v>17446</v>
      </c>
      <c r="G485" s="3" t="s">
        <v>95</v>
      </c>
      <c r="H485" s="3">
        <v>0</v>
      </c>
      <c r="I485" s="3">
        <v>75</v>
      </c>
      <c r="J485" s="3">
        <v>2</v>
      </c>
      <c r="K485" s="3">
        <v>6</v>
      </c>
      <c r="L485" s="2">
        <v>43425.760231481479</v>
      </c>
      <c r="O485" s="3" t="s">
        <v>36</v>
      </c>
      <c r="P485" s="3" t="s">
        <v>37</v>
      </c>
      <c r="Q485" s="3" t="s">
        <v>43</v>
      </c>
      <c r="R485" s="3" t="s">
        <v>89</v>
      </c>
      <c r="S485" s="2">
        <v>43425.782754629632</v>
      </c>
      <c r="U485" s="2">
        <v>43425.794363425928</v>
      </c>
      <c r="X485" s="8">
        <f t="shared" si="198"/>
        <v>43425.759212962963</v>
      </c>
      <c r="Y485" s="9">
        <f t="shared" si="199"/>
        <v>0</v>
      </c>
      <c r="Z485" s="9">
        <f t="shared" si="200"/>
        <v>0</v>
      </c>
      <c r="AA485" s="30"/>
      <c r="AB485" s="10">
        <f t="shared" si="201"/>
        <v>0</v>
      </c>
      <c r="AC485" s="10">
        <f t="shared" si="202"/>
        <v>2.3541666669188999E-2</v>
      </c>
      <c r="AD485" s="30"/>
      <c r="AE485" s="30"/>
    </row>
    <row r="486" spans="1:33" s="3" customFormat="1" hidden="1" x14ac:dyDescent="0.4">
      <c r="A486" s="16" t="str">
        <f t="shared" si="196"/>
        <v>-</v>
      </c>
      <c r="B486" s="16" t="str">
        <f t="shared" si="197"/>
        <v>☆</v>
      </c>
      <c r="C486" s="3">
        <v>18</v>
      </c>
      <c r="D486" s="2">
        <v>43425.760694444441</v>
      </c>
      <c r="E486" s="3" t="s">
        <v>1796</v>
      </c>
      <c r="F486" s="3">
        <v>17449</v>
      </c>
      <c r="G486" s="3" t="s">
        <v>65</v>
      </c>
      <c r="H486" s="3">
        <v>5719</v>
      </c>
      <c r="I486" s="3">
        <v>259</v>
      </c>
      <c r="J486" s="3">
        <v>3</v>
      </c>
      <c r="K486" s="3">
        <v>1</v>
      </c>
      <c r="L486" s="2">
        <v>43425.778287037036</v>
      </c>
      <c r="O486" s="3" t="s">
        <v>46</v>
      </c>
      <c r="P486" s="3" t="s">
        <v>47</v>
      </c>
      <c r="Q486" s="3" t="s">
        <v>75</v>
      </c>
      <c r="R486" s="3" t="s">
        <v>76</v>
      </c>
      <c r="S486" s="2">
        <v>43425.771122685182</v>
      </c>
      <c r="U486" s="2">
        <v>43425.782939814817</v>
      </c>
      <c r="X486" s="8">
        <f t="shared" si="198"/>
        <v>43425.760694444441</v>
      </c>
      <c r="Y486" s="9">
        <f t="shared" si="199"/>
        <v>0</v>
      </c>
      <c r="Z486" s="9">
        <f t="shared" si="200"/>
        <v>0</v>
      </c>
      <c r="AA486" s="30"/>
      <c r="AB486" s="10">
        <f t="shared" si="201"/>
        <v>0</v>
      </c>
      <c r="AC486" s="10">
        <f t="shared" si="202"/>
        <v>1.7592592594155576E-2</v>
      </c>
      <c r="AD486" s="30"/>
      <c r="AE486" s="30"/>
    </row>
    <row r="487" spans="1:33" s="3" customFormat="1" hidden="1" x14ac:dyDescent="0.4">
      <c r="A487" s="16" t="str">
        <f t="shared" si="196"/>
        <v>-</v>
      </c>
      <c r="B487" s="16" t="str">
        <f t="shared" si="197"/>
        <v>☆</v>
      </c>
      <c r="C487" s="3">
        <v>18</v>
      </c>
      <c r="D487" s="2">
        <v>43425.764953703707</v>
      </c>
      <c r="E487" s="3" t="s">
        <v>1800</v>
      </c>
      <c r="F487" s="3">
        <v>17454</v>
      </c>
      <c r="G487" s="3" t="s">
        <v>18</v>
      </c>
      <c r="H487" s="3">
        <v>3674</v>
      </c>
      <c r="I487" s="3">
        <v>776</v>
      </c>
      <c r="J487" s="3">
        <v>3</v>
      </c>
      <c r="K487" s="3">
        <v>1</v>
      </c>
      <c r="L487" s="2">
        <v>43425.765474537038</v>
      </c>
      <c r="O487" s="3" t="s">
        <v>46</v>
      </c>
      <c r="P487" s="3" t="s">
        <v>47</v>
      </c>
      <c r="Q487" s="3" t="s">
        <v>66</v>
      </c>
      <c r="R487" s="3" t="s">
        <v>67</v>
      </c>
      <c r="S487" s="2">
        <v>43425.773842592593</v>
      </c>
      <c r="U487" s="2">
        <v>43425.778622685182</v>
      </c>
      <c r="X487" s="8">
        <f t="shared" si="198"/>
        <v>43425.764953703707</v>
      </c>
      <c r="Y487" s="9">
        <f t="shared" si="199"/>
        <v>0</v>
      </c>
      <c r="Z487" s="9">
        <f t="shared" si="200"/>
        <v>0</v>
      </c>
      <c r="AA487" s="30"/>
      <c r="AB487" s="10">
        <f t="shared" si="201"/>
        <v>0</v>
      </c>
      <c r="AC487" s="10">
        <f t="shared" si="202"/>
        <v>8.8888888858491555E-3</v>
      </c>
      <c r="AD487" s="30"/>
      <c r="AE487" s="30"/>
    </row>
    <row r="488" spans="1:33" s="3" customFormat="1" hidden="1" x14ac:dyDescent="0.4">
      <c r="A488" s="16" t="str">
        <f t="shared" si="196"/>
        <v>-</v>
      </c>
      <c r="B488" s="16" t="str">
        <f t="shared" si="197"/>
        <v>☆</v>
      </c>
      <c r="C488" s="3">
        <v>18</v>
      </c>
      <c r="D488" s="2">
        <v>43425.765115740738</v>
      </c>
      <c r="E488" s="3" t="s">
        <v>1801</v>
      </c>
      <c r="F488" s="3">
        <v>17455</v>
      </c>
      <c r="G488" s="3" t="s">
        <v>95</v>
      </c>
      <c r="H488" s="3">
        <v>0</v>
      </c>
      <c r="I488" s="3">
        <v>338</v>
      </c>
      <c r="J488" s="3">
        <v>7</v>
      </c>
      <c r="K488" s="3">
        <v>2</v>
      </c>
      <c r="L488" s="2">
        <v>43425.765543981484</v>
      </c>
      <c r="O488" s="3" t="s">
        <v>28</v>
      </c>
      <c r="P488" s="3" t="s">
        <v>29</v>
      </c>
      <c r="Q488" s="3" t="s">
        <v>108</v>
      </c>
      <c r="R488" s="3" t="s">
        <v>19</v>
      </c>
      <c r="S488" s="2">
        <v>43425.783599537041</v>
      </c>
      <c r="U488" s="2">
        <v>43425.789930555555</v>
      </c>
      <c r="X488" s="8">
        <f t="shared" si="198"/>
        <v>43425.765115740738</v>
      </c>
      <c r="Y488" s="9">
        <f t="shared" si="199"/>
        <v>0</v>
      </c>
      <c r="Z488" s="9">
        <f t="shared" si="200"/>
        <v>0</v>
      </c>
      <c r="AA488" s="30"/>
      <c r="AB488" s="10">
        <f t="shared" si="201"/>
        <v>0</v>
      </c>
      <c r="AC488" s="10">
        <f t="shared" si="202"/>
        <v>1.8483796302461997E-2</v>
      </c>
      <c r="AD488" s="30"/>
      <c r="AE488" s="30"/>
    </row>
    <row r="489" spans="1:33" s="3" customFormat="1" hidden="1" x14ac:dyDescent="0.4">
      <c r="A489" s="16" t="str">
        <f t="shared" si="196"/>
        <v>★</v>
      </c>
      <c r="B489" s="16" t="str">
        <f t="shared" si="197"/>
        <v>☆</v>
      </c>
      <c r="C489" s="3">
        <v>18</v>
      </c>
      <c r="D489" s="2">
        <v>43425.765659722223</v>
      </c>
      <c r="E489" s="3" t="s">
        <v>1803</v>
      </c>
      <c r="F489" s="3">
        <v>17458</v>
      </c>
      <c r="G489" s="3" t="s">
        <v>32</v>
      </c>
      <c r="H489" s="3">
        <v>4054</v>
      </c>
      <c r="I489" s="3">
        <v>164</v>
      </c>
      <c r="J489" s="3">
        <v>4</v>
      </c>
      <c r="K489" s="3">
        <v>1</v>
      </c>
      <c r="L489" s="2">
        <v>43425.765821759262</v>
      </c>
      <c r="O489" s="3" t="s">
        <v>26</v>
      </c>
      <c r="P489" s="3" t="s">
        <v>27</v>
      </c>
      <c r="Q489" s="3" t="s">
        <v>39</v>
      </c>
      <c r="R489" s="3" t="s">
        <v>40</v>
      </c>
      <c r="S489" s="2">
        <v>43425.787164351852</v>
      </c>
      <c r="U489" s="2">
        <v>43425.793009259258</v>
      </c>
      <c r="W489" s="2">
        <v>43425.772592592592</v>
      </c>
      <c r="X489" s="8">
        <f t="shared" si="198"/>
        <v>43425.772592592592</v>
      </c>
      <c r="Y489" s="9">
        <f t="shared" si="199"/>
        <v>0</v>
      </c>
      <c r="Z489" s="9">
        <f t="shared" si="200"/>
        <v>0</v>
      </c>
      <c r="AA489" s="30"/>
      <c r="AB489" s="10">
        <f t="shared" si="201"/>
        <v>0</v>
      </c>
      <c r="AC489" s="10">
        <f t="shared" si="202"/>
        <v>1.4571759260434192E-2</v>
      </c>
      <c r="AD489" s="30"/>
      <c r="AE489" s="30"/>
      <c r="AG489" s="7" t="s">
        <v>94</v>
      </c>
    </row>
    <row r="490" spans="1:33" s="3" customFormat="1" hidden="1" x14ac:dyDescent="0.4">
      <c r="A490" s="16" t="str">
        <f t="shared" si="196"/>
        <v>-</v>
      </c>
      <c r="B490" s="16" t="str">
        <f t="shared" si="197"/>
        <v>☆</v>
      </c>
      <c r="C490" s="3">
        <v>18</v>
      </c>
      <c r="D490" s="2">
        <v>43425.766122685185</v>
      </c>
      <c r="E490" s="3" t="s">
        <v>1803</v>
      </c>
      <c r="F490" s="3">
        <v>17459</v>
      </c>
      <c r="G490" s="3" t="s">
        <v>18</v>
      </c>
      <c r="H490" s="3">
        <v>4054</v>
      </c>
      <c r="I490" s="3">
        <v>893</v>
      </c>
      <c r="J490" s="3">
        <v>4</v>
      </c>
      <c r="K490" s="3">
        <v>1</v>
      </c>
      <c r="L490" s="2">
        <v>43425.766469907408</v>
      </c>
      <c r="O490" s="3" t="s">
        <v>26</v>
      </c>
      <c r="P490" s="3" t="s">
        <v>27</v>
      </c>
      <c r="Q490" s="3" t="s">
        <v>39</v>
      </c>
      <c r="R490" s="3" t="s">
        <v>40</v>
      </c>
      <c r="S490" s="2">
        <v>43425.787164351852</v>
      </c>
      <c r="U490" s="2">
        <v>43425.793009259258</v>
      </c>
      <c r="X490" s="8">
        <f t="shared" si="198"/>
        <v>43425.766122685185</v>
      </c>
      <c r="Y490" s="9">
        <f t="shared" si="199"/>
        <v>0</v>
      </c>
      <c r="Z490" s="9">
        <f t="shared" si="200"/>
        <v>0</v>
      </c>
      <c r="AA490" s="30"/>
      <c r="AB490" s="10">
        <f t="shared" si="201"/>
        <v>0</v>
      </c>
      <c r="AC490" s="10"/>
      <c r="AD490" s="30"/>
      <c r="AE490" s="30"/>
      <c r="AG490" s="7" t="s">
        <v>94</v>
      </c>
    </row>
    <row r="491" spans="1:33" s="3" customFormat="1" hidden="1" x14ac:dyDescent="0.4">
      <c r="A491" s="16" t="str">
        <f t="shared" si="196"/>
        <v>-</v>
      </c>
      <c r="B491" s="16" t="str">
        <f t="shared" si="197"/>
        <v>☆</v>
      </c>
      <c r="C491" s="3">
        <v>18</v>
      </c>
      <c r="D491" s="2">
        <v>43425.766203703701</v>
      </c>
      <c r="E491" s="3" t="s">
        <v>1804</v>
      </c>
      <c r="F491" s="3">
        <v>17460</v>
      </c>
      <c r="G491" s="3" t="s">
        <v>95</v>
      </c>
      <c r="H491" s="3">
        <v>0</v>
      </c>
      <c r="I491" s="3">
        <v>416</v>
      </c>
      <c r="J491" s="3">
        <v>2</v>
      </c>
      <c r="K491" s="3">
        <v>3</v>
      </c>
      <c r="L491" s="2">
        <v>43425.767314814817</v>
      </c>
      <c r="O491" s="3" t="s">
        <v>24</v>
      </c>
      <c r="P491" s="3" t="s">
        <v>25</v>
      </c>
      <c r="Q491" s="3" t="s">
        <v>33</v>
      </c>
      <c r="R491" s="3" t="s">
        <v>34</v>
      </c>
      <c r="S491" s="2">
        <v>43425.792268518519</v>
      </c>
      <c r="U491" s="2">
        <v>43425.799513888887</v>
      </c>
      <c r="X491" s="8">
        <f t="shared" si="198"/>
        <v>43425.766203703701</v>
      </c>
      <c r="Y491" s="9">
        <f t="shared" si="199"/>
        <v>0</v>
      </c>
      <c r="Z491" s="9">
        <f t="shared" si="200"/>
        <v>0</v>
      </c>
      <c r="AA491" s="30"/>
      <c r="AB491" s="10">
        <f t="shared" si="201"/>
        <v>0</v>
      </c>
      <c r="AC491" s="10">
        <f>IF(IF(B491="☆",(IF(L491&gt;S491,L491-X491,S491-X491)),M491-X491)&lt;0,0,IF(B491="☆",(IF(L491&gt;S491,L491-X491,S491-X491)),M491-X491))</f>
        <v>2.6064814817800652E-2</v>
      </c>
      <c r="AD491" s="30"/>
      <c r="AE491" s="30"/>
    </row>
    <row r="492" spans="1:33" s="3" customFormat="1" hidden="1" x14ac:dyDescent="0.4">
      <c r="A492" s="16" t="str">
        <f t="shared" si="196"/>
        <v>★</v>
      </c>
      <c r="B492" s="16" t="str">
        <f t="shared" si="197"/>
        <v>☆</v>
      </c>
      <c r="C492" s="3">
        <v>18</v>
      </c>
      <c r="D492" s="2">
        <v>43425.766446759262</v>
      </c>
      <c r="E492" s="3" t="s">
        <v>1766</v>
      </c>
      <c r="F492" s="3">
        <v>17461</v>
      </c>
      <c r="G492" s="3" t="s">
        <v>18</v>
      </c>
      <c r="H492" s="3">
        <v>4745</v>
      </c>
      <c r="I492" s="3">
        <v>777</v>
      </c>
      <c r="J492" s="3">
        <v>1</v>
      </c>
      <c r="K492" s="3">
        <v>2</v>
      </c>
      <c r="L492" s="2">
        <v>43425.766585648147</v>
      </c>
      <c r="O492" s="3" t="s">
        <v>53</v>
      </c>
      <c r="P492" s="3" t="s">
        <v>54</v>
      </c>
      <c r="Q492" s="3" t="s">
        <v>33</v>
      </c>
      <c r="R492" s="3" t="s">
        <v>34</v>
      </c>
      <c r="S492" s="2">
        <v>43425.785173611112</v>
      </c>
      <c r="U492" s="2">
        <v>43425.794988425929</v>
      </c>
      <c r="W492" s="2">
        <v>43425.773229166669</v>
      </c>
      <c r="X492" s="8">
        <f t="shared" si="198"/>
        <v>43425.773229166669</v>
      </c>
      <c r="Y492" s="9">
        <f t="shared" si="199"/>
        <v>0</v>
      </c>
      <c r="Z492" s="9">
        <f t="shared" si="200"/>
        <v>0</v>
      </c>
      <c r="AA492" s="30"/>
      <c r="AB492" s="10">
        <f t="shared" si="201"/>
        <v>0</v>
      </c>
      <c r="AC492" s="10">
        <f>IF(IF(B492="☆",(IF(L492&gt;S492,L492-X492,S492-X492)),M492-X492)&lt;0,0,IF(B492="☆",(IF(L492&gt;S492,L492-X492,S492-X492)),M492-X492))</f>
        <v>1.1944444442633539E-2</v>
      </c>
      <c r="AD492" s="30"/>
      <c r="AE492" s="30"/>
      <c r="AG492" s="7" t="s">
        <v>1885</v>
      </c>
    </row>
    <row r="493" spans="1:33" s="3" customFormat="1" hidden="1" x14ac:dyDescent="0.4">
      <c r="A493" s="16" t="str">
        <f t="shared" si="196"/>
        <v>-</v>
      </c>
      <c r="B493" s="16" t="str">
        <f t="shared" si="197"/>
        <v>☆</v>
      </c>
      <c r="C493" s="3">
        <v>18</v>
      </c>
      <c r="D493" s="2">
        <v>43425.766712962963</v>
      </c>
      <c r="E493" s="3" t="s">
        <v>1803</v>
      </c>
      <c r="F493" s="3">
        <v>17462</v>
      </c>
      <c r="G493" s="3" t="s">
        <v>18</v>
      </c>
      <c r="H493" s="3">
        <v>4054</v>
      </c>
      <c r="I493" s="3">
        <v>860</v>
      </c>
      <c r="J493" s="3">
        <v>4</v>
      </c>
      <c r="K493" s="3">
        <v>1</v>
      </c>
      <c r="L493" s="2">
        <v>43425.768240740741</v>
      </c>
      <c r="O493" s="3" t="s">
        <v>26</v>
      </c>
      <c r="P493" s="3" t="s">
        <v>27</v>
      </c>
      <c r="Q493" s="3" t="s">
        <v>75</v>
      </c>
      <c r="R493" s="3" t="s">
        <v>76</v>
      </c>
      <c r="S493" s="2">
        <v>43425.789259259262</v>
      </c>
      <c r="U493" s="2">
        <v>43425.79550925926</v>
      </c>
      <c r="X493" s="8">
        <f t="shared" si="198"/>
        <v>43425.766712962963</v>
      </c>
      <c r="Y493" s="9">
        <f t="shared" si="199"/>
        <v>0</v>
      </c>
      <c r="Z493" s="9">
        <f t="shared" si="200"/>
        <v>0</v>
      </c>
      <c r="AA493" s="30"/>
      <c r="AB493" s="10">
        <f t="shared" si="201"/>
        <v>0</v>
      </c>
      <c r="AC493" s="10"/>
      <c r="AD493" s="30"/>
      <c r="AE493" s="30"/>
      <c r="AG493" s="7" t="s">
        <v>94</v>
      </c>
    </row>
    <row r="494" spans="1:33" s="3" customFormat="1" hidden="1" x14ac:dyDescent="0.4">
      <c r="A494" s="16" t="str">
        <f t="shared" si="196"/>
        <v>-</v>
      </c>
      <c r="B494" s="16" t="str">
        <f t="shared" si="197"/>
        <v>☆</v>
      </c>
      <c r="C494" s="3">
        <v>18</v>
      </c>
      <c r="D494" s="2">
        <v>43425.766921296294</v>
      </c>
      <c r="E494" s="3" t="s">
        <v>1805</v>
      </c>
      <c r="F494" s="3">
        <v>17463</v>
      </c>
      <c r="G494" s="3" t="s">
        <v>18</v>
      </c>
      <c r="H494" s="3">
        <v>4745</v>
      </c>
      <c r="I494" s="3">
        <v>100</v>
      </c>
      <c r="J494" s="3">
        <v>1</v>
      </c>
      <c r="K494" s="3">
        <v>1</v>
      </c>
      <c r="L494" s="2">
        <v>43425.76703703704</v>
      </c>
      <c r="O494" s="3" t="s">
        <v>53</v>
      </c>
      <c r="P494" s="3" t="s">
        <v>54</v>
      </c>
      <c r="Q494" s="3" t="s">
        <v>33</v>
      </c>
      <c r="R494" s="3" t="s">
        <v>34</v>
      </c>
      <c r="S494" s="2">
        <v>43425.785173611112</v>
      </c>
      <c r="U494" s="2">
        <v>43425.794293981482</v>
      </c>
      <c r="X494" s="8">
        <f t="shared" si="198"/>
        <v>43425.766921296294</v>
      </c>
      <c r="Y494" s="9">
        <f t="shared" si="199"/>
        <v>0</v>
      </c>
      <c r="Z494" s="9">
        <f t="shared" si="200"/>
        <v>0</v>
      </c>
      <c r="AA494" s="30"/>
      <c r="AB494" s="10">
        <f t="shared" si="201"/>
        <v>0</v>
      </c>
      <c r="AC494" s="10"/>
      <c r="AD494" s="30"/>
      <c r="AE494" s="30"/>
      <c r="AG494" s="7" t="s">
        <v>1884</v>
      </c>
    </row>
    <row r="495" spans="1:33" s="3" customFormat="1" hidden="1" x14ac:dyDescent="0.4">
      <c r="A495" s="16" t="str">
        <f t="shared" si="196"/>
        <v>★</v>
      </c>
      <c r="B495" s="16" t="str">
        <f t="shared" si="197"/>
        <v>☆</v>
      </c>
      <c r="C495" s="3">
        <v>18</v>
      </c>
      <c r="D495" s="2">
        <v>43425.767013888886</v>
      </c>
      <c r="E495" s="3" t="s">
        <v>1806</v>
      </c>
      <c r="F495" s="3">
        <v>17464</v>
      </c>
      <c r="G495" s="3" t="s">
        <v>32</v>
      </c>
      <c r="H495" s="3">
        <v>1996</v>
      </c>
      <c r="I495" s="3">
        <v>708</v>
      </c>
      <c r="J495" s="3">
        <v>7</v>
      </c>
      <c r="K495" s="3">
        <v>2</v>
      </c>
      <c r="L495" s="2">
        <v>43425.768854166665</v>
      </c>
      <c r="O495" s="3" t="s">
        <v>61</v>
      </c>
      <c r="P495" s="3" t="s">
        <v>62</v>
      </c>
      <c r="Q495" s="3" t="s">
        <v>36</v>
      </c>
      <c r="R495" s="3" t="s">
        <v>37</v>
      </c>
      <c r="S495" s="2">
        <v>43425.783206018517</v>
      </c>
      <c r="U495" s="2">
        <v>43425.789409722223</v>
      </c>
      <c r="W495" s="2">
        <v>43425.773946759262</v>
      </c>
      <c r="X495" s="8">
        <f t="shared" si="198"/>
        <v>43425.773946759262</v>
      </c>
      <c r="Y495" s="9">
        <f t="shared" si="199"/>
        <v>0</v>
      </c>
      <c r="Z495" s="9">
        <f t="shared" si="200"/>
        <v>0</v>
      </c>
      <c r="AA495" s="30"/>
      <c r="AB495" s="10">
        <f t="shared" si="201"/>
        <v>0</v>
      </c>
      <c r="AC495" s="10">
        <f>IF(IF(B495="☆",(IF(L495&gt;S495,L495-X495,S495-X495)),M495-X495)&lt;0,0,IF(B495="☆",(IF(L495&gt;S495,L495-X495,S495-X495)),M495-X495))</f>
        <v>9.2592592554865405E-3</v>
      </c>
      <c r="AD495" s="30"/>
      <c r="AE495" s="30"/>
    </row>
    <row r="496" spans="1:33" s="3" customFormat="1" hidden="1" x14ac:dyDescent="0.4">
      <c r="A496" s="16" t="str">
        <f t="shared" si="196"/>
        <v>-</v>
      </c>
      <c r="B496" s="16" t="str">
        <f t="shared" si="197"/>
        <v>☆</v>
      </c>
      <c r="C496" s="3">
        <v>18</v>
      </c>
      <c r="D496" s="2">
        <v>43425.769305555557</v>
      </c>
      <c r="E496" s="3" t="s">
        <v>1803</v>
      </c>
      <c r="F496" s="3">
        <v>17470</v>
      </c>
      <c r="G496" s="3" t="s">
        <v>18</v>
      </c>
      <c r="H496" s="3">
        <v>4054</v>
      </c>
      <c r="I496" s="3">
        <v>606</v>
      </c>
      <c r="J496" s="3">
        <v>10</v>
      </c>
      <c r="K496" s="3">
        <v>1</v>
      </c>
      <c r="L496" s="2">
        <v>43425.790196759262</v>
      </c>
      <c r="O496" s="3" t="s">
        <v>26</v>
      </c>
      <c r="P496" s="3" t="s">
        <v>27</v>
      </c>
      <c r="Q496" s="3" t="s">
        <v>75</v>
      </c>
      <c r="R496" s="3" t="s">
        <v>76</v>
      </c>
      <c r="S496" s="2">
        <v>43425.797094907408</v>
      </c>
      <c r="U496" s="2">
        <v>43425.803344907406</v>
      </c>
      <c r="X496" s="8">
        <f t="shared" si="198"/>
        <v>43425.769305555557</v>
      </c>
      <c r="Y496" s="9">
        <f t="shared" si="199"/>
        <v>0</v>
      </c>
      <c r="Z496" s="9">
        <f t="shared" si="200"/>
        <v>0</v>
      </c>
      <c r="AA496" s="30"/>
      <c r="AB496" s="10">
        <f t="shared" si="201"/>
        <v>0</v>
      </c>
      <c r="AC496" s="10"/>
      <c r="AD496" s="30"/>
      <c r="AE496" s="30"/>
      <c r="AG496" s="7" t="s">
        <v>94</v>
      </c>
    </row>
    <row r="497" spans="1:33" s="3" customFormat="1" hidden="1" x14ac:dyDescent="0.4">
      <c r="A497" s="16" t="str">
        <f t="shared" si="196"/>
        <v>-</v>
      </c>
      <c r="B497" s="16" t="str">
        <f t="shared" si="197"/>
        <v>☆</v>
      </c>
      <c r="C497" s="3">
        <v>18</v>
      </c>
      <c r="D497" s="2">
        <v>43425.771099537036</v>
      </c>
      <c r="E497" s="3" t="s">
        <v>1810</v>
      </c>
      <c r="F497" s="3">
        <v>17473</v>
      </c>
      <c r="G497" s="3" t="s">
        <v>18</v>
      </c>
      <c r="H497" s="3">
        <v>3689</v>
      </c>
      <c r="I497" s="3">
        <v>819</v>
      </c>
      <c r="J497" s="3">
        <v>11</v>
      </c>
      <c r="K497" s="3">
        <v>1</v>
      </c>
      <c r="L497" s="2">
        <v>43425.771307870367</v>
      </c>
      <c r="O497" s="3" t="s">
        <v>63</v>
      </c>
      <c r="P497" s="3" t="s">
        <v>64</v>
      </c>
      <c r="Q497" s="3" t="s">
        <v>108</v>
      </c>
      <c r="R497" s="3" t="s">
        <v>19</v>
      </c>
      <c r="S497" s="2">
        <v>43425.775983796295</v>
      </c>
      <c r="U497" s="2">
        <v>43425.780474537038</v>
      </c>
      <c r="X497" s="8">
        <f t="shared" si="198"/>
        <v>43425.771099537036</v>
      </c>
      <c r="Y497" s="9">
        <f t="shared" si="199"/>
        <v>0</v>
      </c>
      <c r="Z497" s="9">
        <f t="shared" si="200"/>
        <v>0</v>
      </c>
      <c r="AA497" s="30"/>
      <c r="AB497" s="10">
        <f t="shared" si="201"/>
        <v>0</v>
      </c>
      <c r="AC497" s="10">
        <f>IF(IF(B497="☆",(IF(L497&gt;S497,L497-X497,S497-X497)),M497-X497)&lt;0,0,IF(B497="☆",(IF(L497&gt;S497,L497-X497,S497-X497)),M497-X497))</f>
        <v>4.8842592586879618E-3</v>
      </c>
      <c r="AD497" s="30"/>
      <c r="AE497" s="30"/>
    </row>
    <row r="498" spans="1:33" s="3" customFormat="1" hidden="1" x14ac:dyDescent="0.4">
      <c r="A498" s="16" t="str">
        <f t="shared" si="196"/>
        <v>-</v>
      </c>
      <c r="B498" s="16" t="str">
        <f t="shared" si="197"/>
        <v>☆</v>
      </c>
      <c r="C498" s="3">
        <v>18</v>
      </c>
      <c r="D498" s="2">
        <v>43425.779618055552</v>
      </c>
      <c r="E498" s="3" t="s">
        <v>1563</v>
      </c>
      <c r="F498" s="3">
        <v>17478</v>
      </c>
      <c r="G498" s="3" t="s">
        <v>32</v>
      </c>
      <c r="H498" s="3">
        <v>1338</v>
      </c>
      <c r="I498" s="3">
        <v>381</v>
      </c>
      <c r="J498" s="3">
        <v>15</v>
      </c>
      <c r="K498" s="3">
        <v>1</v>
      </c>
      <c r="L498" s="2">
        <v>43425.781689814816</v>
      </c>
      <c r="M498" s="2">
        <v>43425.781400462962</v>
      </c>
      <c r="O498" s="3" t="s">
        <v>36</v>
      </c>
      <c r="P498" s="3" t="s">
        <v>37</v>
      </c>
      <c r="Q498" s="3" t="s">
        <v>61</v>
      </c>
      <c r="R498" s="3" t="s">
        <v>62</v>
      </c>
      <c r="S498" s="2">
        <v>43425.784247685187</v>
      </c>
      <c r="T498" s="2">
        <v>43425.784247685187</v>
      </c>
      <c r="U498" s="2">
        <v>43425.789305555554</v>
      </c>
      <c r="X498" s="8">
        <f t="shared" si="198"/>
        <v>43425.779618055552</v>
      </c>
      <c r="Y498" s="9"/>
      <c r="Z498" s="9"/>
      <c r="AA498" s="30"/>
      <c r="AB498" s="10">
        <f t="shared" si="201"/>
        <v>0</v>
      </c>
      <c r="AC498" s="10">
        <f>IF(IF(B498="☆",(IF(L498&gt;S498,L498-X498,S498-X498)),M498-X498)&lt;0,0,IF(B498="☆",(IF(L498&gt;S498,L498-X498,S498-X498)),M498-X498))</f>
        <v>4.6296296350192279E-3</v>
      </c>
      <c r="AD498" s="30"/>
      <c r="AE498" s="30"/>
    </row>
    <row r="499" spans="1:33" s="3" customFormat="1" hidden="1" x14ac:dyDescent="0.4">
      <c r="A499" s="16" t="str">
        <f t="shared" si="196"/>
        <v>-</v>
      </c>
      <c r="B499" s="16" t="str">
        <f t="shared" si="197"/>
        <v>☆</v>
      </c>
      <c r="C499" s="3">
        <v>18</v>
      </c>
      <c r="D499" s="2">
        <v>43425.784085648149</v>
      </c>
      <c r="E499" s="3" t="s">
        <v>1815</v>
      </c>
      <c r="F499" s="3">
        <v>17483</v>
      </c>
      <c r="G499" s="3" t="s">
        <v>32</v>
      </c>
      <c r="H499" s="3">
        <v>1476</v>
      </c>
      <c r="I499" s="3">
        <v>249</v>
      </c>
      <c r="J499" s="3">
        <v>6</v>
      </c>
      <c r="K499" s="3">
        <v>4</v>
      </c>
      <c r="L499" s="2">
        <v>43425.784282407411</v>
      </c>
      <c r="O499" s="3" t="s">
        <v>26</v>
      </c>
      <c r="P499" s="3" t="s">
        <v>27</v>
      </c>
      <c r="Q499" s="3" t="s">
        <v>77</v>
      </c>
      <c r="R499" s="3" t="s">
        <v>78</v>
      </c>
      <c r="S499" s="2">
        <v>43425.797164351854</v>
      </c>
      <c r="U499" s="2">
        <v>43425.805</v>
      </c>
      <c r="X499" s="8">
        <f t="shared" si="198"/>
        <v>43425.784085648149</v>
      </c>
      <c r="Y499" s="9">
        <f>N499-M499</f>
        <v>0</v>
      </c>
      <c r="Z499" s="9">
        <f>Y499*K499</f>
        <v>0</v>
      </c>
      <c r="AA499" s="30"/>
      <c r="AB499" s="10">
        <f t="shared" si="201"/>
        <v>0</v>
      </c>
      <c r="AC499" s="10">
        <f>IF(IF(B499="☆",(IF(L499&gt;S499,L499-X499,S499-X499)),M499-X499)&lt;0,0,IF(B499="☆",(IF(L499&gt;S499,L499-X499,S499-X499)),M499-X499))</f>
        <v>1.3078703705104999E-2</v>
      </c>
      <c r="AD499" s="30"/>
      <c r="AE499" s="30"/>
      <c r="AG499" s="7" t="s">
        <v>1886</v>
      </c>
    </row>
    <row r="500" spans="1:33" s="5" customFormat="1" hidden="1" x14ac:dyDescent="0.4">
      <c r="A500" s="17" t="str">
        <f t="shared" si="196"/>
        <v>-</v>
      </c>
      <c r="B500" s="17" t="str">
        <f t="shared" si="197"/>
        <v>☆</v>
      </c>
      <c r="C500" s="5">
        <v>18</v>
      </c>
      <c r="D500" s="4">
        <v>43425.78465277778</v>
      </c>
      <c r="E500" s="5" t="s">
        <v>1816</v>
      </c>
      <c r="F500" s="5">
        <v>17484</v>
      </c>
      <c r="G500" s="5" t="s">
        <v>32</v>
      </c>
      <c r="H500" s="5">
        <v>1476</v>
      </c>
      <c r="I500" s="5">
        <v>982</v>
      </c>
      <c r="J500" s="5">
        <v>6</v>
      </c>
      <c r="K500" s="5">
        <v>4</v>
      </c>
      <c r="L500" s="4">
        <v>43425.784826388888</v>
      </c>
      <c r="O500" s="5" t="s">
        <v>26</v>
      </c>
      <c r="P500" s="5" t="s">
        <v>27</v>
      </c>
      <c r="Q500" s="5" t="s">
        <v>77</v>
      </c>
      <c r="R500" s="5" t="s">
        <v>78</v>
      </c>
      <c r="S500" s="4">
        <v>43425.797164351854</v>
      </c>
      <c r="U500" s="4">
        <v>43425.805</v>
      </c>
      <c r="X500" s="13">
        <f t="shared" si="198"/>
        <v>43425.78465277778</v>
      </c>
      <c r="Y500" s="18">
        <f>N500-M500</f>
        <v>0</v>
      </c>
      <c r="Z500" s="18">
        <f>Y500*K500</f>
        <v>0</v>
      </c>
      <c r="AA500" s="31"/>
      <c r="AB500" s="19">
        <f t="shared" si="201"/>
        <v>0</v>
      </c>
      <c r="AC500" s="19"/>
      <c r="AD500" s="31"/>
      <c r="AE500" s="31"/>
      <c r="AG500" s="7" t="s">
        <v>1887</v>
      </c>
    </row>
    <row r="501" spans="1:33" s="21" customFormat="1" x14ac:dyDescent="0.4">
      <c r="A501" s="20" t="str">
        <f t="shared" si="196"/>
        <v>★</v>
      </c>
      <c r="B501" s="20" t="str">
        <f t="shared" si="197"/>
        <v>-</v>
      </c>
      <c r="C501" s="21">
        <v>19</v>
      </c>
      <c r="D501" s="22">
        <v>43425.756666666668</v>
      </c>
      <c r="E501" s="21" t="s">
        <v>1792</v>
      </c>
      <c r="F501" s="21">
        <v>17441</v>
      </c>
      <c r="G501" s="21" t="s">
        <v>32</v>
      </c>
      <c r="H501" s="21">
        <v>5422</v>
      </c>
      <c r="I501" s="21">
        <v>961</v>
      </c>
      <c r="J501" s="21">
        <v>7</v>
      </c>
      <c r="K501" s="21">
        <v>2</v>
      </c>
      <c r="M501" s="22">
        <v>43425.794849537036</v>
      </c>
      <c r="N501" s="22">
        <v>43425.798622685186</v>
      </c>
      <c r="O501" s="21" t="s">
        <v>63</v>
      </c>
      <c r="P501" s="21" t="s">
        <v>64</v>
      </c>
      <c r="Q501" s="21" t="s">
        <v>108</v>
      </c>
      <c r="R501" s="21" t="s">
        <v>19</v>
      </c>
      <c r="S501" s="22">
        <v>43425.798321759263</v>
      </c>
      <c r="T501" s="22">
        <v>43425.798321759263</v>
      </c>
      <c r="U501" s="22">
        <v>43425.803506944445</v>
      </c>
      <c r="V501" s="22">
        <v>43425.803506944445</v>
      </c>
      <c r="W501" s="22">
        <v>43425.798321759263</v>
      </c>
      <c r="X501" s="24">
        <f t="shared" si="198"/>
        <v>43425.798321759263</v>
      </c>
      <c r="Y501" s="25">
        <f>N501-M501</f>
        <v>3.7731481497758068E-3</v>
      </c>
      <c r="Z501" s="25">
        <f>Y501*K501</f>
        <v>7.5462962995516136E-3</v>
      </c>
      <c r="AA501" s="32">
        <f>SUM(Z501:Z523)</f>
        <v>0.14674768519034842</v>
      </c>
      <c r="AB501" s="26">
        <f t="shared" si="201"/>
        <v>0</v>
      </c>
      <c r="AC501" s="26">
        <f>IF(IF(B501="☆",(IF(L501&gt;S501,L501-X501,S501-X501)),M501-X501)&lt;0,0,IF(B501="☆",(IF(L501&gt;S501,L501-X501,S501-X501)),M501-X501))</f>
        <v>0</v>
      </c>
      <c r="AD501" s="32">
        <f>AVERAGE(AC501:AC523)</f>
        <v>2.2061191627037024E-3</v>
      </c>
      <c r="AE501" s="32">
        <f>MEDIAN(AC501:AC523)</f>
        <v>1.9097222175332718E-3</v>
      </c>
    </row>
    <row r="502" spans="1:33" s="3" customFormat="1" x14ac:dyDescent="0.4">
      <c r="A502" s="16" t="str">
        <f t="shared" si="191"/>
        <v>-</v>
      </c>
      <c r="B502" s="16" t="str">
        <f t="shared" si="192"/>
        <v>-</v>
      </c>
      <c r="C502" s="3">
        <v>19</v>
      </c>
      <c r="D502" s="2">
        <v>43425.792164351849</v>
      </c>
      <c r="E502" s="3" t="s">
        <v>1674</v>
      </c>
      <c r="F502" s="3">
        <v>17487</v>
      </c>
      <c r="G502" s="3" t="s">
        <v>32</v>
      </c>
      <c r="H502" s="3">
        <v>6871</v>
      </c>
      <c r="I502" s="3">
        <v>564</v>
      </c>
      <c r="J502" s="3">
        <v>8</v>
      </c>
      <c r="K502" s="3">
        <v>3</v>
      </c>
      <c r="M502" s="2">
        <v>43425.796574074076</v>
      </c>
      <c r="N502" s="2">
        <v>43425.801990740743</v>
      </c>
      <c r="O502" s="3" t="s">
        <v>36</v>
      </c>
      <c r="P502" s="3" t="s">
        <v>37</v>
      </c>
      <c r="Q502" s="3" t="s">
        <v>59</v>
      </c>
      <c r="R502" s="3" t="s">
        <v>60</v>
      </c>
      <c r="S502" s="2">
        <v>43425.798136574071</v>
      </c>
      <c r="T502" s="2">
        <v>43425.798136574071</v>
      </c>
      <c r="U502" s="2">
        <v>43425.80809027778</v>
      </c>
      <c r="V502" s="2">
        <v>43425.80809027778</v>
      </c>
      <c r="X502" s="8">
        <f t="shared" si="193"/>
        <v>43425.792164351849</v>
      </c>
      <c r="Y502" s="9">
        <f t="shared" si="194"/>
        <v>5.4166666668606922E-3</v>
      </c>
      <c r="Z502" s="9">
        <f t="shared" si="195"/>
        <v>1.6250000000582077E-2</v>
      </c>
      <c r="AA502" s="30"/>
      <c r="AB502" s="10">
        <f t="shared" si="182"/>
        <v>0</v>
      </c>
      <c r="AC502" s="10">
        <f t="shared" si="183"/>
        <v>4.4097222271375358E-3</v>
      </c>
      <c r="AD502" s="30"/>
      <c r="AE502" s="30"/>
    </row>
    <row r="503" spans="1:33" s="3" customFormat="1" x14ac:dyDescent="0.4">
      <c r="A503" s="16" t="str">
        <f t="shared" si="191"/>
        <v>-</v>
      </c>
      <c r="B503" s="16" t="str">
        <f t="shared" si="192"/>
        <v>-</v>
      </c>
      <c r="C503" s="3">
        <v>19</v>
      </c>
      <c r="D503" s="2">
        <v>43425.79351851852</v>
      </c>
      <c r="E503" s="3" t="s">
        <v>1817</v>
      </c>
      <c r="F503" s="3">
        <v>17488</v>
      </c>
      <c r="G503" s="3" t="s">
        <v>32</v>
      </c>
      <c r="H503" s="3">
        <v>1588</v>
      </c>
      <c r="I503" s="3">
        <v>267</v>
      </c>
      <c r="J503" s="3">
        <v>5</v>
      </c>
      <c r="K503" s="3">
        <v>2</v>
      </c>
      <c r="M503" s="2">
        <v>43425.798750000002</v>
      </c>
      <c r="N503" s="2">
        <v>43425.807627314818</v>
      </c>
      <c r="O503" s="3" t="s">
        <v>63</v>
      </c>
      <c r="P503" s="3" t="s">
        <v>64</v>
      </c>
      <c r="Q503" s="3" t="s">
        <v>77</v>
      </c>
      <c r="R503" s="3" t="s">
        <v>78</v>
      </c>
      <c r="S503" s="2">
        <v>43425.799513888887</v>
      </c>
      <c r="T503" s="2">
        <v>43425.799513888887</v>
      </c>
      <c r="U503" s="2">
        <v>43425.809525462966</v>
      </c>
      <c r="V503" s="2">
        <v>43425.811226851853</v>
      </c>
      <c r="X503" s="8">
        <f t="shared" si="193"/>
        <v>43425.79351851852</v>
      </c>
      <c r="Y503" s="9">
        <f t="shared" si="194"/>
        <v>8.8773148163454607E-3</v>
      </c>
      <c r="Z503" s="9">
        <f t="shared" si="195"/>
        <v>1.7754629632690921E-2</v>
      </c>
      <c r="AA503" s="30"/>
      <c r="AB503" s="10">
        <f t="shared" si="182"/>
        <v>0</v>
      </c>
      <c r="AC503" s="10">
        <f t="shared" si="183"/>
        <v>5.2314814820419997E-3</v>
      </c>
      <c r="AD503" s="30"/>
      <c r="AE503" s="30"/>
    </row>
    <row r="504" spans="1:33" s="3" customFormat="1" x14ac:dyDescent="0.4">
      <c r="A504" s="16" t="str">
        <f t="shared" si="191"/>
        <v>-</v>
      </c>
      <c r="B504" s="16" t="str">
        <f t="shared" si="192"/>
        <v>-</v>
      </c>
      <c r="C504" s="3">
        <v>19</v>
      </c>
      <c r="D504" s="2">
        <v>43425.79546296296</v>
      </c>
      <c r="E504" s="3" t="s">
        <v>1819</v>
      </c>
      <c r="F504" s="3">
        <v>17490</v>
      </c>
      <c r="G504" s="3" t="s">
        <v>32</v>
      </c>
      <c r="H504" s="3">
        <v>1756</v>
      </c>
      <c r="I504" s="3">
        <v>978</v>
      </c>
      <c r="J504" s="3">
        <v>9</v>
      </c>
      <c r="K504" s="3">
        <v>1</v>
      </c>
      <c r="M504" s="2">
        <v>43425.798842592594</v>
      </c>
      <c r="N504" s="2">
        <v>43425.80327546296</v>
      </c>
      <c r="O504" s="3" t="s">
        <v>55</v>
      </c>
      <c r="P504" s="3" t="s">
        <v>56</v>
      </c>
      <c r="Q504" s="3" t="s">
        <v>53</v>
      </c>
      <c r="R504" s="3" t="s">
        <v>54</v>
      </c>
      <c r="S504" s="2">
        <v>43425.797384259262</v>
      </c>
      <c r="T504" s="2">
        <v>43425.797384259262</v>
      </c>
      <c r="U504" s="2">
        <v>43425.801307870373</v>
      </c>
      <c r="V504" s="2">
        <v>43425.801307870373</v>
      </c>
      <c r="X504" s="8">
        <f t="shared" si="193"/>
        <v>43425.79546296296</v>
      </c>
      <c r="Y504" s="9">
        <f t="shared" si="194"/>
        <v>4.4328703661449254E-3</v>
      </c>
      <c r="Z504" s="9">
        <f t="shared" si="195"/>
        <v>4.4328703661449254E-3</v>
      </c>
      <c r="AA504" s="30"/>
      <c r="AB504" s="10">
        <f t="shared" si="182"/>
        <v>1.4583333322661929E-3</v>
      </c>
      <c r="AC504" s="10">
        <f t="shared" si="183"/>
        <v>3.3796296338550746E-3</v>
      </c>
      <c r="AD504" s="30"/>
      <c r="AE504" s="30"/>
    </row>
    <row r="505" spans="1:33" s="3" customFormat="1" x14ac:dyDescent="0.4">
      <c r="A505" s="16" t="str">
        <f t="shared" si="191"/>
        <v>★</v>
      </c>
      <c r="B505" s="16" t="str">
        <f t="shared" si="192"/>
        <v>-</v>
      </c>
      <c r="C505" s="3">
        <v>19</v>
      </c>
      <c r="D505" s="2">
        <v>43425.795949074076</v>
      </c>
      <c r="E505" s="3" t="s">
        <v>1601</v>
      </c>
      <c r="F505" s="3">
        <v>17491</v>
      </c>
      <c r="G505" s="3" t="s">
        <v>32</v>
      </c>
      <c r="H505" s="3">
        <v>6079</v>
      </c>
      <c r="I505" s="3">
        <v>169</v>
      </c>
      <c r="J505" s="3">
        <v>5</v>
      </c>
      <c r="K505" s="3">
        <v>1</v>
      </c>
      <c r="M505" s="2">
        <v>43425.801759259259</v>
      </c>
      <c r="N505" s="2">
        <v>43425.812627314815</v>
      </c>
      <c r="O505" s="3" t="s">
        <v>46</v>
      </c>
      <c r="P505" s="3" t="s">
        <v>47</v>
      </c>
      <c r="Q505" s="3" t="s">
        <v>68</v>
      </c>
      <c r="R505" s="3" t="s">
        <v>69</v>
      </c>
      <c r="S505" s="2">
        <v>43425.802881944444</v>
      </c>
      <c r="T505" s="2">
        <v>43425.802881944444</v>
      </c>
      <c r="U505" s="2">
        <v>43425.813287037039</v>
      </c>
      <c r="V505" s="2">
        <v>43425.813287037039</v>
      </c>
      <c r="W505" s="2">
        <v>43425.802881944444</v>
      </c>
      <c r="X505" s="8">
        <f t="shared" si="193"/>
        <v>43425.802881944444</v>
      </c>
      <c r="Y505" s="9">
        <f t="shared" si="194"/>
        <v>1.0868055556784384E-2</v>
      </c>
      <c r="Z505" s="9">
        <f t="shared" si="195"/>
        <v>1.0868055556784384E-2</v>
      </c>
      <c r="AA505" s="30"/>
      <c r="AB505" s="10">
        <f t="shared" si="182"/>
        <v>0</v>
      </c>
      <c r="AC505" s="10">
        <f t="shared" si="183"/>
        <v>0</v>
      </c>
      <c r="AD505" s="30"/>
      <c r="AE505" s="30"/>
    </row>
    <row r="506" spans="1:33" s="3" customFormat="1" x14ac:dyDescent="0.4">
      <c r="A506" s="16" t="str">
        <f t="shared" si="191"/>
        <v>-</v>
      </c>
      <c r="B506" s="16" t="str">
        <f t="shared" si="192"/>
        <v>-</v>
      </c>
      <c r="C506" s="3">
        <v>19</v>
      </c>
      <c r="D506" s="2">
        <v>43425.800046296295</v>
      </c>
      <c r="E506" s="3" t="s">
        <v>1744</v>
      </c>
      <c r="F506" s="3">
        <v>17492</v>
      </c>
      <c r="G506" s="3" t="s">
        <v>32</v>
      </c>
      <c r="H506" s="3">
        <v>2043</v>
      </c>
      <c r="I506" s="3">
        <v>485</v>
      </c>
      <c r="J506" s="3">
        <v>1</v>
      </c>
      <c r="K506" s="3">
        <v>2</v>
      </c>
      <c r="M506" s="2">
        <v>43425.801736111112</v>
      </c>
      <c r="N506" s="2">
        <v>43425.805254629631</v>
      </c>
      <c r="O506" s="3" t="s">
        <v>73</v>
      </c>
      <c r="P506" s="3" t="s">
        <v>74</v>
      </c>
      <c r="Q506" s="3" t="s">
        <v>63</v>
      </c>
      <c r="R506" s="3" t="s">
        <v>64</v>
      </c>
      <c r="S506" s="2">
        <v>43425.801550925928</v>
      </c>
      <c r="T506" s="2">
        <v>43425.801550925928</v>
      </c>
      <c r="U506" s="2">
        <v>43425.807546296295</v>
      </c>
      <c r="V506" s="2">
        <v>43425.807546296295</v>
      </c>
      <c r="X506" s="8">
        <f t="shared" si="193"/>
        <v>43425.800046296295</v>
      </c>
      <c r="Y506" s="9">
        <f t="shared" si="194"/>
        <v>3.5185185188311152E-3</v>
      </c>
      <c r="Z506" s="9">
        <f t="shared" si="195"/>
        <v>7.0370370376622304E-3</v>
      </c>
      <c r="AA506" s="30"/>
      <c r="AB506" s="10">
        <f t="shared" si="182"/>
        <v>1.8518518481869251E-4</v>
      </c>
      <c r="AC506" s="10">
        <f t="shared" si="183"/>
        <v>1.6898148169275373E-3</v>
      </c>
      <c r="AD506" s="30"/>
      <c r="AE506" s="30"/>
    </row>
    <row r="507" spans="1:33" s="3" customFormat="1" x14ac:dyDescent="0.4">
      <c r="A507" s="16" t="str">
        <f t="shared" si="191"/>
        <v>-</v>
      </c>
      <c r="B507" s="16" t="str">
        <f t="shared" si="192"/>
        <v>-</v>
      </c>
      <c r="C507" s="3">
        <v>19</v>
      </c>
      <c r="D507" s="2">
        <v>43425.800162037034</v>
      </c>
      <c r="E507" s="3" t="s">
        <v>1820</v>
      </c>
      <c r="F507" s="3">
        <v>17493</v>
      </c>
      <c r="G507" s="3" t="s">
        <v>18</v>
      </c>
      <c r="H507" s="3">
        <v>2669</v>
      </c>
      <c r="I507" s="3">
        <v>536</v>
      </c>
      <c r="J507" s="3">
        <v>4</v>
      </c>
      <c r="K507" s="3">
        <v>1</v>
      </c>
      <c r="M507" s="2">
        <v>43425.801828703705</v>
      </c>
      <c r="N507" s="2">
        <v>43425.803900462961</v>
      </c>
      <c r="O507" s="3" t="s">
        <v>70</v>
      </c>
      <c r="P507" s="3" t="s">
        <v>125</v>
      </c>
      <c r="Q507" s="3" t="s">
        <v>20</v>
      </c>
      <c r="R507" s="3" t="s">
        <v>21</v>
      </c>
      <c r="S507" s="2">
        <v>43425.802824074075</v>
      </c>
      <c r="T507" s="2">
        <v>43425.802824074075</v>
      </c>
      <c r="U507" s="2">
        <v>43425.807430555556</v>
      </c>
      <c r="V507" s="2">
        <v>43425.807430555556</v>
      </c>
      <c r="X507" s="8">
        <f t="shared" si="193"/>
        <v>43425.800162037034</v>
      </c>
      <c r="Y507" s="9">
        <f t="shared" si="194"/>
        <v>2.0717592560686171E-3</v>
      </c>
      <c r="Z507" s="9">
        <f t="shared" si="195"/>
        <v>2.0717592560686171E-3</v>
      </c>
      <c r="AA507" s="30"/>
      <c r="AB507" s="10">
        <f t="shared" si="182"/>
        <v>0</v>
      </c>
      <c r="AC507" s="10">
        <f t="shared" si="183"/>
        <v>1.6666666706441902E-3</v>
      </c>
      <c r="AD507" s="30"/>
      <c r="AE507" s="30"/>
    </row>
    <row r="508" spans="1:33" s="3" customFormat="1" x14ac:dyDescent="0.4">
      <c r="A508" s="16" t="str">
        <f t="shared" si="191"/>
        <v>-</v>
      </c>
      <c r="B508" s="16" t="str">
        <f t="shared" si="192"/>
        <v>-</v>
      </c>
      <c r="C508" s="3">
        <v>19</v>
      </c>
      <c r="D508" s="2">
        <v>43425.800312500003</v>
      </c>
      <c r="E508" s="3" t="s">
        <v>1796</v>
      </c>
      <c r="F508" s="3">
        <v>17494</v>
      </c>
      <c r="G508" s="3" t="s">
        <v>65</v>
      </c>
      <c r="H508" s="3">
        <v>5719</v>
      </c>
      <c r="I508" s="3">
        <v>234</v>
      </c>
      <c r="J508" s="3">
        <v>6</v>
      </c>
      <c r="K508" s="3">
        <v>1</v>
      </c>
      <c r="M508" s="2">
        <v>43425.802222222221</v>
      </c>
      <c r="N508" s="2">
        <v>43425.80841435185</v>
      </c>
      <c r="O508" s="3" t="s">
        <v>57</v>
      </c>
      <c r="P508" s="3" t="s">
        <v>58</v>
      </c>
      <c r="Q508" s="3" t="s">
        <v>75</v>
      </c>
      <c r="R508" s="3" t="s">
        <v>76</v>
      </c>
      <c r="S508" s="2">
        <v>43425.802743055552</v>
      </c>
      <c r="T508" s="2">
        <v>43425.802743055552</v>
      </c>
      <c r="U508" s="2">
        <v>43425.811342592591</v>
      </c>
      <c r="V508" s="2">
        <v>43425.811342592591</v>
      </c>
      <c r="X508" s="8">
        <f t="shared" si="193"/>
        <v>43425.800312500003</v>
      </c>
      <c r="Y508" s="9">
        <f t="shared" si="194"/>
        <v>6.1921296291984618E-3</v>
      </c>
      <c r="Z508" s="9">
        <f t="shared" si="195"/>
        <v>6.1921296291984618E-3</v>
      </c>
      <c r="AA508" s="30"/>
      <c r="AB508" s="10">
        <f t="shared" si="182"/>
        <v>0</v>
      </c>
      <c r="AC508" s="10">
        <f t="shared" si="183"/>
        <v>1.9097222175332718E-3</v>
      </c>
      <c r="AD508" s="30"/>
      <c r="AE508" s="30"/>
    </row>
    <row r="509" spans="1:33" s="3" customFormat="1" x14ac:dyDescent="0.4">
      <c r="A509" s="16" t="str">
        <f t="shared" si="191"/>
        <v>-</v>
      </c>
      <c r="B509" s="16" t="str">
        <f t="shared" si="192"/>
        <v>-</v>
      </c>
      <c r="C509" s="3">
        <v>19</v>
      </c>
      <c r="D509" s="2">
        <v>43425.80059027778</v>
      </c>
      <c r="E509" s="3" t="s">
        <v>1821</v>
      </c>
      <c r="F509" s="3">
        <v>17495</v>
      </c>
      <c r="G509" s="3" t="s">
        <v>32</v>
      </c>
      <c r="H509" s="3">
        <v>2291</v>
      </c>
      <c r="I509" s="3">
        <v>864</v>
      </c>
      <c r="J509" s="3">
        <v>3</v>
      </c>
      <c r="K509" s="3">
        <v>1</v>
      </c>
      <c r="M509" s="2">
        <v>43425.803252314814</v>
      </c>
      <c r="N509" s="2">
        <v>43425.808854166666</v>
      </c>
      <c r="O509" s="3" t="s">
        <v>63</v>
      </c>
      <c r="P509" s="3" t="s">
        <v>64</v>
      </c>
      <c r="Q509" s="3" t="s">
        <v>43</v>
      </c>
      <c r="R509" s="3" t="s">
        <v>89</v>
      </c>
      <c r="S509" s="2">
        <v>43425.802685185183</v>
      </c>
      <c r="T509" s="2">
        <v>43425.802685185183</v>
      </c>
      <c r="U509" s="2">
        <v>43425.812002314815</v>
      </c>
      <c r="V509" s="2">
        <v>43425.812002314815</v>
      </c>
      <c r="X509" s="8">
        <f t="shared" si="193"/>
        <v>43425.80059027778</v>
      </c>
      <c r="Y509" s="9">
        <f t="shared" si="194"/>
        <v>5.6018518516793847E-3</v>
      </c>
      <c r="Z509" s="9">
        <f t="shared" si="195"/>
        <v>5.6018518516793847E-3</v>
      </c>
      <c r="AA509" s="30"/>
      <c r="AB509" s="10">
        <f t="shared" si="182"/>
        <v>5.671296312357299E-4</v>
      </c>
      <c r="AC509" s="10">
        <f t="shared" si="183"/>
        <v>2.6620370335876942E-3</v>
      </c>
      <c r="AD509" s="30"/>
      <c r="AE509" s="30"/>
    </row>
    <row r="510" spans="1:33" s="3" customFormat="1" x14ac:dyDescent="0.4">
      <c r="A510" s="16" t="str">
        <f t="shared" si="191"/>
        <v>-</v>
      </c>
      <c r="B510" s="16" t="str">
        <f t="shared" si="192"/>
        <v>-</v>
      </c>
      <c r="C510" s="3">
        <v>19</v>
      </c>
      <c r="D510" s="2">
        <v>43425.803680555553</v>
      </c>
      <c r="E510" s="3" t="s">
        <v>1823</v>
      </c>
      <c r="F510" s="3">
        <v>17497</v>
      </c>
      <c r="G510" s="3" t="s">
        <v>18</v>
      </c>
      <c r="H510" s="3">
        <v>1291</v>
      </c>
      <c r="I510" s="3">
        <v>294</v>
      </c>
      <c r="J510" s="3">
        <v>4</v>
      </c>
      <c r="K510" s="3">
        <v>1</v>
      </c>
      <c r="M510" s="2">
        <v>43425.805914351855</v>
      </c>
      <c r="N510" s="2">
        <v>43425.810173611113</v>
      </c>
      <c r="O510" s="3" t="s">
        <v>20</v>
      </c>
      <c r="P510" s="3" t="s">
        <v>21</v>
      </c>
      <c r="Q510" s="3" t="s">
        <v>33</v>
      </c>
      <c r="R510" s="3" t="s">
        <v>34</v>
      </c>
      <c r="S510" s="2">
        <v>43425.804722222223</v>
      </c>
      <c r="T510" s="2">
        <v>43425.804722222223</v>
      </c>
      <c r="U510" s="2">
        <v>43425.812361111108</v>
      </c>
      <c r="V510" s="2">
        <v>43425.812361111108</v>
      </c>
      <c r="X510" s="8">
        <f t="shared" si="193"/>
        <v>43425.803680555553</v>
      </c>
      <c r="Y510" s="9">
        <f t="shared" si="194"/>
        <v>4.2592592581058852E-3</v>
      </c>
      <c r="Z510" s="9">
        <f t="shared" si="195"/>
        <v>4.2592592581058852E-3</v>
      </c>
      <c r="AA510" s="30"/>
      <c r="AB510" s="10">
        <f t="shared" ref="AB510:AB555" si="203">IF(IF(A510="☆",L510-S510,M510-S510)&lt;0,0,IF(A510="☆",L510-S510,M510-S510))</f>
        <v>1.1921296318178065E-3</v>
      </c>
      <c r="AC510" s="10">
        <f t="shared" ref="AC510:AC555" si="204">IF(IF(B510="☆",(IF(L510&gt;S510,L510-X510,S510-X510)),M510-X510)&lt;0,0,IF(B510="☆",(IF(L510&gt;S510,L510-X510,S510-X510)),M510-X510))</f>
        <v>2.2337963018799201E-3</v>
      </c>
      <c r="AD510" s="30"/>
      <c r="AE510" s="30"/>
    </row>
    <row r="511" spans="1:33" s="3" customFormat="1" x14ac:dyDescent="0.4">
      <c r="A511" s="16" t="str">
        <f t="shared" si="191"/>
        <v>★</v>
      </c>
      <c r="B511" s="16" t="str">
        <f t="shared" si="192"/>
        <v>-</v>
      </c>
      <c r="C511" s="3">
        <v>19</v>
      </c>
      <c r="D511" s="2">
        <v>43425.806747685187</v>
      </c>
      <c r="E511" s="3" t="s">
        <v>1794</v>
      </c>
      <c r="F511" s="3">
        <v>17498</v>
      </c>
      <c r="G511" s="3" t="s">
        <v>32</v>
      </c>
      <c r="H511" s="3">
        <v>2622</v>
      </c>
      <c r="I511" s="3">
        <v>638</v>
      </c>
      <c r="J511" s="3">
        <v>15</v>
      </c>
      <c r="K511" s="3">
        <v>1</v>
      </c>
      <c r="M511" s="2">
        <v>43425.813113425924</v>
      </c>
      <c r="N511" s="2">
        <v>43425.818344907406</v>
      </c>
      <c r="O511" s="3" t="s">
        <v>39</v>
      </c>
      <c r="P511" s="3" t="s">
        <v>40</v>
      </c>
      <c r="Q511" s="3" t="s">
        <v>26</v>
      </c>
      <c r="R511" s="3" t="s">
        <v>27</v>
      </c>
      <c r="S511" s="2">
        <v>43425.813680555555</v>
      </c>
      <c r="T511" s="2">
        <v>43425.813680555555</v>
      </c>
      <c r="U511" s="2">
        <v>43425.819502314815</v>
      </c>
      <c r="V511" s="2">
        <v>43425.819502314815</v>
      </c>
      <c r="W511" s="2">
        <v>43425.813680555555</v>
      </c>
      <c r="X511" s="8">
        <f t="shared" ref="X511:X555" si="205">IF(W511&gt;0,W511,D511)</f>
        <v>43425.813680555555</v>
      </c>
      <c r="Y511" s="9">
        <f t="shared" ref="Y511:Y555" si="206">N511-M511</f>
        <v>5.2314814820419997E-3</v>
      </c>
      <c r="Z511" s="9">
        <f t="shared" ref="Z511:Z555" si="207">Y511*K511</f>
        <v>5.2314814820419997E-3</v>
      </c>
      <c r="AA511" s="30"/>
      <c r="AB511" s="10">
        <f t="shared" si="203"/>
        <v>0</v>
      </c>
      <c r="AC511" s="10">
        <f t="shared" si="204"/>
        <v>0</v>
      </c>
      <c r="AD511" s="30"/>
      <c r="AE511" s="30"/>
    </row>
    <row r="512" spans="1:33" s="3" customFormat="1" x14ac:dyDescent="0.4">
      <c r="A512" s="16" t="str">
        <f t="shared" ref="A512:A555" si="208">IF(W512&gt;0, "★", "-")</f>
        <v>★</v>
      </c>
      <c r="B512" s="16" t="str">
        <f t="shared" ref="B512:B555" si="209">IF(L512&gt;0, "☆", "-")</f>
        <v>-</v>
      </c>
      <c r="C512" s="3">
        <v>19</v>
      </c>
      <c r="D512" s="2">
        <v>43425.807025462964</v>
      </c>
      <c r="E512" s="3" t="s">
        <v>1824</v>
      </c>
      <c r="F512" s="3">
        <v>17499</v>
      </c>
      <c r="G512" s="3" t="s">
        <v>32</v>
      </c>
      <c r="H512" s="3">
        <v>6925</v>
      </c>
      <c r="I512" s="3">
        <v>272</v>
      </c>
      <c r="J512" s="3">
        <v>2</v>
      </c>
      <c r="K512" s="3">
        <v>1</v>
      </c>
      <c r="M512" s="2">
        <v>43425.811307870368</v>
      </c>
      <c r="N512" s="2">
        <v>43425.817962962959</v>
      </c>
      <c r="O512" s="3" t="s">
        <v>22</v>
      </c>
      <c r="P512" s="3" t="s">
        <v>23</v>
      </c>
      <c r="Q512" s="3" t="s">
        <v>43</v>
      </c>
      <c r="R512" s="3" t="s">
        <v>89</v>
      </c>
      <c r="S512" s="2">
        <v>43425.813958333332</v>
      </c>
      <c r="T512" s="2">
        <v>43425.813958333332</v>
      </c>
      <c r="U512" s="2">
        <v>43425.824062500003</v>
      </c>
      <c r="V512" s="2">
        <v>43425.824062500003</v>
      </c>
      <c r="W512" s="2">
        <v>43425.813958333332</v>
      </c>
      <c r="X512" s="8">
        <f t="shared" si="205"/>
        <v>43425.813958333332</v>
      </c>
      <c r="Y512" s="9">
        <f t="shared" si="206"/>
        <v>6.655092591245193E-3</v>
      </c>
      <c r="Z512" s="9">
        <f t="shared" si="207"/>
        <v>6.655092591245193E-3</v>
      </c>
      <c r="AA512" s="30"/>
      <c r="AB512" s="10">
        <f t="shared" si="203"/>
        <v>0</v>
      </c>
      <c r="AC512" s="10">
        <f t="shared" si="204"/>
        <v>0</v>
      </c>
      <c r="AD512" s="30"/>
      <c r="AE512" s="30"/>
    </row>
    <row r="513" spans="1:31" s="3" customFormat="1" hidden="1" x14ac:dyDescent="0.4">
      <c r="A513" s="16" t="str">
        <f t="shared" si="208"/>
        <v>-</v>
      </c>
      <c r="B513" s="16" t="str">
        <f t="shared" si="209"/>
        <v>-</v>
      </c>
      <c r="C513" s="3">
        <v>19</v>
      </c>
      <c r="D513" s="2">
        <v>43425.810520833336</v>
      </c>
      <c r="E513" s="3" t="s">
        <v>1825</v>
      </c>
      <c r="F513" s="3">
        <v>17500</v>
      </c>
      <c r="G513" s="3" t="s">
        <v>96</v>
      </c>
      <c r="H513" s="3">
        <v>0</v>
      </c>
      <c r="I513" s="3">
        <v>522</v>
      </c>
      <c r="J513" s="3">
        <v>10</v>
      </c>
      <c r="K513" s="3">
        <v>1</v>
      </c>
      <c r="M513" s="2">
        <v>43425.814166666663</v>
      </c>
      <c r="N513" s="2">
        <v>43425.817407407405</v>
      </c>
      <c r="O513" s="3" t="s">
        <v>39</v>
      </c>
      <c r="P513" s="3" t="s">
        <v>40</v>
      </c>
      <c r="Q513" s="3" t="s">
        <v>55</v>
      </c>
      <c r="R513" s="3" t="s">
        <v>56</v>
      </c>
      <c r="S513" s="2">
        <v>43425.813668981478</v>
      </c>
      <c r="T513" s="2">
        <v>43425.813668981478</v>
      </c>
      <c r="U513" s="2">
        <v>43425.816828703704</v>
      </c>
      <c r="V513" s="2">
        <v>43425.816828703704</v>
      </c>
      <c r="X513" s="8">
        <f t="shared" si="205"/>
        <v>43425.810520833336</v>
      </c>
      <c r="Y513" s="9">
        <f t="shared" si="206"/>
        <v>3.2407407416030765E-3</v>
      </c>
      <c r="Z513" s="9">
        <f t="shared" si="207"/>
        <v>3.2407407416030765E-3</v>
      </c>
      <c r="AA513" s="30"/>
      <c r="AB513" s="10">
        <f t="shared" si="203"/>
        <v>4.9768518510973081E-4</v>
      </c>
      <c r="AC513" s="10">
        <f t="shared" si="204"/>
        <v>3.6458333270275034E-3</v>
      </c>
      <c r="AD513" s="30"/>
      <c r="AE513" s="30"/>
    </row>
    <row r="514" spans="1:31" s="3" customFormat="1" x14ac:dyDescent="0.4">
      <c r="A514" s="16" t="str">
        <f t="shared" si="208"/>
        <v>-</v>
      </c>
      <c r="B514" s="16" t="str">
        <f t="shared" si="209"/>
        <v>-</v>
      </c>
      <c r="C514" s="3">
        <v>19</v>
      </c>
      <c r="D514" s="2">
        <v>43425.815983796296</v>
      </c>
      <c r="E514" s="3" t="s">
        <v>1826</v>
      </c>
      <c r="F514" s="3">
        <v>17501</v>
      </c>
      <c r="G514" s="3" t="s">
        <v>32</v>
      </c>
      <c r="H514" s="3">
        <v>3537</v>
      </c>
      <c r="I514" s="3">
        <v>769</v>
      </c>
      <c r="J514" s="3">
        <v>6</v>
      </c>
      <c r="K514" s="3">
        <v>1</v>
      </c>
      <c r="M514" s="2">
        <v>43425.818287037036</v>
      </c>
      <c r="N514" s="2">
        <v>43425.821944444448</v>
      </c>
      <c r="O514" s="3" t="s">
        <v>20</v>
      </c>
      <c r="P514" s="3" t="s">
        <v>21</v>
      </c>
      <c r="Q514" s="3" t="s">
        <v>108</v>
      </c>
      <c r="R514" s="3" t="s">
        <v>19</v>
      </c>
      <c r="S514" s="2">
        <v>43425.817025462966</v>
      </c>
      <c r="T514" s="2">
        <v>43425.817025462966</v>
      </c>
      <c r="U514" s="2">
        <v>43425.824004629627</v>
      </c>
      <c r="V514" s="2">
        <v>43425.824004629627</v>
      </c>
      <c r="X514" s="8">
        <f t="shared" si="205"/>
        <v>43425.815983796296</v>
      </c>
      <c r="Y514" s="9">
        <f t="shared" si="206"/>
        <v>3.6574074110831134E-3</v>
      </c>
      <c r="Z514" s="9">
        <f t="shared" si="207"/>
        <v>3.6574074110831134E-3</v>
      </c>
      <c r="AA514" s="30"/>
      <c r="AB514" s="10">
        <f t="shared" si="203"/>
        <v>1.261574070667848E-3</v>
      </c>
      <c r="AC514" s="10">
        <f t="shared" si="204"/>
        <v>2.3032407407299615E-3</v>
      </c>
      <c r="AD514" s="30"/>
      <c r="AE514" s="30"/>
    </row>
    <row r="515" spans="1:31" s="3" customFormat="1" x14ac:dyDescent="0.4">
      <c r="A515" s="16" t="str">
        <f t="shared" si="208"/>
        <v>-</v>
      </c>
      <c r="B515" s="16" t="str">
        <f t="shared" si="209"/>
        <v>-</v>
      </c>
      <c r="C515" s="3">
        <v>19</v>
      </c>
      <c r="D515" s="2">
        <v>43425.815995370373</v>
      </c>
      <c r="E515" s="3" t="s">
        <v>1827</v>
      </c>
      <c r="F515" s="3">
        <v>17502</v>
      </c>
      <c r="G515" s="3" t="s">
        <v>32</v>
      </c>
      <c r="H515" s="3">
        <v>3441</v>
      </c>
      <c r="I515" s="3">
        <v>437</v>
      </c>
      <c r="J515" s="3">
        <v>3</v>
      </c>
      <c r="K515" s="3">
        <v>1</v>
      </c>
      <c r="M515" s="2">
        <v>43425.817060185182</v>
      </c>
      <c r="N515" s="2">
        <v>43425.819560185184</v>
      </c>
      <c r="O515" s="3" t="s">
        <v>63</v>
      </c>
      <c r="P515" s="3" t="s">
        <v>64</v>
      </c>
      <c r="Q515" s="3" t="s">
        <v>66</v>
      </c>
      <c r="R515" s="3" t="s">
        <v>67</v>
      </c>
      <c r="S515" s="2">
        <v>43425.817094907405</v>
      </c>
      <c r="T515" s="2">
        <v>43425.817094907405</v>
      </c>
      <c r="U515" s="2">
        <v>43425.823194444441</v>
      </c>
      <c r="V515" s="2">
        <v>43425.823194444441</v>
      </c>
      <c r="X515" s="8">
        <f t="shared" si="205"/>
        <v>43425.815995370373</v>
      </c>
      <c r="Y515" s="9">
        <f t="shared" si="206"/>
        <v>2.5000000023283064E-3</v>
      </c>
      <c r="Z515" s="9">
        <f t="shared" si="207"/>
        <v>2.5000000023283064E-3</v>
      </c>
      <c r="AA515" s="30"/>
      <c r="AB515" s="10">
        <f t="shared" si="203"/>
        <v>0</v>
      </c>
      <c r="AC515" s="10">
        <f t="shared" si="204"/>
        <v>1.0648148090695031E-3</v>
      </c>
      <c r="AD515" s="30"/>
      <c r="AE515" s="30"/>
    </row>
    <row r="516" spans="1:31" s="3" customFormat="1" x14ac:dyDescent="0.4">
      <c r="A516" s="16" t="str">
        <f t="shared" si="208"/>
        <v>★</v>
      </c>
      <c r="B516" s="16" t="str">
        <f t="shared" si="209"/>
        <v>-</v>
      </c>
      <c r="C516" s="3">
        <v>19</v>
      </c>
      <c r="D516" s="2">
        <v>43425.817407407405</v>
      </c>
      <c r="E516" s="3" t="s">
        <v>1828</v>
      </c>
      <c r="F516" s="3">
        <v>17503</v>
      </c>
      <c r="G516" s="3" t="s">
        <v>18</v>
      </c>
      <c r="H516" s="3">
        <v>4713</v>
      </c>
      <c r="I516" s="3">
        <v>226</v>
      </c>
      <c r="J516" s="3">
        <v>1</v>
      </c>
      <c r="K516" s="3">
        <v>1</v>
      </c>
      <c r="M516" s="2">
        <v>43425.821400462963</v>
      </c>
      <c r="N516" s="2">
        <v>43425.825960648152</v>
      </c>
      <c r="O516" s="3" t="s">
        <v>36</v>
      </c>
      <c r="P516" s="3" t="s">
        <v>37</v>
      </c>
      <c r="Q516" s="3" t="s">
        <v>33</v>
      </c>
      <c r="R516" s="3" t="s">
        <v>34</v>
      </c>
      <c r="S516" s="2">
        <v>43425.824340277781</v>
      </c>
      <c r="T516" s="2">
        <v>43425.824340277781</v>
      </c>
      <c r="U516" s="2">
        <v>43425.829664351855</v>
      </c>
      <c r="V516" s="2">
        <v>43425.829664351855</v>
      </c>
      <c r="W516" s="2">
        <v>43425.824340277781</v>
      </c>
      <c r="X516" s="8">
        <f t="shared" si="205"/>
        <v>43425.824340277781</v>
      </c>
      <c r="Y516" s="9">
        <f t="shared" si="206"/>
        <v>4.5601851888932288E-3</v>
      </c>
      <c r="Z516" s="9">
        <f t="shared" si="207"/>
        <v>4.5601851888932288E-3</v>
      </c>
      <c r="AA516" s="30"/>
      <c r="AB516" s="10">
        <f t="shared" si="203"/>
        <v>0</v>
      </c>
      <c r="AC516" s="10">
        <f t="shared" si="204"/>
        <v>0</v>
      </c>
      <c r="AD516" s="30"/>
      <c r="AE516" s="30"/>
    </row>
    <row r="517" spans="1:31" s="3" customFormat="1" x14ac:dyDescent="0.4">
      <c r="A517" s="16" t="str">
        <f t="shared" si="208"/>
        <v>-</v>
      </c>
      <c r="B517" s="16" t="str">
        <f t="shared" si="209"/>
        <v>-</v>
      </c>
      <c r="C517" s="3">
        <v>19</v>
      </c>
      <c r="D517" s="2">
        <v>43425.82130787037</v>
      </c>
      <c r="E517" s="3" t="s">
        <v>1509</v>
      </c>
      <c r="F517" s="3">
        <v>17504</v>
      </c>
      <c r="G517" s="3" t="s">
        <v>18</v>
      </c>
      <c r="H517" s="3">
        <v>3030</v>
      </c>
      <c r="I517" s="3">
        <v>925</v>
      </c>
      <c r="J517" s="3">
        <v>2</v>
      </c>
      <c r="K517" s="3">
        <v>1</v>
      </c>
      <c r="M517" s="2">
        <v>43425.824108796296</v>
      </c>
      <c r="N517" s="2">
        <v>43425.827650462961</v>
      </c>
      <c r="O517" s="3" t="s">
        <v>51</v>
      </c>
      <c r="P517" s="3" t="s">
        <v>52</v>
      </c>
      <c r="Q517" s="3" t="s">
        <v>26</v>
      </c>
      <c r="R517" s="3" t="s">
        <v>27</v>
      </c>
      <c r="S517" s="2">
        <v>43425.822650462964</v>
      </c>
      <c r="T517" s="2">
        <v>43425.822650462964</v>
      </c>
      <c r="U517" s="2">
        <v>43425.827291666668</v>
      </c>
      <c r="V517" s="2">
        <v>43425.827291666668</v>
      </c>
      <c r="X517" s="8">
        <f t="shared" si="205"/>
        <v>43425.82130787037</v>
      </c>
      <c r="Y517" s="9">
        <f t="shared" si="206"/>
        <v>3.5416666651144624E-3</v>
      </c>
      <c r="Z517" s="9">
        <f t="shared" si="207"/>
        <v>3.5416666651144624E-3</v>
      </c>
      <c r="AA517" s="30"/>
      <c r="AB517" s="10">
        <f t="shared" si="203"/>
        <v>1.4583333322661929E-3</v>
      </c>
      <c r="AC517" s="10">
        <f t="shared" si="204"/>
        <v>2.8009259258396924E-3</v>
      </c>
      <c r="AD517" s="30"/>
      <c r="AE517" s="30"/>
    </row>
    <row r="518" spans="1:31" s="3" customFormat="1" x14ac:dyDescent="0.4">
      <c r="A518" s="16" t="str">
        <f t="shared" si="208"/>
        <v>-</v>
      </c>
      <c r="B518" s="16" t="str">
        <f t="shared" si="209"/>
        <v>-</v>
      </c>
      <c r="C518" s="3">
        <v>19</v>
      </c>
      <c r="D518" s="2">
        <v>43425.824212962965</v>
      </c>
      <c r="E518" s="3" t="s">
        <v>1513</v>
      </c>
      <c r="F518" s="3">
        <v>17505</v>
      </c>
      <c r="G518" s="3" t="s">
        <v>18</v>
      </c>
      <c r="H518" s="3">
        <v>6813</v>
      </c>
      <c r="I518" s="3">
        <v>527</v>
      </c>
      <c r="J518" s="3">
        <v>11</v>
      </c>
      <c r="K518" s="3">
        <v>1</v>
      </c>
      <c r="M518" s="2">
        <v>43425.825740740744</v>
      </c>
      <c r="N518" s="2">
        <v>43425.831331018519</v>
      </c>
      <c r="O518" s="3" t="s">
        <v>33</v>
      </c>
      <c r="P518" s="3" t="s">
        <v>34</v>
      </c>
      <c r="Q518" s="3" t="s">
        <v>22</v>
      </c>
      <c r="R518" s="3" t="s">
        <v>23</v>
      </c>
      <c r="S518" s="2">
        <v>43425.825243055559</v>
      </c>
      <c r="T518" s="2">
        <v>43425.825243055559</v>
      </c>
      <c r="U518" s="2">
        <v>43425.832013888888</v>
      </c>
      <c r="V518" s="2">
        <v>43425.832013888888</v>
      </c>
      <c r="X518" s="8">
        <f t="shared" si="205"/>
        <v>43425.824212962965</v>
      </c>
      <c r="Y518" s="9">
        <f t="shared" si="206"/>
        <v>5.5902777748997323E-3</v>
      </c>
      <c r="Z518" s="9">
        <f t="shared" si="207"/>
        <v>5.5902777748997323E-3</v>
      </c>
      <c r="AA518" s="30"/>
      <c r="AB518" s="10">
        <f t="shared" si="203"/>
        <v>4.9768518510973081E-4</v>
      </c>
      <c r="AC518" s="10">
        <f t="shared" si="204"/>
        <v>1.527777778392192E-3</v>
      </c>
      <c r="AD518" s="30"/>
      <c r="AE518" s="30"/>
    </row>
    <row r="519" spans="1:31" s="3" customFormat="1" hidden="1" x14ac:dyDescent="0.4">
      <c r="A519" s="16" t="str">
        <f t="shared" si="208"/>
        <v>-</v>
      </c>
      <c r="B519" s="16" t="str">
        <f t="shared" si="209"/>
        <v>-</v>
      </c>
      <c r="C519" s="3">
        <v>19</v>
      </c>
      <c r="D519" s="2">
        <v>43425.826793981483</v>
      </c>
      <c r="E519" s="3" t="s">
        <v>1829</v>
      </c>
      <c r="F519" s="3">
        <v>17506</v>
      </c>
      <c r="G519" s="3" t="s">
        <v>95</v>
      </c>
      <c r="H519" s="3">
        <v>0</v>
      </c>
      <c r="I519" s="3">
        <v>92</v>
      </c>
      <c r="J519" s="3">
        <v>5</v>
      </c>
      <c r="K519" s="3">
        <v>1</v>
      </c>
      <c r="M519" s="2">
        <v>43425.827986111108</v>
      </c>
      <c r="N519" s="2">
        <v>43425.830983796295</v>
      </c>
      <c r="O519" s="3" t="s">
        <v>44</v>
      </c>
      <c r="P519" s="3" t="s">
        <v>45</v>
      </c>
      <c r="Q519" s="3" t="s">
        <v>108</v>
      </c>
      <c r="R519" s="3" t="s">
        <v>19</v>
      </c>
      <c r="S519" s="2">
        <v>43425.827986111108</v>
      </c>
      <c r="T519" s="2">
        <v>43425.827986111108</v>
      </c>
      <c r="U519" s="2">
        <v>43425.834131944444</v>
      </c>
      <c r="V519" s="2">
        <v>43425.834131944444</v>
      </c>
      <c r="X519" s="8">
        <f t="shared" si="205"/>
        <v>43425.826793981483</v>
      </c>
      <c r="Y519" s="9">
        <f t="shared" si="206"/>
        <v>2.9976851874380372E-3</v>
      </c>
      <c r="Z519" s="9">
        <f t="shared" si="207"/>
        <v>2.9976851874380372E-3</v>
      </c>
      <c r="AA519" s="30"/>
      <c r="AB519" s="10">
        <f t="shared" si="203"/>
        <v>0</v>
      </c>
      <c r="AC519" s="10">
        <f t="shared" si="204"/>
        <v>1.1921296245418489E-3</v>
      </c>
      <c r="AD519" s="30"/>
      <c r="AE519" s="30"/>
    </row>
    <row r="520" spans="1:31" s="3" customFormat="1" hidden="1" x14ac:dyDescent="0.4">
      <c r="A520" s="16" t="str">
        <f t="shared" si="208"/>
        <v>-</v>
      </c>
      <c r="B520" s="16" t="str">
        <f t="shared" si="209"/>
        <v>-</v>
      </c>
      <c r="C520" s="3">
        <v>19</v>
      </c>
      <c r="D520" s="2">
        <v>43425.830740740741</v>
      </c>
      <c r="E520" s="3" t="s">
        <v>1830</v>
      </c>
      <c r="F520" s="3">
        <v>17509</v>
      </c>
      <c r="G520" s="3" t="s">
        <v>96</v>
      </c>
      <c r="H520" s="3">
        <v>0</v>
      </c>
      <c r="I520" s="3">
        <v>688</v>
      </c>
      <c r="J520" s="3">
        <v>6</v>
      </c>
      <c r="K520" s="3">
        <v>4</v>
      </c>
      <c r="M520" s="2">
        <v>43425.834247685183</v>
      </c>
      <c r="N520" s="2">
        <v>43425.840937499997</v>
      </c>
      <c r="O520" s="3" t="s">
        <v>44</v>
      </c>
      <c r="P520" s="3" t="s">
        <v>45</v>
      </c>
      <c r="Q520" s="3" t="s">
        <v>26</v>
      </c>
      <c r="R520" s="3" t="s">
        <v>27</v>
      </c>
      <c r="S520" s="2">
        <v>43425.832499999997</v>
      </c>
      <c r="T520" s="2">
        <v>43425.832499999997</v>
      </c>
      <c r="U520" s="2">
        <v>43425.840914351851</v>
      </c>
      <c r="V520" s="2">
        <v>43425.840914351851</v>
      </c>
      <c r="X520" s="8">
        <f t="shared" si="205"/>
        <v>43425.830740740741</v>
      </c>
      <c r="Y520" s="9">
        <f t="shared" si="206"/>
        <v>6.6898148143081926E-3</v>
      </c>
      <c r="Z520" s="9">
        <f t="shared" si="207"/>
        <v>2.675925925723277E-2</v>
      </c>
      <c r="AA520" s="30"/>
      <c r="AB520" s="10">
        <f t="shared" si="203"/>
        <v>1.747685186273884E-3</v>
      </c>
      <c r="AC520" s="10">
        <f t="shared" si="204"/>
        <v>3.5069444420514628E-3</v>
      </c>
      <c r="AD520" s="30"/>
      <c r="AE520" s="30"/>
    </row>
    <row r="521" spans="1:31" s="3" customFormat="1" hidden="1" x14ac:dyDescent="0.4">
      <c r="A521" s="16" t="str">
        <f>IF(W521&gt;0, "★", "-")</f>
        <v>★</v>
      </c>
      <c r="B521" s="16" t="str">
        <f>IF(L521&gt;0, "☆", "-")</f>
        <v>☆</v>
      </c>
      <c r="C521" s="3">
        <v>19</v>
      </c>
      <c r="D521" s="2">
        <v>43425.765497685185</v>
      </c>
      <c r="E521" s="3" t="s">
        <v>1802</v>
      </c>
      <c r="F521" s="3">
        <v>17457</v>
      </c>
      <c r="G521" s="3" t="s">
        <v>95</v>
      </c>
      <c r="H521" s="3">
        <v>0</v>
      </c>
      <c r="I521" s="3">
        <v>795</v>
      </c>
      <c r="J521" s="3">
        <v>10</v>
      </c>
      <c r="K521" s="3">
        <v>1</v>
      </c>
      <c r="L521" s="2">
        <v>43425.765868055554</v>
      </c>
      <c r="O521" s="3" t="s">
        <v>36</v>
      </c>
      <c r="P521" s="3" t="s">
        <v>37</v>
      </c>
      <c r="Q521" s="3" t="s">
        <v>48</v>
      </c>
      <c r="R521" s="3" t="s">
        <v>49</v>
      </c>
      <c r="S521" s="2">
        <v>43425.806944444441</v>
      </c>
      <c r="U521" s="2">
        <v>43425.814583333333</v>
      </c>
      <c r="W521" s="2">
        <v>43425.806944444441</v>
      </c>
      <c r="X521" s="8">
        <f>IF(W521&gt;0,W521,D521)</f>
        <v>43425.806944444441</v>
      </c>
      <c r="Y521" s="9">
        <f>N521-M521</f>
        <v>0</v>
      </c>
      <c r="Z521" s="9">
        <f>Y521*K521</f>
        <v>0</v>
      </c>
      <c r="AA521" s="30"/>
      <c r="AB521" s="10">
        <f>IF(IF(A521="☆",L521-S521,M521-S521)&lt;0,0,IF(A521="☆",L521-S521,M521-S521))</f>
        <v>0</v>
      </c>
      <c r="AC521" s="10">
        <f>IF(IF(B521="☆",(IF(L521&gt;S521,L521-X521,S521-X521)),M521-X521)&lt;0,0,IF(B521="☆",(IF(L521&gt;S521,L521-X521,S521-X521)),M521-X521))</f>
        <v>0</v>
      </c>
      <c r="AD521" s="30"/>
      <c r="AE521" s="30"/>
    </row>
    <row r="522" spans="1:31" s="3" customFormat="1" hidden="1" x14ac:dyDescent="0.4">
      <c r="A522" s="16" t="str">
        <f>IF(W522&gt;0, "★", "-")</f>
        <v>-</v>
      </c>
      <c r="B522" s="16" t="str">
        <f>IF(L522&gt;0, "☆", "-")</f>
        <v>☆</v>
      </c>
      <c r="C522" s="3">
        <v>19</v>
      </c>
      <c r="D522" s="2">
        <v>43425.794525462959</v>
      </c>
      <c r="E522" s="3" t="s">
        <v>1818</v>
      </c>
      <c r="F522" s="3">
        <v>17489</v>
      </c>
      <c r="G522" s="3" t="s">
        <v>32</v>
      </c>
      <c r="H522" s="3">
        <v>2043</v>
      </c>
      <c r="I522" s="3">
        <v>329</v>
      </c>
      <c r="J522" s="3">
        <v>10</v>
      </c>
      <c r="K522" s="3">
        <v>1</v>
      </c>
      <c r="L522" s="2">
        <v>43425.799756944441</v>
      </c>
      <c r="O522" s="3" t="s">
        <v>73</v>
      </c>
      <c r="P522" s="3" t="s">
        <v>74</v>
      </c>
      <c r="Q522" s="3" t="s">
        <v>63</v>
      </c>
      <c r="R522" s="3" t="s">
        <v>64</v>
      </c>
      <c r="S522" s="2">
        <v>43425.801481481481</v>
      </c>
      <c r="U522" s="2">
        <v>43425.80678240741</v>
      </c>
      <c r="X522" s="8">
        <f>IF(W522&gt;0,W522,D522)</f>
        <v>43425.794525462959</v>
      </c>
      <c r="Y522" s="9">
        <f>N522-M522</f>
        <v>0</v>
      </c>
      <c r="Z522" s="9">
        <f>Y522*K522</f>
        <v>0</v>
      </c>
      <c r="AA522" s="30"/>
      <c r="AB522" s="10">
        <f>IF(IF(A522="☆",L522-S522,M522-S522)&lt;0,0,IF(A522="☆",L522-S522,M522-S522))</f>
        <v>0</v>
      </c>
      <c r="AC522" s="10">
        <f>IF(IF(B522="☆",(IF(L522&gt;S522,L522-X522,S522-X522)),M522-X522)&lt;0,0,IF(B522="☆",(IF(L522&gt;S522,L522-X522,S522-X522)),M522-X522))</f>
        <v>6.9560185220325366E-3</v>
      </c>
      <c r="AD522" s="30"/>
      <c r="AE522" s="30"/>
    </row>
    <row r="523" spans="1:31" s="5" customFormat="1" hidden="1" x14ac:dyDescent="0.4">
      <c r="A523" s="17" t="str">
        <f>IF(W523&gt;0, "★", "-")</f>
        <v>-</v>
      </c>
      <c r="B523" s="17" t="str">
        <f>IF(L523&gt;0, "☆", "-")</f>
        <v>☆</v>
      </c>
      <c r="C523" s="5">
        <v>19</v>
      </c>
      <c r="D523" s="4">
        <v>43425.801724537036</v>
      </c>
      <c r="E523" s="5" t="s">
        <v>1822</v>
      </c>
      <c r="F523" s="5">
        <v>17496</v>
      </c>
      <c r="G523" s="5" t="s">
        <v>18</v>
      </c>
      <c r="H523" s="5">
        <v>1771</v>
      </c>
      <c r="I523" s="5">
        <v>896</v>
      </c>
      <c r="J523" s="5">
        <v>15</v>
      </c>
      <c r="K523" s="5">
        <v>1</v>
      </c>
      <c r="L523" s="4">
        <v>43425.802002314813</v>
      </c>
      <c r="O523" s="5" t="s">
        <v>24</v>
      </c>
      <c r="P523" s="5" t="s">
        <v>25</v>
      </c>
      <c r="Q523" s="5" t="s">
        <v>33</v>
      </c>
      <c r="R523" s="5" t="s">
        <v>34</v>
      </c>
      <c r="S523" s="4">
        <v>43425.806284722225</v>
      </c>
      <c r="U523" s="4">
        <v>43425.812141203707</v>
      </c>
      <c r="X523" s="13">
        <f>IF(W523&gt;0,W523,D523)</f>
        <v>43425.801724537036</v>
      </c>
      <c r="Y523" s="18">
        <f>N523-M523</f>
        <v>0</v>
      </c>
      <c r="Z523" s="18">
        <f>Y523*K523</f>
        <v>0</v>
      </c>
      <c r="AA523" s="31"/>
      <c r="AB523" s="19">
        <f>IF(IF(A523="☆",L523-S523,M523-S523)&lt;0,0,IF(A523="☆",L523-S523,M523-S523))</f>
        <v>0</v>
      </c>
      <c r="AC523" s="19">
        <f>IF(IF(B523="☆",(IF(L523&gt;S523,L523-X523,S523-X523)),M523-X523)&lt;0,0,IF(B523="☆",(IF(L523&gt;S523,L523-X523,S523-X523)),M523-X523))</f>
        <v>4.5601851888932288E-3</v>
      </c>
      <c r="AD523" s="31"/>
      <c r="AE523" s="31"/>
    </row>
    <row r="524" spans="1:31" x14ac:dyDescent="0.4">
      <c r="A524" s="16" t="str">
        <f>IF(W524&gt;0, "★", "-")</f>
        <v>★</v>
      </c>
      <c r="B524" s="16" t="str">
        <f>IF(L524&gt;0, "☆", "-")</f>
        <v>-</v>
      </c>
      <c r="C524" s="3">
        <v>20</v>
      </c>
      <c r="D524" s="1">
        <v>43425.830740740741</v>
      </c>
      <c r="E524" t="s">
        <v>1396</v>
      </c>
      <c r="F524">
        <v>17508</v>
      </c>
      <c r="G524" t="s">
        <v>18</v>
      </c>
      <c r="H524">
        <v>6776</v>
      </c>
      <c r="I524">
        <v>588</v>
      </c>
      <c r="J524">
        <v>5</v>
      </c>
      <c r="K524">
        <v>2</v>
      </c>
      <c r="M524" s="1">
        <v>43425.837106481478</v>
      </c>
      <c r="N524" s="1">
        <v>43425.842060185183</v>
      </c>
      <c r="O524" t="s">
        <v>108</v>
      </c>
      <c r="P524" t="s">
        <v>19</v>
      </c>
      <c r="Q524" t="s">
        <v>43</v>
      </c>
      <c r="R524" t="s">
        <v>89</v>
      </c>
      <c r="S524" s="1">
        <v>43425.83766203704</v>
      </c>
      <c r="T524" s="1">
        <v>43425.83766203704</v>
      </c>
      <c r="U524" s="1">
        <v>43425.84474537037</v>
      </c>
      <c r="V524" s="1">
        <v>43425.84474537037</v>
      </c>
      <c r="W524" s="1">
        <v>43425.83766203704</v>
      </c>
      <c r="X524" s="8">
        <f>IF(W524&gt;0,W524,D524)</f>
        <v>43425.83766203704</v>
      </c>
      <c r="Y524" s="9">
        <f>N524-M524</f>
        <v>4.9537037048139609E-3</v>
      </c>
      <c r="Z524" s="9">
        <f>Y524*K524</f>
        <v>9.9074074096279219E-3</v>
      </c>
      <c r="AA524" s="6">
        <f>SUM(Z524:Z561)</f>
        <v>0.24701388889661757</v>
      </c>
      <c r="AB524" s="10">
        <f>IF(IF(A524="☆",L524-S524,M524-S524)&lt;0,0,IF(A524="☆",L524-S524,M524-S524))</f>
        <v>0</v>
      </c>
      <c r="AC524" s="10">
        <f>IF(IF(B524="☆",(IF(L524&gt;S524,L524-X524,S524-X524)),M524-X524)&lt;0,0,IF(B524="☆",(IF(L524&gt;S524,L524-X524,S524-X524)),M524-X524))</f>
        <v>0</v>
      </c>
      <c r="AD524" s="6">
        <f>AVERAGE(AC524:AC561)</f>
        <v>2.1384624753983715E-3</v>
      </c>
      <c r="AE524" s="6">
        <f>MEDIAN(AC524:AC561)</f>
        <v>2.3437499985448085E-3</v>
      </c>
    </row>
    <row r="525" spans="1:31" x14ac:dyDescent="0.4">
      <c r="A525" s="16" t="str">
        <f t="shared" si="208"/>
        <v>★</v>
      </c>
      <c r="B525" s="16" t="str">
        <f t="shared" si="209"/>
        <v>-</v>
      </c>
      <c r="C525" s="3">
        <v>20</v>
      </c>
      <c r="D525" s="1">
        <v>43425.833993055552</v>
      </c>
      <c r="E525" t="s">
        <v>1796</v>
      </c>
      <c r="F525">
        <v>17511</v>
      </c>
      <c r="G525" t="s">
        <v>65</v>
      </c>
      <c r="H525">
        <v>5719</v>
      </c>
      <c r="I525">
        <v>323</v>
      </c>
      <c r="J525">
        <v>15</v>
      </c>
      <c r="K525">
        <v>1</v>
      </c>
      <c r="M525" s="1">
        <v>43425.836574074077</v>
      </c>
      <c r="N525" s="1">
        <v>43425.842928240738</v>
      </c>
      <c r="O525" t="s">
        <v>51</v>
      </c>
      <c r="P525" t="s">
        <v>52</v>
      </c>
      <c r="Q525" t="s">
        <v>61</v>
      </c>
      <c r="R525" t="s">
        <v>62</v>
      </c>
      <c r="S525" s="1">
        <v>43425.840925925928</v>
      </c>
      <c r="T525" s="1">
        <v>43425.840925925928</v>
      </c>
      <c r="U525" s="1">
        <v>43425.851666666669</v>
      </c>
      <c r="V525" s="1">
        <v>43425.851666666669</v>
      </c>
      <c r="W525" s="1">
        <v>43425.840925925928</v>
      </c>
      <c r="X525" s="8">
        <f t="shared" si="205"/>
        <v>43425.840925925928</v>
      </c>
      <c r="Y525" s="9">
        <f t="shared" si="206"/>
        <v>6.3541666604578495E-3</v>
      </c>
      <c r="Z525" s="9">
        <f t="shared" si="207"/>
        <v>6.3541666604578495E-3</v>
      </c>
      <c r="AB525" s="10">
        <f t="shared" si="203"/>
        <v>0</v>
      </c>
      <c r="AC525" s="10">
        <f t="shared" si="204"/>
        <v>0</v>
      </c>
    </row>
    <row r="526" spans="1:31" x14ac:dyDescent="0.4">
      <c r="A526" s="16" t="str">
        <f t="shared" si="208"/>
        <v>★</v>
      </c>
      <c r="B526" s="16" t="str">
        <f t="shared" si="209"/>
        <v>-</v>
      </c>
      <c r="C526" s="3">
        <v>20</v>
      </c>
      <c r="D526" s="1">
        <v>43425.834849537037</v>
      </c>
      <c r="E526" t="s">
        <v>1831</v>
      </c>
      <c r="F526">
        <v>17512</v>
      </c>
      <c r="G526" t="s">
        <v>32</v>
      </c>
      <c r="H526">
        <v>1269</v>
      </c>
      <c r="I526">
        <v>392</v>
      </c>
      <c r="J526">
        <v>8</v>
      </c>
      <c r="K526">
        <v>1</v>
      </c>
      <c r="M526" s="1">
        <v>43425.837812500002</v>
      </c>
      <c r="N526" s="1">
        <v>43425.841319444444</v>
      </c>
      <c r="O526" t="s">
        <v>63</v>
      </c>
      <c r="P526" t="s">
        <v>64</v>
      </c>
      <c r="Q526" t="s">
        <v>108</v>
      </c>
      <c r="R526" t="s">
        <v>19</v>
      </c>
      <c r="S526" s="1">
        <v>43425.841793981483</v>
      </c>
      <c r="T526" s="1">
        <v>43425.841793981483</v>
      </c>
      <c r="U526" s="1">
        <v>43425.846284722225</v>
      </c>
      <c r="V526" s="1">
        <v>43425.846284722225</v>
      </c>
      <c r="W526" s="1">
        <v>43425.841793981483</v>
      </c>
      <c r="X526" s="8">
        <f t="shared" si="205"/>
        <v>43425.841793981483</v>
      </c>
      <c r="Y526" s="9">
        <f t="shared" si="206"/>
        <v>3.5069444420514628E-3</v>
      </c>
      <c r="Z526" s="9">
        <f t="shared" si="207"/>
        <v>3.5069444420514628E-3</v>
      </c>
      <c r="AB526" s="10">
        <f t="shared" si="203"/>
        <v>0</v>
      </c>
      <c r="AC526" s="10">
        <f t="shared" si="204"/>
        <v>0</v>
      </c>
    </row>
    <row r="527" spans="1:31" x14ac:dyDescent="0.4">
      <c r="A527" s="16" t="str">
        <f t="shared" si="208"/>
        <v>★</v>
      </c>
      <c r="B527" s="16" t="str">
        <f t="shared" si="209"/>
        <v>-</v>
      </c>
      <c r="C527" s="3">
        <v>20</v>
      </c>
      <c r="D527" s="1">
        <v>43425.836539351854</v>
      </c>
      <c r="E527" t="s">
        <v>1662</v>
      </c>
      <c r="F527">
        <v>17514</v>
      </c>
      <c r="G527" t="s">
        <v>18</v>
      </c>
      <c r="H527">
        <v>1740</v>
      </c>
      <c r="I527">
        <v>38</v>
      </c>
      <c r="J527">
        <v>6</v>
      </c>
      <c r="K527">
        <v>1</v>
      </c>
      <c r="M527" s="1">
        <v>43425.841215277775</v>
      </c>
      <c r="N527" s="1">
        <v>43425.846226851849</v>
      </c>
      <c r="O527" t="s">
        <v>26</v>
      </c>
      <c r="P527" t="s">
        <v>27</v>
      </c>
      <c r="Q527" t="s">
        <v>63</v>
      </c>
      <c r="R527" t="s">
        <v>64</v>
      </c>
      <c r="S527" s="1">
        <v>43425.843472222223</v>
      </c>
      <c r="T527" s="1">
        <v>43425.843472222223</v>
      </c>
      <c r="U527" s="1">
        <v>43425.851400462961</v>
      </c>
      <c r="V527" s="1">
        <v>43425.851400462961</v>
      </c>
      <c r="W527" s="1">
        <v>43425.843472222223</v>
      </c>
      <c r="X527" s="8">
        <f t="shared" si="205"/>
        <v>43425.843472222223</v>
      </c>
      <c r="Y527" s="9">
        <f t="shared" si="206"/>
        <v>5.0115740741603076E-3</v>
      </c>
      <c r="Z527" s="9">
        <f t="shared" si="207"/>
        <v>5.0115740741603076E-3</v>
      </c>
      <c r="AB527" s="10">
        <f t="shared" si="203"/>
        <v>0</v>
      </c>
      <c r="AC527" s="10">
        <f t="shared" si="204"/>
        <v>0</v>
      </c>
    </row>
    <row r="528" spans="1:31" hidden="1" x14ac:dyDescent="0.4">
      <c r="A528" s="16" t="str">
        <f t="shared" si="208"/>
        <v>-</v>
      </c>
      <c r="B528" s="16" t="str">
        <f t="shared" si="209"/>
        <v>-</v>
      </c>
      <c r="C528" s="3">
        <v>20</v>
      </c>
      <c r="D528" s="1">
        <v>43425.83898148148</v>
      </c>
      <c r="E528" t="s">
        <v>1832</v>
      </c>
      <c r="F528">
        <v>17515</v>
      </c>
      <c r="G528" t="s">
        <v>96</v>
      </c>
      <c r="H528">
        <v>0</v>
      </c>
      <c r="I528">
        <v>643</v>
      </c>
      <c r="J528">
        <v>10</v>
      </c>
      <c r="K528">
        <v>1</v>
      </c>
      <c r="M528" s="1">
        <v>43425.840381944443</v>
      </c>
      <c r="N528" s="1">
        <v>43425.844363425924</v>
      </c>
      <c r="O528" t="s">
        <v>30</v>
      </c>
      <c r="P528" t="s">
        <v>31</v>
      </c>
      <c r="Q528" t="s">
        <v>108</v>
      </c>
      <c r="R528" t="s">
        <v>19</v>
      </c>
      <c r="S528" s="1">
        <v>43425.841006944444</v>
      </c>
      <c r="T528" s="1">
        <v>43425.841006944444</v>
      </c>
      <c r="U528" s="1">
        <v>43425.847870370373</v>
      </c>
      <c r="V528" s="1">
        <v>43425.847870370373</v>
      </c>
      <c r="X528" s="8">
        <f t="shared" si="205"/>
        <v>43425.83898148148</v>
      </c>
      <c r="Y528" s="9">
        <f t="shared" si="206"/>
        <v>3.9814814808778465E-3</v>
      </c>
      <c r="Z528" s="9">
        <f t="shared" si="207"/>
        <v>3.9814814808778465E-3</v>
      </c>
      <c r="AB528" s="10">
        <f t="shared" si="203"/>
        <v>0</v>
      </c>
      <c r="AC528" s="10">
        <f t="shared" si="204"/>
        <v>1.4004629629198462E-3</v>
      </c>
    </row>
    <row r="529" spans="1:29" x14ac:dyDescent="0.4">
      <c r="A529" s="16" t="str">
        <f t="shared" si="208"/>
        <v>-</v>
      </c>
      <c r="B529" s="16" t="str">
        <f t="shared" si="209"/>
        <v>-</v>
      </c>
      <c r="C529" s="3">
        <v>20</v>
      </c>
      <c r="D529" s="1">
        <v>43425.839675925927</v>
      </c>
      <c r="E529" t="s">
        <v>1833</v>
      </c>
      <c r="F529">
        <v>17516</v>
      </c>
      <c r="G529" t="s">
        <v>32</v>
      </c>
      <c r="H529">
        <v>3713</v>
      </c>
      <c r="I529">
        <v>319</v>
      </c>
      <c r="J529">
        <v>9</v>
      </c>
      <c r="K529">
        <v>2</v>
      </c>
      <c r="M529" s="1">
        <v>43425.844756944447</v>
      </c>
      <c r="N529" s="1">
        <v>43425.850648148145</v>
      </c>
      <c r="O529" t="s">
        <v>38</v>
      </c>
      <c r="P529" t="s">
        <v>126</v>
      </c>
      <c r="Q529" t="s">
        <v>26</v>
      </c>
      <c r="R529" t="s">
        <v>27</v>
      </c>
      <c r="S529" s="1">
        <v>43425.843506944446</v>
      </c>
      <c r="T529" s="1">
        <v>43425.843506944446</v>
      </c>
      <c r="U529" s="1">
        <v>43425.850266203706</v>
      </c>
      <c r="V529" s="1">
        <v>43425.850266203706</v>
      </c>
      <c r="X529" s="8">
        <f t="shared" si="205"/>
        <v>43425.839675925927</v>
      </c>
      <c r="Y529" s="9">
        <f t="shared" si="206"/>
        <v>5.8912036984111182E-3</v>
      </c>
      <c r="Z529" s="9">
        <f t="shared" si="207"/>
        <v>1.1782407396822236E-2</v>
      </c>
      <c r="AB529" s="10">
        <f t="shared" si="203"/>
        <v>1.2500000011641532E-3</v>
      </c>
      <c r="AC529" s="10">
        <f t="shared" si="204"/>
        <v>5.0810185202863067E-3</v>
      </c>
    </row>
    <row r="530" spans="1:29" x14ac:dyDescent="0.4">
      <c r="A530" s="16" t="str">
        <f t="shared" si="208"/>
        <v>-</v>
      </c>
      <c r="B530" s="16" t="str">
        <f t="shared" si="209"/>
        <v>-</v>
      </c>
      <c r="C530" s="3">
        <v>20</v>
      </c>
      <c r="D530" s="1">
        <v>43425.840069444443</v>
      </c>
      <c r="E530" t="s">
        <v>1834</v>
      </c>
      <c r="F530">
        <v>17517</v>
      </c>
      <c r="G530" t="s">
        <v>32</v>
      </c>
      <c r="H530">
        <v>2276</v>
      </c>
      <c r="I530">
        <v>99</v>
      </c>
      <c r="J530">
        <v>2</v>
      </c>
      <c r="K530">
        <v>1</v>
      </c>
      <c r="M530" s="1">
        <v>43425.842719907407</v>
      </c>
      <c r="N530" s="1">
        <v>43425.846875000003</v>
      </c>
      <c r="O530" t="s">
        <v>30</v>
      </c>
      <c r="P530" t="s">
        <v>31</v>
      </c>
      <c r="Q530" t="s">
        <v>70</v>
      </c>
      <c r="R530" t="s">
        <v>125</v>
      </c>
      <c r="S530" s="1">
        <v>43425.844004629631</v>
      </c>
      <c r="T530" s="1">
        <v>43425.844004629631</v>
      </c>
      <c r="U530" s="1">
        <v>43425.849733796298</v>
      </c>
      <c r="V530" s="1">
        <v>43425.849733796298</v>
      </c>
      <c r="X530" s="8">
        <f t="shared" si="205"/>
        <v>43425.840069444443</v>
      </c>
      <c r="Y530" s="9">
        <f t="shared" si="206"/>
        <v>4.1550925961928442E-3</v>
      </c>
      <c r="Z530" s="9">
        <f t="shared" si="207"/>
        <v>4.1550925961928442E-3</v>
      </c>
      <c r="AB530" s="10">
        <f t="shared" si="203"/>
        <v>0</v>
      </c>
      <c r="AC530" s="10">
        <f t="shared" si="204"/>
        <v>2.6504629640839994E-3</v>
      </c>
    </row>
    <row r="531" spans="1:29" hidden="1" x14ac:dyDescent="0.4">
      <c r="A531" s="16" t="str">
        <f t="shared" si="208"/>
        <v>-</v>
      </c>
      <c r="B531" s="16" t="str">
        <f t="shared" si="209"/>
        <v>-</v>
      </c>
      <c r="C531" s="3">
        <v>20</v>
      </c>
      <c r="D531" s="1">
        <v>43425.840381944443</v>
      </c>
      <c r="E531" t="s">
        <v>1532</v>
      </c>
      <c r="F531">
        <v>17518</v>
      </c>
      <c r="G531" t="s">
        <v>95</v>
      </c>
      <c r="H531">
        <v>0</v>
      </c>
      <c r="I531">
        <v>469</v>
      </c>
      <c r="J531">
        <v>7</v>
      </c>
      <c r="K531">
        <v>1</v>
      </c>
      <c r="M531" s="1">
        <v>43425.843136574076</v>
      </c>
      <c r="N531" s="1">
        <v>43425.848356481481</v>
      </c>
      <c r="O531" t="s">
        <v>44</v>
      </c>
      <c r="P531" t="s">
        <v>45</v>
      </c>
      <c r="Q531" t="s">
        <v>108</v>
      </c>
      <c r="R531" t="s">
        <v>19</v>
      </c>
      <c r="S531" s="1">
        <v>43425.843252314815</v>
      </c>
      <c r="T531" s="1">
        <v>43425.843252314815</v>
      </c>
      <c r="U531" s="1">
        <v>43425.849398148152</v>
      </c>
      <c r="V531" s="1">
        <v>43425.849398148152</v>
      </c>
      <c r="X531" s="8">
        <f t="shared" si="205"/>
        <v>43425.840381944443</v>
      </c>
      <c r="Y531" s="9">
        <f t="shared" si="206"/>
        <v>5.2199074052623473E-3</v>
      </c>
      <c r="Z531" s="9">
        <f t="shared" si="207"/>
        <v>5.2199074052623473E-3</v>
      </c>
      <c r="AB531" s="10">
        <f t="shared" si="203"/>
        <v>0</v>
      </c>
      <c r="AC531" s="10">
        <f t="shared" si="204"/>
        <v>2.754629633272998E-3</v>
      </c>
    </row>
    <row r="532" spans="1:29" x14ac:dyDescent="0.4">
      <c r="A532" s="16" t="str">
        <f t="shared" si="208"/>
        <v>-</v>
      </c>
      <c r="B532" s="16" t="str">
        <f t="shared" si="209"/>
        <v>-</v>
      </c>
      <c r="C532" s="3">
        <v>20</v>
      </c>
      <c r="D532" s="1">
        <v>43425.840543981481</v>
      </c>
      <c r="E532" t="s">
        <v>1530</v>
      </c>
      <c r="F532">
        <v>17519</v>
      </c>
      <c r="G532" t="s">
        <v>32</v>
      </c>
      <c r="H532">
        <v>4852</v>
      </c>
      <c r="I532">
        <v>239</v>
      </c>
      <c r="J532">
        <v>3</v>
      </c>
      <c r="K532">
        <v>1</v>
      </c>
      <c r="M532" s="1">
        <v>43425.843807870369</v>
      </c>
      <c r="N532" s="1">
        <v>43425.846284722225</v>
      </c>
      <c r="O532" t="s">
        <v>20</v>
      </c>
      <c r="P532" t="s">
        <v>21</v>
      </c>
      <c r="Q532" t="s">
        <v>66</v>
      </c>
      <c r="R532" t="s">
        <v>67</v>
      </c>
      <c r="S532" s="1">
        <v>43425.845659722225</v>
      </c>
      <c r="T532" s="1">
        <v>43425.845659722225</v>
      </c>
      <c r="U532" s="1">
        <v>43425.850497685184</v>
      </c>
      <c r="V532" s="1">
        <v>43425.850497685184</v>
      </c>
      <c r="X532" s="8">
        <f t="shared" si="205"/>
        <v>43425.840543981481</v>
      </c>
      <c r="Y532" s="9">
        <f t="shared" si="206"/>
        <v>2.4768518560449593E-3</v>
      </c>
      <c r="Z532" s="9">
        <f t="shared" si="207"/>
        <v>2.4768518560449593E-3</v>
      </c>
      <c r="AB532" s="10">
        <f t="shared" si="203"/>
        <v>0</v>
      </c>
      <c r="AC532" s="10">
        <f t="shared" si="204"/>
        <v>3.2638888878864236E-3</v>
      </c>
    </row>
    <row r="533" spans="1:29" x14ac:dyDescent="0.4">
      <c r="A533" s="16" t="str">
        <f t="shared" si="208"/>
        <v>★</v>
      </c>
      <c r="B533" s="16" t="str">
        <f t="shared" si="209"/>
        <v>-</v>
      </c>
      <c r="C533" s="3">
        <v>20</v>
      </c>
      <c r="D533" s="1">
        <v>43425.841863425929</v>
      </c>
      <c r="E533" t="s">
        <v>1835</v>
      </c>
      <c r="F533">
        <v>17520</v>
      </c>
      <c r="G533" t="s">
        <v>32</v>
      </c>
      <c r="H533">
        <v>3653</v>
      </c>
      <c r="I533">
        <v>166</v>
      </c>
      <c r="J533">
        <v>1</v>
      </c>
      <c r="K533">
        <v>1</v>
      </c>
      <c r="M533" s="1">
        <v>43425.848460648151</v>
      </c>
      <c r="N533" s="1">
        <v>43425.854085648149</v>
      </c>
      <c r="O533" t="s">
        <v>36</v>
      </c>
      <c r="P533" t="s">
        <v>37</v>
      </c>
      <c r="Q533" t="s">
        <v>77</v>
      </c>
      <c r="R533" t="s">
        <v>78</v>
      </c>
      <c r="S533" s="1">
        <v>43425.848796296297</v>
      </c>
      <c r="T533" s="1">
        <v>43425.848796296297</v>
      </c>
      <c r="U533" s="1">
        <v>43425.856145833335</v>
      </c>
      <c r="V533" s="1">
        <v>43425.857986111114</v>
      </c>
      <c r="W533" s="1">
        <v>43425.848796296297</v>
      </c>
      <c r="X533" s="8">
        <f t="shared" si="205"/>
        <v>43425.848796296297</v>
      </c>
      <c r="Y533" s="9">
        <f t="shared" si="206"/>
        <v>5.6249999979627319E-3</v>
      </c>
      <c r="Z533" s="9">
        <f t="shared" si="207"/>
        <v>5.6249999979627319E-3</v>
      </c>
      <c r="AB533" s="10">
        <f t="shared" si="203"/>
        <v>0</v>
      </c>
      <c r="AC533" s="10">
        <f t="shared" si="204"/>
        <v>0</v>
      </c>
    </row>
    <row r="534" spans="1:29" x14ac:dyDescent="0.4">
      <c r="A534" s="16" t="str">
        <f t="shared" si="208"/>
        <v>-</v>
      </c>
      <c r="B534" s="16" t="str">
        <f t="shared" si="209"/>
        <v>-</v>
      </c>
      <c r="C534" s="3">
        <v>20</v>
      </c>
      <c r="D534" s="1">
        <v>43425.842534722222</v>
      </c>
      <c r="E534" t="s">
        <v>1820</v>
      </c>
      <c r="F534">
        <v>17521</v>
      </c>
      <c r="G534" t="s">
        <v>18</v>
      </c>
      <c r="H534">
        <v>2669</v>
      </c>
      <c r="I534">
        <v>167</v>
      </c>
      <c r="J534">
        <v>8</v>
      </c>
      <c r="K534">
        <v>1</v>
      </c>
      <c r="M534" s="1">
        <v>43425.84511574074</v>
      </c>
      <c r="N534" s="1">
        <v>43425.850034722222</v>
      </c>
      <c r="O534" t="s">
        <v>30</v>
      </c>
      <c r="P534" t="s">
        <v>31</v>
      </c>
      <c r="Q534" t="s">
        <v>108</v>
      </c>
      <c r="R534" t="s">
        <v>19</v>
      </c>
      <c r="S534" s="1">
        <v>43425.846701388888</v>
      </c>
      <c r="T534" s="1">
        <v>43425.846701388888</v>
      </c>
      <c r="U534" s="1">
        <v>43425.853564814817</v>
      </c>
      <c r="V534" s="1">
        <v>43425.853564814817</v>
      </c>
      <c r="X534" s="8">
        <f t="shared" si="205"/>
        <v>43425.842534722222</v>
      </c>
      <c r="Y534" s="9">
        <f t="shared" si="206"/>
        <v>4.9189814817509614E-3</v>
      </c>
      <c r="Z534" s="9">
        <f t="shared" si="207"/>
        <v>4.9189814817509614E-3</v>
      </c>
      <c r="AB534" s="10">
        <f t="shared" si="203"/>
        <v>0</v>
      </c>
      <c r="AC534" s="10">
        <f t="shared" si="204"/>
        <v>2.5810185179580003E-3</v>
      </c>
    </row>
    <row r="535" spans="1:29" x14ac:dyDescent="0.4">
      <c r="A535" s="16" t="str">
        <f t="shared" si="208"/>
        <v>★</v>
      </c>
      <c r="B535" s="16" t="str">
        <f t="shared" si="209"/>
        <v>-</v>
      </c>
      <c r="C535" s="3">
        <v>20</v>
      </c>
      <c r="D535" s="1">
        <v>43425.8437037037</v>
      </c>
      <c r="E535" t="s">
        <v>1503</v>
      </c>
      <c r="F535">
        <v>17522</v>
      </c>
      <c r="G535" t="s">
        <v>18</v>
      </c>
      <c r="H535">
        <v>3144</v>
      </c>
      <c r="I535">
        <v>317</v>
      </c>
      <c r="J535">
        <v>1</v>
      </c>
      <c r="K535">
        <v>1</v>
      </c>
      <c r="M535" s="1">
        <v>43425.847800925927</v>
      </c>
      <c r="N535" s="1">
        <v>43425.856099537035</v>
      </c>
      <c r="O535" t="s">
        <v>36</v>
      </c>
      <c r="P535" t="s">
        <v>37</v>
      </c>
      <c r="Q535" t="s">
        <v>48</v>
      </c>
      <c r="R535" t="s">
        <v>49</v>
      </c>
      <c r="S535" s="1">
        <v>43425.850636574076</v>
      </c>
      <c r="T535" s="1">
        <v>43425.850636574076</v>
      </c>
      <c r="U535" s="1">
        <v>43425.860543981478</v>
      </c>
      <c r="V535" s="1">
        <v>43425.860543981478</v>
      </c>
      <c r="W535" s="1">
        <v>43425.850636574076</v>
      </c>
      <c r="X535" s="8">
        <f t="shared" si="205"/>
        <v>43425.850636574076</v>
      </c>
      <c r="Y535" s="9">
        <f t="shared" si="206"/>
        <v>8.2986111083300784E-3</v>
      </c>
      <c r="Z535" s="9">
        <f t="shared" si="207"/>
        <v>8.2986111083300784E-3</v>
      </c>
      <c r="AB535" s="10">
        <f t="shared" si="203"/>
        <v>0</v>
      </c>
      <c r="AC535" s="10">
        <f t="shared" si="204"/>
        <v>0</v>
      </c>
    </row>
    <row r="536" spans="1:29" hidden="1" x14ac:dyDescent="0.4">
      <c r="A536" s="16" t="str">
        <f t="shared" si="208"/>
        <v>-</v>
      </c>
      <c r="B536" s="16" t="str">
        <f t="shared" si="209"/>
        <v>-</v>
      </c>
      <c r="C536" s="3">
        <v>20</v>
      </c>
      <c r="D536" s="1">
        <v>43425.84547453704</v>
      </c>
      <c r="E536" t="s">
        <v>1736</v>
      </c>
      <c r="F536">
        <v>17523</v>
      </c>
      <c r="G536" t="s">
        <v>95</v>
      </c>
      <c r="H536">
        <v>0</v>
      </c>
      <c r="I536">
        <v>33</v>
      </c>
      <c r="J536">
        <v>11</v>
      </c>
      <c r="K536">
        <v>1</v>
      </c>
      <c r="M536" s="1">
        <v>43425.84752314815</v>
      </c>
      <c r="N536" s="1">
        <v>43425.850347222222</v>
      </c>
      <c r="O536" t="s">
        <v>63</v>
      </c>
      <c r="P536" t="s">
        <v>64</v>
      </c>
      <c r="Q536" t="s">
        <v>108</v>
      </c>
      <c r="R536" t="s">
        <v>19</v>
      </c>
      <c r="S536" s="1">
        <v>43425.847303240742</v>
      </c>
      <c r="T536" s="1">
        <v>43425.847303240742</v>
      </c>
      <c r="U536" s="1">
        <v>43425.851793981485</v>
      </c>
      <c r="V536" s="1">
        <v>43425.851793981485</v>
      </c>
      <c r="X536" s="8">
        <f t="shared" si="205"/>
        <v>43425.84547453704</v>
      </c>
      <c r="Y536" s="9">
        <f t="shared" si="206"/>
        <v>2.8240740721230395E-3</v>
      </c>
      <c r="Z536" s="9">
        <f t="shared" si="207"/>
        <v>2.8240740721230395E-3</v>
      </c>
      <c r="AB536" s="10">
        <f t="shared" si="203"/>
        <v>2.1990740788169205E-4</v>
      </c>
      <c r="AC536" s="10">
        <f t="shared" si="204"/>
        <v>2.0486111097852699E-3</v>
      </c>
    </row>
    <row r="537" spans="1:29" x14ac:dyDescent="0.4">
      <c r="A537" s="16" t="str">
        <f t="shared" si="208"/>
        <v>-</v>
      </c>
      <c r="B537" s="16" t="str">
        <f t="shared" si="209"/>
        <v>-</v>
      </c>
      <c r="C537" s="3">
        <v>20</v>
      </c>
      <c r="D537" s="1">
        <v>43425.846504629626</v>
      </c>
      <c r="E537" t="s">
        <v>1836</v>
      </c>
      <c r="F537">
        <v>17525</v>
      </c>
      <c r="G537" t="s">
        <v>18</v>
      </c>
      <c r="H537">
        <v>3900</v>
      </c>
      <c r="I537">
        <v>844</v>
      </c>
      <c r="J537">
        <v>6</v>
      </c>
      <c r="K537">
        <v>1</v>
      </c>
      <c r="M537" s="1">
        <v>43425.849282407406</v>
      </c>
      <c r="N537" s="1">
        <v>43425.854664351849</v>
      </c>
      <c r="O537" t="s">
        <v>46</v>
      </c>
      <c r="P537" t="s">
        <v>47</v>
      </c>
      <c r="Q537" t="s">
        <v>68</v>
      </c>
      <c r="R537" t="s">
        <v>69</v>
      </c>
      <c r="S537" s="1">
        <v>43425.848240740743</v>
      </c>
      <c r="T537" s="1">
        <v>43425.848240740743</v>
      </c>
      <c r="U537" s="1">
        <v>43425.857071759259</v>
      </c>
      <c r="V537" s="1">
        <v>43425.857071759259</v>
      </c>
      <c r="X537" s="8">
        <f t="shared" si="205"/>
        <v>43425.846504629626</v>
      </c>
      <c r="Y537" s="9">
        <f t="shared" si="206"/>
        <v>5.3819444437976927E-3</v>
      </c>
      <c r="Z537" s="9">
        <f t="shared" si="207"/>
        <v>5.3819444437976927E-3</v>
      </c>
      <c r="AB537" s="10">
        <f t="shared" si="203"/>
        <v>1.0416666627861559E-3</v>
      </c>
      <c r="AC537" s="10">
        <f t="shared" si="204"/>
        <v>2.7777777795563452E-3</v>
      </c>
    </row>
    <row r="538" spans="1:29" hidden="1" x14ac:dyDescent="0.4">
      <c r="A538" s="16" t="str">
        <f t="shared" si="208"/>
        <v>-</v>
      </c>
      <c r="B538" s="16" t="str">
        <f t="shared" si="209"/>
        <v>-</v>
      </c>
      <c r="C538" s="3">
        <v>20</v>
      </c>
      <c r="D538" s="1">
        <v>43425.850706018522</v>
      </c>
      <c r="E538" t="s">
        <v>1837</v>
      </c>
      <c r="F538">
        <v>17526</v>
      </c>
      <c r="G538" t="s">
        <v>95</v>
      </c>
      <c r="H538">
        <v>0</v>
      </c>
      <c r="I538">
        <v>337</v>
      </c>
      <c r="J538">
        <v>2</v>
      </c>
      <c r="K538">
        <v>1</v>
      </c>
      <c r="M538" s="1">
        <v>43425.853356481479</v>
      </c>
      <c r="N538" s="1">
        <v>43425.858206018522</v>
      </c>
      <c r="O538" t="s">
        <v>44</v>
      </c>
      <c r="P538" t="s">
        <v>45</v>
      </c>
      <c r="Q538" t="s">
        <v>108</v>
      </c>
      <c r="R538" t="s">
        <v>19</v>
      </c>
      <c r="S538" s="1">
        <v>43425.853125000001</v>
      </c>
      <c r="T538" s="1">
        <v>43425.853125000001</v>
      </c>
      <c r="U538" s="1">
        <v>43425.859270833331</v>
      </c>
      <c r="V538" s="1">
        <v>43425.859270833331</v>
      </c>
      <c r="X538" s="8">
        <f t="shared" si="205"/>
        <v>43425.850706018522</v>
      </c>
      <c r="Y538" s="9">
        <f t="shared" si="206"/>
        <v>4.8495370429009199E-3</v>
      </c>
      <c r="Z538" s="9">
        <f t="shared" si="207"/>
        <v>4.8495370429009199E-3</v>
      </c>
      <c r="AB538" s="10">
        <f t="shared" si="203"/>
        <v>2.3148147738538682E-4</v>
      </c>
      <c r="AC538" s="10">
        <f t="shared" si="204"/>
        <v>2.6504629568080418E-3</v>
      </c>
    </row>
    <row r="539" spans="1:29" x14ac:dyDescent="0.4">
      <c r="A539" s="16" t="str">
        <f t="shared" si="208"/>
        <v>★</v>
      </c>
      <c r="B539" s="16" t="str">
        <f t="shared" si="209"/>
        <v>-</v>
      </c>
      <c r="C539" s="3">
        <v>20</v>
      </c>
      <c r="D539" s="1">
        <v>43425.851365740738</v>
      </c>
      <c r="E539" t="s">
        <v>1808</v>
      </c>
      <c r="F539">
        <v>17527</v>
      </c>
      <c r="G539" t="s">
        <v>18</v>
      </c>
      <c r="H539">
        <v>5976</v>
      </c>
      <c r="I539">
        <v>472</v>
      </c>
      <c r="J539">
        <v>4</v>
      </c>
      <c r="K539">
        <v>1</v>
      </c>
      <c r="M539" s="1">
        <v>43425.856689814813</v>
      </c>
      <c r="N539" s="1">
        <v>43425.86791666667</v>
      </c>
      <c r="O539" t="s">
        <v>63</v>
      </c>
      <c r="P539" t="s">
        <v>64</v>
      </c>
      <c r="Q539" t="s">
        <v>77</v>
      </c>
      <c r="R539" t="s">
        <v>78</v>
      </c>
      <c r="S539" s="1">
        <v>43425.858263888891</v>
      </c>
      <c r="T539" s="1">
        <v>43425.858263888891</v>
      </c>
      <c r="U539" s="1">
        <v>43425.867581018516</v>
      </c>
      <c r="V539" s="1">
        <v>43425.867581018516</v>
      </c>
      <c r="W539" s="1">
        <v>43425.858263888891</v>
      </c>
      <c r="X539" s="8">
        <f t="shared" si="205"/>
        <v>43425.858263888891</v>
      </c>
      <c r="Y539" s="9">
        <f t="shared" si="206"/>
        <v>1.1226851856918074E-2</v>
      </c>
      <c r="Z539" s="9">
        <f t="shared" si="207"/>
        <v>1.1226851856918074E-2</v>
      </c>
      <c r="AB539" s="10">
        <f t="shared" si="203"/>
        <v>0</v>
      </c>
      <c r="AC539" s="10">
        <f t="shared" si="204"/>
        <v>0</v>
      </c>
    </row>
    <row r="540" spans="1:29" x14ac:dyDescent="0.4">
      <c r="A540" s="16" t="str">
        <f t="shared" si="208"/>
        <v>-</v>
      </c>
      <c r="B540" s="16" t="str">
        <f t="shared" si="209"/>
        <v>-</v>
      </c>
      <c r="C540" s="3">
        <v>20</v>
      </c>
      <c r="D540" s="1">
        <v>43425.853043981479</v>
      </c>
      <c r="E540" t="s">
        <v>1407</v>
      </c>
      <c r="F540">
        <v>17528</v>
      </c>
      <c r="G540" t="s">
        <v>18</v>
      </c>
      <c r="H540">
        <v>5428</v>
      </c>
      <c r="I540">
        <v>948</v>
      </c>
      <c r="J540">
        <v>7</v>
      </c>
      <c r="K540">
        <v>1</v>
      </c>
      <c r="M540" s="1">
        <v>43425.858946759261</v>
      </c>
      <c r="N540" s="1">
        <v>43425.865312499998</v>
      </c>
      <c r="O540" t="s">
        <v>108</v>
      </c>
      <c r="P540" t="s">
        <v>19</v>
      </c>
      <c r="Q540" t="s">
        <v>61</v>
      </c>
      <c r="R540" t="s">
        <v>62</v>
      </c>
      <c r="S540" s="1">
        <v>43425.856122685182</v>
      </c>
      <c r="T540" s="1">
        <v>43425.856122685182</v>
      </c>
      <c r="U540" s="1">
        <v>43425.862719907411</v>
      </c>
      <c r="V540" s="1">
        <v>43425.862719907411</v>
      </c>
      <c r="X540" s="8">
        <f t="shared" si="205"/>
        <v>43425.853043981479</v>
      </c>
      <c r="Y540" s="9">
        <f t="shared" si="206"/>
        <v>6.3657407372375019E-3</v>
      </c>
      <c r="Z540" s="9">
        <f t="shared" si="207"/>
        <v>6.3657407372375019E-3</v>
      </c>
      <c r="AB540" s="10">
        <f t="shared" si="203"/>
        <v>2.8240740793989971E-3</v>
      </c>
      <c r="AC540" s="10">
        <f t="shared" si="204"/>
        <v>5.9027777824667282E-3</v>
      </c>
    </row>
    <row r="541" spans="1:29" x14ac:dyDescent="0.4">
      <c r="A541" s="16" t="str">
        <f t="shared" si="208"/>
        <v>-</v>
      </c>
      <c r="B541" s="16" t="str">
        <f t="shared" si="209"/>
        <v>-</v>
      </c>
      <c r="C541" s="3">
        <v>20</v>
      </c>
      <c r="D541" s="1">
        <v>43425.853113425925</v>
      </c>
      <c r="E541" t="s">
        <v>1658</v>
      </c>
      <c r="F541">
        <v>17529</v>
      </c>
      <c r="G541" t="s">
        <v>32</v>
      </c>
      <c r="H541">
        <v>3945</v>
      </c>
      <c r="I541">
        <v>86</v>
      </c>
      <c r="J541">
        <v>11</v>
      </c>
      <c r="K541">
        <v>1</v>
      </c>
      <c r="M541" s="1">
        <v>43425.85565972222</v>
      </c>
      <c r="N541" s="1">
        <v>43425.861087962963</v>
      </c>
      <c r="O541" t="s">
        <v>30</v>
      </c>
      <c r="P541" t="s">
        <v>31</v>
      </c>
      <c r="Q541" t="s">
        <v>61</v>
      </c>
      <c r="R541" t="s">
        <v>62</v>
      </c>
      <c r="S541" s="1">
        <v>43425.856342592589</v>
      </c>
      <c r="T541" s="1">
        <v>43425.856342592589</v>
      </c>
      <c r="U541" s="1">
        <v>43425.864814814813</v>
      </c>
      <c r="V541" s="1">
        <v>43425.864814814813</v>
      </c>
      <c r="X541" s="8">
        <f t="shared" si="205"/>
        <v>43425.853113425925</v>
      </c>
      <c r="Y541" s="9">
        <f t="shared" si="206"/>
        <v>5.4282407436403446E-3</v>
      </c>
      <c r="Z541" s="9">
        <f t="shared" si="207"/>
        <v>5.4282407436403446E-3</v>
      </c>
      <c r="AB541" s="10">
        <f t="shared" si="203"/>
        <v>0</v>
      </c>
      <c r="AC541" s="10">
        <f t="shared" si="204"/>
        <v>2.5462962948950008E-3</v>
      </c>
    </row>
    <row r="542" spans="1:29" x14ac:dyDescent="0.4">
      <c r="A542" s="16" t="str">
        <f t="shared" si="208"/>
        <v>-</v>
      </c>
      <c r="B542" s="16" t="str">
        <f t="shared" si="209"/>
        <v>-</v>
      </c>
      <c r="C542" s="3">
        <v>20</v>
      </c>
      <c r="D542" s="1">
        <v>43425.853773148148</v>
      </c>
      <c r="E542" t="s">
        <v>1838</v>
      </c>
      <c r="F542">
        <v>17530</v>
      </c>
      <c r="G542" t="s">
        <v>18</v>
      </c>
      <c r="H542">
        <v>6399</v>
      </c>
      <c r="I542">
        <v>767</v>
      </c>
      <c r="J542">
        <v>13</v>
      </c>
      <c r="K542">
        <v>2</v>
      </c>
      <c r="M542" s="1">
        <v>43425.8593287037</v>
      </c>
      <c r="N542" s="1">
        <v>43425.863055555557</v>
      </c>
      <c r="O542" t="s">
        <v>43</v>
      </c>
      <c r="P542" t="s">
        <v>89</v>
      </c>
      <c r="Q542" t="s">
        <v>108</v>
      </c>
      <c r="R542" t="s">
        <v>19</v>
      </c>
      <c r="S542" s="1">
        <v>43425.855567129627</v>
      </c>
      <c r="T542" s="1">
        <v>43425.855567129627</v>
      </c>
      <c r="U542" s="1">
        <v>43425.862893518519</v>
      </c>
      <c r="V542" s="1">
        <v>43425.862893518519</v>
      </c>
      <c r="X542" s="8">
        <f t="shared" si="205"/>
        <v>43425.853773148148</v>
      </c>
      <c r="Y542" s="9">
        <f t="shared" si="206"/>
        <v>3.7268518572091125E-3</v>
      </c>
      <c r="Z542" s="9">
        <f t="shared" si="207"/>
        <v>7.453703714418225E-3</v>
      </c>
      <c r="AB542" s="10">
        <f t="shared" si="203"/>
        <v>3.7615740729961544E-3</v>
      </c>
      <c r="AC542" s="10">
        <f t="shared" si="204"/>
        <v>5.5555555518367328E-3</v>
      </c>
    </row>
    <row r="543" spans="1:29" x14ac:dyDescent="0.4">
      <c r="A543" s="16" t="str">
        <f t="shared" si="208"/>
        <v>-</v>
      </c>
      <c r="B543" s="16" t="str">
        <f t="shared" si="209"/>
        <v>-</v>
      </c>
      <c r="C543" s="3">
        <v>20</v>
      </c>
      <c r="D543" s="1">
        <v>43425.854097222225</v>
      </c>
      <c r="E543" t="s">
        <v>1406</v>
      </c>
      <c r="F543">
        <v>17531</v>
      </c>
      <c r="G543" t="s">
        <v>32</v>
      </c>
      <c r="H543">
        <v>4734</v>
      </c>
      <c r="I543">
        <v>675</v>
      </c>
      <c r="J543">
        <v>10</v>
      </c>
      <c r="K543">
        <v>1</v>
      </c>
      <c r="M543" s="1">
        <v>43425.855532407404</v>
      </c>
      <c r="N543" s="1">
        <v>43425.872118055559</v>
      </c>
      <c r="O543" t="s">
        <v>39</v>
      </c>
      <c r="P543" t="s">
        <v>40</v>
      </c>
      <c r="Q543" t="s">
        <v>61</v>
      </c>
      <c r="R543" t="s">
        <v>62</v>
      </c>
      <c r="S543" s="1">
        <v>43425.855347222219</v>
      </c>
      <c r="T543" s="1">
        <v>43425.855347222219</v>
      </c>
      <c r="U543" s="1">
        <v>43425.866446759261</v>
      </c>
      <c r="V543" s="1">
        <v>43425.866446759261</v>
      </c>
      <c r="X543" s="8">
        <f t="shared" si="205"/>
        <v>43425.854097222225</v>
      </c>
      <c r="Y543" s="9">
        <f t="shared" si="206"/>
        <v>1.658564815443242E-2</v>
      </c>
      <c r="Z543" s="9">
        <f t="shared" si="207"/>
        <v>1.658564815443242E-2</v>
      </c>
      <c r="AB543" s="10">
        <f t="shared" si="203"/>
        <v>1.8518518481869251E-4</v>
      </c>
      <c r="AC543" s="10">
        <f t="shared" si="204"/>
        <v>1.4351851787068881E-3</v>
      </c>
    </row>
    <row r="544" spans="1:29" x14ac:dyDescent="0.4">
      <c r="A544" s="16" t="str">
        <f t="shared" si="208"/>
        <v>-</v>
      </c>
      <c r="B544" s="16" t="str">
        <f t="shared" si="209"/>
        <v>-</v>
      </c>
      <c r="C544" s="3">
        <v>20</v>
      </c>
      <c r="D544" s="1">
        <v>43425.855347222219</v>
      </c>
      <c r="E544" t="s">
        <v>1403</v>
      </c>
      <c r="F544">
        <v>17532</v>
      </c>
      <c r="G544" t="s">
        <v>32</v>
      </c>
      <c r="H544">
        <v>2325</v>
      </c>
      <c r="I544">
        <v>891</v>
      </c>
      <c r="J544">
        <v>15</v>
      </c>
      <c r="K544">
        <v>2</v>
      </c>
      <c r="M544" s="1">
        <v>43425.859212962961</v>
      </c>
      <c r="N544" s="1">
        <v>43425.866481481484</v>
      </c>
      <c r="O544" t="s">
        <v>26</v>
      </c>
      <c r="P544" t="s">
        <v>27</v>
      </c>
      <c r="Q544" t="s">
        <v>63</v>
      </c>
      <c r="R544" t="s">
        <v>64</v>
      </c>
      <c r="S544" s="1">
        <v>43425.859861111108</v>
      </c>
      <c r="T544" s="1">
        <v>43425.859861111108</v>
      </c>
      <c r="U544" s="1">
        <v>43425.868483796294</v>
      </c>
      <c r="V544" s="1">
        <v>43425.868483796294</v>
      </c>
      <c r="X544" s="8">
        <f t="shared" si="205"/>
        <v>43425.855347222219</v>
      </c>
      <c r="Y544" s="9">
        <f t="shared" si="206"/>
        <v>7.2685185223235749E-3</v>
      </c>
      <c r="Z544" s="9">
        <f t="shared" si="207"/>
        <v>1.453703704464715E-2</v>
      </c>
      <c r="AB544" s="10">
        <f t="shared" si="203"/>
        <v>0</v>
      </c>
      <c r="AC544" s="10">
        <f t="shared" si="204"/>
        <v>3.8657407421851531E-3</v>
      </c>
    </row>
    <row r="545" spans="1:29" x14ac:dyDescent="0.4">
      <c r="A545" s="16" t="str">
        <f t="shared" si="208"/>
        <v>-</v>
      </c>
      <c r="B545" s="16" t="str">
        <f t="shared" si="209"/>
        <v>-</v>
      </c>
      <c r="C545" s="3">
        <v>20</v>
      </c>
      <c r="D545" s="1">
        <v>43425.85701388889</v>
      </c>
      <c r="E545" t="s">
        <v>1839</v>
      </c>
      <c r="F545">
        <v>17533</v>
      </c>
      <c r="G545" t="s">
        <v>18</v>
      </c>
      <c r="H545">
        <v>6681</v>
      </c>
      <c r="I545">
        <v>727</v>
      </c>
      <c r="J545">
        <v>5</v>
      </c>
      <c r="K545">
        <v>2</v>
      </c>
      <c r="M545" s="1">
        <v>43425.8596412037</v>
      </c>
      <c r="N545" s="1">
        <v>43425.86378472222</v>
      </c>
      <c r="O545" t="s">
        <v>43</v>
      </c>
      <c r="P545" t="s">
        <v>89</v>
      </c>
      <c r="Q545" t="s">
        <v>70</v>
      </c>
      <c r="R545" t="s">
        <v>125</v>
      </c>
      <c r="S545" s="1">
        <v>43425.858738425923</v>
      </c>
      <c r="T545" s="1">
        <v>43425.858738425923</v>
      </c>
      <c r="U545" s="1">
        <v>43425.866203703707</v>
      </c>
      <c r="V545" s="1">
        <v>43425.866203703707</v>
      </c>
      <c r="X545" s="8">
        <f t="shared" si="205"/>
        <v>43425.85701388889</v>
      </c>
      <c r="Y545" s="9">
        <f t="shared" si="206"/>
        <v>4.1435185194131918E-3</v>
      </c>
      <c r="Z545" s="9">
        <f t="shared" si="207"/>
        <v>8.2870370388263837E-3</v>
      </c>
      <c r="AB545" s="10">
        <f t="shared" si="203"/>
        <v>9.0277777781011537E-4</v>
      </c>
      <c r="AC545" s="10">
        <f t="shared" si="204"/>
        <v>2.6273148105246946E-3</v>
      </c>
    </row>
    <row r="546" spans="1:29" x14ac:dyDescent="0.4">
      <c r="A546" s="16" t="str">
        <f t="shared" si="208"/>
        <v>★</v>
      </c>
      <c r="B546" s="16" t="str">
        <f t="shared" si="209"/>
        <v>-</v>
      </c>
      <c r="C546" s="3">
        <v>20</v>
      </c>
      <c r="D546" s="1">
        <v>43425.857372685183</v>
      </c>
      <c r="E546" t="s">
        <v>1521</v>
      </c>
      <c r="F546">
        <v>17534</v>
      </c>
      <c r="G546" t="s">
        <v>18</v>
      </c>
      <c r="H546">
        <v>1312</v>
      </c>
      <c r="I546">
        <v>765</v>
      </c>
      <c r="J546">
        <v>10</v>
      </c>
      <c r="K546">
        <v>1</v>
      </c>
      <c r="M546" s="1">
        <v>43425.86309027778</v>
      </c>
      <c r="N546" s="1">
        <v>43425.868113425924</v>
      </c>
      <c r="O546" t="s">
        <v>20</v>
      </c>
      <c r="P546" t="s">
        <v>21</v>
      </c>
      <c r="Q546" t="s">
        <v>108</v>
      </c>
      <c r="R546" t="s">
        <v>19</v>
      </c>
      <c r="S546" s="1">
        <v>43425.864305555559</v>
      </c>
      <c r="T546" s="1">
        <v>43425.864305555559</v>
      </c>
      <c r="U546" s="1">
        <v>43425.87128472222</v>
      </c>
      <c r="V546" s="1">
        <v>43425.87128472222</v>
      </c>
      <c r="W546" s="1">
        <v>43425.864305555559</v>
      </c>
      <c r="X546" s="8">
        <f t="shared" si="205"/>
        <v>43425.864305555559</v>
      </c>
      <c r="Y546" s="9">
        <f t="shared" si="206"/>
        <v>5.0231481436640024E-3</v>
      </c>
      <c r="Z546" s="9">
        <f t="shared" si="207"/>
        <v>5.0231481436640024E-3</v>
      </c>
      <c r="AB546" s="10">
        <f t="shared" si="203"/>
        <v>0</v>
      </c>
      <c r="AC546" s="10">
        <f t="shared" si="204"/>
        <v>0</v>
      </c>
    </row>
    <row r="547" spans="1:29" x14ac:dyDescent="0.4">
      <c r="A547" s="16" t="str">
        <f t="shared" si="208"/>
        <v>-</v>
      </c>
      <c r="B547" s="16" t="str">
        <f t="shared" si="209"/>
        <v>-</v>
      </c>
      <c r="C547" s="3">
        <v>20</v>
      </c>
      <c r="D547" s="1">
        <v>43425.860069444447</v>
      </c>
      <c r="E547" t="s">
        <v>1840</v>
      </c>
      <c r="F547">
        <v>17535</v>
      </c>
      <c r="G547" t="s">
        <v>32</v>
      </c>
      <c r="H547">
        <v>6142</v>
      </c>
      <c r="I547">
        <v>492</v>
      </c>
      <c r="J547">
        <v>6</v>
      </c>
      <c r="K547">
        <v>1</v>
      </c>
      <c r="M547" s="1">
        <v>43425.861435185187</v>
      </c>
      <c r="N547" s="1">
        <v>43425.870682870373</v>
      </c>
      <c r="O547" t="s">
        <v>44</v>
      </c>
      <c r="P547" t="s">
        <v>45</v>
      </c>
      <c r="Q547" t="s">
        <v>70</v>
      </c>
      <c r="R547" t="s">
        <v>125</v>
      </c>
      <c r="S547" s="1">
        <v>43425.861319444448</v>
      </c>
      <c r="T547" s="1">
        <v>43425.861319444448</v>
      </c>
      <c r="U547" s="1">
        <v>43425.866331018522</v>
      </c>
      <c r="V547" s="1">
        <v>43425.874166666668</v>
      </c>
      <c r="X547" s="8">
        <f t="shared" si="205"/>
        <v>43425.860069444447</v>
      </c>
      <c r="Y547" s="9">
        <f t="shared" si="206"/>
        <v>9.2476851859828457E-3</v>
      </c>
      <c r="Z547" s="9">
        <f t="shared" si="207"/>
        <v>9.2476851859828457E-3</v>
      </c>
      <c r="AB547" s="10">
        <f t="shared" si="203"/>
        <v>1.1574073869269341E-4</v>
      </c>
      <c r="AC547" s="10">
        <f t="shared" si="204"/>
        <v>1.3657407398568466E-3</v>
      </c>
    </row>
    <row r="548" spans="1:29" x14ac:dyDescent="0.4">
      <c r="A548" s="16" t="str">
        <f t="shared" si="208"/>
        <v>★</v>
      </c>
      <c r="B548" s="16" t="str">
        <f t="shared" si="209"/>
        <v>-</v>
      </c>
      <c r="C548" s="3">
        <v>20</v>
      </c>
      <c r="D548" s="1">
        <v>43425.860162037039</v>
      </c>
      <c r="E548" t="s">
        <v>1790</v>
      </c>
      <c r="F548">
        <v>17536</v>
      </c>
      <c r="G548" t="s">
        <v>32</v>
      </c>
      <c r="H548">
        <v>6791</v>
      </c>
      <c r="I548">
        <v>480</v>
      </c>
      <c r="J548">
        <v>4</v>
      </c>
      <c r="K548">
        <v>5</v>
      </c>
      <c r="M548" s="1">
        <v>43425.86614583333</v>
      </c>
      <c r="N548" s="1">
        <v>43425.870682870373</v>
      </c>
      <c r="O548" t="s">
        <v>88</v>
      </c>
      <c r="P548" t="s">
        <v>35</v>
      </c>
      <c r="Q548" t="s">
        <v>48</v>
      </c>
      <c r="R548" t="s">
        <v>49</v>
      </c>
      <c r="S548" s="1">
        <v>43425.867094907408</v>
      </c>
      <c r="T548" s="1">
        <v>43425.867094907408</v>
      </c>
      <c r="U548" s="1">
        <v>43425.875300925924</v>
      </c>
      <c r="V548" s="1">
        <v>43425.875300925924</v>
      </c>
      <c r="W548" s="1">
        <v>43425.867094907408</v>
      </c>
      <c r="X548" s="8">
        <f t="shared" si="205"/>
        <v>43425.867094907408</v>
      </c>
      <c r="Y548" s="9">
        <f t="shared" si="206"/>
        <v>4.5370370426098816E-3</v>
      </c>
      <c r="Z548" s="9">
        <f t="shared" si="207"/>
        <v>2.2685185213049408E-2</v>
      </c>
      <c r="AB548" s="10">
        <f t="shared" si="203"/>
        <v>0</v>
      </c>
      <c r="AC548" s="10">
        <f t="shared" si="204"/>
        <v>0</v>
      </c>
    </row>
    <row r="549" spans="1:29" x14ac:dyDescent="0.4">
      <c r="A549" s="16" t="str">
        <f t="shared" si="208"/>
        <v>★</v>
      </c>
      <c r="B549" s="16" t="str">
        <f t="shared" si="209"/>
        <v>-</v>
      </c>
      <c r="C549" s="3">
        <v>20</v>
      </c>
      <c r="D549" s="1">
        <v>43425.861504629633</v>
      </c>
      <c r="E549" t="s">
        <v>1768</v>
      </c>
      <c r="F549">
        <v>17537</v>
      </c>
      <c r="G549" t="s">
        <v>65</v>
      </c>
      <c r="H549">
        <v>6911</v>
      </c>
      <c r="I549">
        <v>234</v>
      </c>
      <c r="J549">
        <v>6</v>
      </c>
      <c r="K549">
        <v>1</v>
      </c>
      <c r="M549" s="1">
        <v>43425.866076388891</v>
      </c>
      <c r="N549" s="1">
        <v>43425.875393518516</v>
      </c>
      <c r="O549" t="s">
        <v>30</v>
      </c>
      <c r="P549" t="s">
        <v>31</v>
      </c>
      <c r="Q549" t="s">
        <v>26</v>
      </c>
      <c r="R549" t="s">
        <v>27</v>
      </c>
      <c r="S549" s="1">
        <v>43425.868437500001</v>
      </c>
      <c r="T549" s="1">
        <v>43425.868437500001</v>
      </c>
      <c r="U549" s="1">
        <v>43425.877858796295</v>
      </c>
      <c r="V549" s="1">
        <v>43425.877858796295</v>
      </c>
      <c r="W549" s="1">
        <v>43425.868437500001</v>
      </c>
      <c r="X549" s="8">
        <f t="shared" si="205"/>
        <v>43425.868437500001</v>
      </c>
      <c r="Y549" s="9">
        <f t="shared" si="206"/>
        <v>9.3171296248328872E-3</v>
      </c>
      <c r="Z549" s="9">
        <f t="shared" si="207"/>
        <v>9.3171296248328872E-3</v>
      </c>
      <c r="AB549" s="10">
        <f t="shared" si="203"/>
        <v>0</v>
      </c>
      <c r="AC549" s="10">
        <f t="shared" si="204"/>
        <v>0</v>
      </c>
    </row>
    <row r="550" spans="1:29" hidden="1" x14ac:dyDescent="0.4">
      <c r="A550" s="16" t="str">
        <f t="shared" si="208"/>
        <v>-</v>
      </c>
      <c r="B550" s="16" t="str">
        <f t="shared" si="209"/>
        <v>-</v>
      </c>
      <c r="C550" s="3">
        <v>20</v>
      </c>
      <c r="D550" s="1">
        <v>43425.867418981485</v>
      </c>
      <c r="E550" t="s">
        <v>1841</v>
      </c>
      <c r="F550">
        <v>17538</v>
      </c>
      <c r="G550" t="s">
        <v>96</v>
      </c>
      <c r="H550">
        <v>0</v>
      </c>
      <c r="I550">
        <v>122</v>
      </c>
      <c r="J550">
        <v>3</v>
      </c>
      <c r="K550">
        <v>2</v>
      </c>
      <c r="M550" s="1">
        <v>43425.868692129632</v>
      </c>
      <c r="N550" s="1">
        <v>43425.873402777775</v>
      </c>
      <c r="O550" t="s">
        <v>30</v>
      </c>
      <c r="P550" t="s">
        <v>31</v>
      </c>
      <c r="Q550" t="s">
        <v>108</v>
      </c>
      <c r="R550" t="s">
        <v>19</v>
      </c>
      <c r="S550" s="1">
        <v>43425.869155092594</v>
      </c>
      <c r="T550" s="1">
        <v>43425.869155092594</v>
      </c>
      <c r="U550" s="1">
        <v>43425.876712962963</v>
      </c>
      <c r="V550" s="1">
        <v>43425.876712962963</v>
      </c>
      <c r="X550" s="8">
        <f t="shared" si="205"/>
        <v>43425.867418981485</v>
      </c>
      <c r="Y550" s="9">
        <f t="shared" si="206"/>
        <v>4.7106481433729641E-3</v>
      </c>
      <c r="Z550" s="9">
        <f t="shared" si="207"/>
        <v>9.4212962867459282E-3</v>
      </c>
      <c r="AB550" s="10">
        <f t="shared" si="203"/>
        <v>0</v>
      </c>
      <c r="AC550" s="10">
        <f t="shared" si="204"/>
        <v>1.2731481474475004E-3</v>
      </c>
    </row>
    <row r="551" spans="1:29" hidden="1" x14ac:dyDescent="0.4">
      <c r="A551" s="16" t="str">
        <f t="shared" si="208"/>
        <v>-</v>
      </c>
      <c r="B551" s="16" t="str">
        <f t="shared" si="209"/>
        <v>-</v>
      </c>
      <c r="C551" s="3">
        <v>20</v>
      </c>
      <c r="D551" s="1">
        <v>43425.867719907408</v>
      </c>
      <c r="E551" t="s">
        <v>1842</v>
      </c>
      <c r="F551">
        <v>17539</v>
      </c>
      <c r="G551" t="s">
        <v>95</v>
      </c>
      <c r="H551">
        <v>0</v>
      </c>
      <c r="I551">
        <v>650</v>
      </c>
      <c r="J551">
        <v>2</v>
      </c>
      <c r="K551">
        <v>2</v>
      </c>
      <c r="M551" s="1">
        <v>43425.869502314818</v>
      </c>
      <c r="N551" s="1">
        <v>43425.877083333333</v>
      </c>
      <c r="O551" t="s">
        <v>77</v>
      </c>
      <c r="P551" t="s">
        <v>78</v>
      </c>
      <c r="Q551" t="s">
        <v>61</v>
      </c>
      <c r="R551" t="s">
        <v>62</v>
      </c>
      <c r="S551" s="1">
        <v>43425.869131944448</v>
      </c>
      <c r="T551" s="1">
        <v>43425.869131944448</v>
      </c>
      <c r="U551" s="1">
        <v>43425.880613425928</v>
      </c>
      <c r="V551" s="1">
        <v>43425.880613425928</v>
      </c>
      <c r="X551" s="8">
        <f t="shared" si="205"/>
        <v>43425.867719907408</v>
      </c>
      <c r="Y551" s="9">
        <f t="shared" si="206"/>
        <v>7.5810185153386556E-3</v>
      </c>
      <c r="Z551" s="9">
        <f t="shared" si="207"/>
        <v>1.5162037030677311E-2</v>
      </c>
      <c r="AB551" s="10">
        <f t="shared" si="203"/>
        <v>3.7037036963738501E-4</v>
      </c>
      <c r="AC551" s="10">
        <f t="shared" si="204"/>
        <v>1.7824074093368836E-3</v>
      </c>
    </row>
    <row r="552" spans="1:29" x14ac:dyDescent="0.4">
      <c r="A552" s="16" t="str">
        <f t="shared" si="208"/>
        <v>-</v>
      </c>
      <c r="B552" s="16" t="str">
        <f t="shared" si="209"/>
        <v>-</v>
      </c>
      <c r="C552" s="3">
        <v>20</v>
      </c>
      <c r="D552" s="1">
        <v>43425.867939814816</v>
      </c>
      <c r="E552" t="s">
        <v>1843</v>
      </c>
      <c r="F552">
        <v>17540</v>
      </c>
      <c r="G552" t="s">
        <v>18</v>
      </c>
      <c r="H552">
        <v>5179</v>
      </c>
      <c r="I552">
        <v>377</v>
      </c>
      <c r="J552">
        <v>7</v>
      </c>
      <c r="K552">
        <v>1</v>
      </c>
      <c r="M552" s="1">
        <v>43425.873090277775</v>
      </c>
      <c r="N552" s="1">
        <v>43425.877534722225</v>
      </c>
      <c r="O552" t="s">
        <v>20</v>
      </c>
      <c r="P552" t="s">
        <v>21</v>
      </c>
      <c r="Q552" t="s">
        <v>36</v>
      </c>
      <c r="R552" t="s">
        <v>37</v>
      </c>
      <c r="S552" s="1">
        <v>43425.873368055552</v>
      </c>
      <c r="T552" s="1">
        <v>43425.873368055552</v>
      </c>
      <c r="U552" s="1">
        <v>43425.881747685184</v>
      </c>
      <c r="V552" s="1">
        <v>43425.881747685184</v>
      </c>
      <c r="X552" s="8">
        <f t="shared" si="205"/>
        <v>43425.867939814816</v>
      </c>
      <c r="Y552" s="9">
        <f t="shared" si="206"/>
        <v>4.4444444502005354E-3</v>
      </c>
      <c r="Z552" s="9">
        <f t="shared" si="207"/>
        <v>4.4444444502005354E-3</v>
      </c>
      <c r="AB552" s="10">
        <f t="shared" si="203"/>
        <v>0</v>
      </c>
      <c r="AC552" s="10">
        <f t="shared" si="204"/>
        <v>5.1504629591363482E-3</v>
      </c>
    </row>
    <row r="553" spans="1:29" hidden="1" x14ac:dyDescent="0.4">
      <c r="A553" s="16" t="str">
        <f t="shared" si="208"/>
        <v>-</v>
      </c>
      <c r="B553" s="16" t="str">
        <f t="shared" si="209"/>
        <v>-</v>
      </c>
      <c r="C553" s="3">
        <v>20</v>
      </c>
      <c r="D553" s="1">
        <v>43425.870185185187</v>
      </c>
      <c r="E553" t="s">
        <v>1844</v>
      </c>
      <c r="F553">
        <v>17542</v>
      </c>
      <c r="G553" t="s">
        <v>96</v>
      </c>
      <c r="H553">
        <v>0</v>
      </c>
      <c r="I553">
        <v>429</v>
      </c>
      <c r="J553">
        <v>11</v>
      </c>
      <c r="K553">
        <v>3</v>
      </c>
      <c r="M553" s="1">
        <v>43425.875138888892</v>
      </c>
      <c r="N553" s="1">
        <v>43425.877754629626</v>
      </c>
      <c r="O553" t="s">
        <v>44</v>
      </c>
      <c r="P553" t="s">
        <v>45</v>
      </c>
      <c r="Q553" t="s">
        <v>71</v>
      </c>
      <c r="R553" t="s">
        <v>72</v>
      </c>
      <c r="S553" s="1">
        <v>43425.874942129631</v>
      </c>
      <c r="T553" s="1">
        <v>43425.874942129631</v>
      </c>
      <c r="U553" s="1">
        <v>43425.88082175926</v>
      </c>
      <c r="V553" s="1">
        <v>43425.88082175926</v>
      </c>
      <c r="X553" s="8">
        <f t="shared" si="205"/>
        <v>43425.870185185187</v>
      </c>
      <c r="Y553" s="9">
        <f t="shared" si="206"/>
        <v>2.6157407337450422E-3</v>
      </c>
      <c r="Z553" s="9">
        <f t="shared" si="207"/>
        <v>7.8472222012351267E-3</v>
      </c>
      <c r="AB553" s="10">
        <f t="shared" si="203"/>
        <v>1.9675926159834489E-4</v>
      </c>
      <c r="AC553" s="10">
        <f t="shared" si="204"/>
        <v>4.9537037048139609E-3</v>
      </c>
    </row>
    <row r="554" spans="1:29" x14ac:dyDescent="0.4">
      <c r="A554" s="16" t="str">
        <f t="shared" si="208"/>
        <v>-</v>
      </c>
      <c r="B554" s="16" t="str">
        <f t="shared" si="209"/>
        <v>-</v>
      </c>
      <c r="C554" s="3">
        <v>20</v>
      </c>
      <c r="D554" s="1">
        <v>43425.871874999997</v>
      </c>
      <c r="E554" t="s">
        <v>1800</v>
      </c>
      <c r="F554">
        <v>17544</v>
      </c>
      <c r="G554" t="s">
        <v>18</v>
      </c>
      <c r="H554">
        <v>3674</v>
      </c>
      <c r="I554">
        <v>191</v>
      </c>
      <c r="J554">
        <v>9</v>
      </c>
      <c r="K554">
        <v>1</v>
      </c>
      <c r="M554" s="1">
        <v>43425.873796296299</v>
      </c>
      <c r="N554" s="1">
        <v>43425.876689814817</v>
      </c>
      <c r="O554" t="s">
        <v>55</v>
      </c>
      <c r="P554" t="s">
        <v>56</v>
      </c>
      <c r="Q554" t="s">
        <v>75</v>
      </c>
      <c r="R554" t="s">
        <v>76</v>
      </c>
      <c r="S554" s="1">
        <v>43425.873252314814</v>
      </c>
      <c r="T554" s="1">
        <v>43425.873252314814</v>
      </c>
      <c r="U554" s="1">
        <v>43425.876539351855</v>
      </c>
      <c r="V554" s="1">
        <v>43425.876539351855</v>
      </c>
      <c r="X554" s="8">
        <f t="shared" si="205"/>
        <v>43425.871874999997</v>
      </c>
      <c r="Y554" s="9">
        <f t="shared" si="206"/>
        <v>2.8935185182490386E-3</v>
      </c>
      <c r="Z554" s="9">
        <f t="shared" si="207"/>
        <v>2.8935185182490386E-3</v>
      </c>
      <c r="AB554" s="10">
        <f t="shared" si="203"/>
        <v>5.4398148495238274E-4</v>
      </c>
      <c r="AC554" s="10">
        <f t="shared" si="204"/>
        <v>1.9212963015888818E-3</v>
      </c>
    </row>
    <row r="555" spans="1:29" x14ac:dyDescent="0.4">
      <c r="A555" s="16" t="str">
        <f t="shared" si="208"/>
        <v>-</v>
      </c>
      <c r="B555" s="16" t="str">
        <f t="shared" si="209"/>
        <v>-</v>
      </c>
      <c r="C555" s="3">
        <v>20</v>
      </c>
      <c r="D555" s="1">
        <v>43425.874548611115</v>
      </c>
      <c r="E555" t="s">
        <v>1802</v>
      </c>
      <c r="F555">
        <v>17545</v>
      </c>
      <c r="G555" t="s">
        <v>32</v>
      </c>
      <c r="H555">
        <v>4596</v>
      </c>
      <c r="I555">
        <v>734</v>
      </c>
      <c r="J555">
        <v>1</v>
      </c>
      <c r="K555">
        <v>1</v>
      </c>
      <c r="M555" s="1">
        <v>43425.876979166664</v>
      </c>
      <c r="N555" s="1">
        <v>43425.883773148147</v>
      </c>
      <c r="O555" t="s">
        <v>28</v>
      </c>
      <c r="P555" t="s">
        <v>29</v>
      </c>
      <c r="Q555" t="s">
        <v>26</v>
      </c>
      <c r="R555" t="s">
        <v>27</v>
      </c>
      <c r="S555" s="1">
        <v>43425.876284722224</v>
      </c>
      <c r="T555" s="1">
        <v>43425.876284722224</v>
      </c>
      <c r="U555" s="1">
        <v>43425.885011574072</v>
      </c>
      <c r="V555" s="1">
        <v>43425.885011574072</v>
      </c>
      <c r="X555" s="8">
        <f t="shared" si="205"/>
        <v>43425.874548611115</v>
      </c>
      <c r="Y555" s="9">
        <f t="shared" si="206"/>
        <v>6.7939814834971912E-3</v>
      </c>
      <c r="Z555" s="9">
        <f t="shared" si="207"/>
        <v>6.7939814834971912E-3</v>
      </c>
      <c r="AB555" s="10">
        <f t="shared" si="203"/>
        <v>6.9444443943211809E-4</v>
      </c>
      <c r="AC555" s="10">
        <f t="shared" si="204"/>
        <v>2.4305555489263497E-3</v>
      </c>
    </row>
    <row r="556" spans="1:29" hidden="1" x14ac:dyDescent="0.4">
      <c r="A556" s="16" t="str">
        <f t="shared" ref="A556:A561" si="210">IF(W556&gt;0, "★", "-")</f>
        <v>★</v>
      </c>
      <c r="B556" s="16" t="str">
        <f t="shared" ref="B556:B561" si="211">IF(L556&gt;0, "☆", "-")</f>
        <v>☆</v>
      </c>
      <c r="C556" s="3">
        <v>20</v>
      </c>
      <c r="D556" s="1">
        <v>43425.830196759256</v>
      </c>
      <c r="E556" t="s">
        <v>1396</v>
      </c>
      <c r="F556">
        <v>17507</v>
      </c>
      <c r="G556" t="s">
        <v>18</v>
      </c>
      <c r="H556">
        <v>6776</v>
      </c>
      <c r="I556">
        <v>483</v>
      </c>
      <c r="J556">
        <v>5</v>
      </c>
      <c r="K556">
        <v>1</v>
      </c>
      <c r="L556" s="1">
        <v>43425.830381944441</v>
      </c>
      <c r="O556" t="s">
        <v>108</v>
      </c>
      <c r="P556" t="s">
        <v>19</v>
      </c>
      <c r="Q556" t="s">
        <v>43</v>
      </c>
      <c r="R556" t="s">
        <v>89</v>
      </c>
      <c r="S556" s="1">
        <v>43425.837129629632</v>
      </c>
      <c r="U556" s="1">
        <v>43425.843518518515</v>
      </c>
      <c r="W556" s="1">
        <v>43425.837129629632</v>
      </c>
      <c r="X556" s="8">
        <f t="shared" ref="X556:X561" si="212">IF(W556&gt;0,W556,D556)</f>
        <v>43425.837129629632</v>
      </c>
      <c r="Y556" s="9">
        <f t="shared" ref="Y556:Y561" si="213">N556-M556</f>
        <v>0</v>
      </c>
      <c r="Z556" s="9">
        <f t="shared" ref="Z556:Z561" si="214">Y556*K556</f>
        <v>0</v>
      </c>
      <c r="AB556" s="10">
        <f t="shared" ref="AB556:AB561" si="215">IF(IF(A556="☆",L556-S556,M556-S556)&lt;0,0,IF(A556="☆",L556-S556,M556-S556))</f>
        <v>0</v>
      </c>
      <c r="AC556" s="10">
        <f t="shared" ref="AC556:AC561" si="216">IF(IF(B556="☆",(IF(L556&gt;S556,L556-X556,S556-X556)),M556-X556)&lt;0,0,IF(B556="☆",(IF(L556&gt;S556,L556-X556,S556-X556)),M556-X556))</f>
        <v>0</v>
      </c>
    </row>
    <row r="557" spans="1:29" hidden="1" x14ac:dyDescent="0.4">
      <c r="A557" s="16" t="str">
        <f t="shared" si="210"/>
        <v>★</v>
      </c>
      <c r="B557" s="16" t="str">
        <f t="shared" si="211"/>
        <v>☆</v>
      </c>
      <c r="C557" s="3">
        <v>20</v>
      </c>
      <c r="D557" s="1">
        <v>43425.833067129628</v>
      </c>
      <c r="E557" t="s">
        <v>1803</v>
      </c>
      <c r="F557">
        <v>17510</v>
      </c>
      <c r="G557" t="s">
        <v>32</v>
      </c>
      <c r="H557">
        <v>4054</v>
      </c>
      <c r="I557">
        <v>760</v>
      </c>
      <c r="J557">
        <v>5</v>
      </c>
      <c r="K557">
        <v>1</v>
      </c>
      <c r="L557" s="1">
        <v>43425.877013888887</v>
      </c>
      <c r="O557" t="s">
        <v>38</v>
      </c>
      <c r="P557" t="s">
        <v>126</v>
      </c>
      <c r="Q557" t="s">
        <v>24</v>
      </c>
      <c r="R557" t="s">
        <v>25</v>
      </c>
      <c r="S557" s="1">
        <v>43425.874722222223</v>
      </c>
      <c r="U557" s="1">
        <v>43425.882141203707</v>
      </c>
      <c r="W557" s="1">
        <v>43425.874722222223</v>
      </c>
      <c r="X557" s="8">
        <f t="shared" si="212"/>
        <v>43425.874722222223</v>
      </c>
      <c r="Y557" s="9">
        <f t="shared" si="213"/>
        <v>0</v>
      </c>
      <c r="Z557" s="9">
        <f t="shared" si="214"/>
        <v>0</v>
      </c>
      <c r="AB557" s="10">
        <f t="shared" si="215"/>
        <v>0</v>
      </c>
      <c r="AC557" s="10">
        <f t="shared" si="216"/>
        <v>2.2916666639503092E-3</v>
      </c>
    </row>
    <row r="558" spans="1:29" hidden="1" x14ac:dyDescent="0.4">
      <c r="A558" s="16" t="str">
        <f t="shared" si="210"/>
        <v>-</v>
      </c>
      <c r="B558" s="16" t="str">
        <f t="shared" si="211"/>
        <v>☆</v>
      </c>
      <c r="C558" s="3">
        <v>20</v>
      </c>
      <c r="D558" s="1">
        <v>43425.8358912037</v>
      </c>
      <c r="E558" t="s">
        <v>1736</v>
      </c>
      <c r="F558">
        <v>17513</v>
      </c>
      <c r="G558" t="s">
        <v>95</v>
      </c>
      <c r="H558">
        <v>0</v>
      </c>
      <c r="I558">
        <v>679</v>
      </c>
      <c r="J558">
        <v>1</v>
      </c>
      <c r="K558">
        <v>1</v>
      </c>
      <c r="L558" s="1">
        <v>43425.840381944443</v>
      </c>
      <c r="O558" t="s">
        <v>63</v>
      </c>
      <c r="P558" t="s">
        <v>64</v>
      </c>
      <c r="Q558" t="s">
        <v>26</v>
      </c>
      <c r="R558" t="s">
        <v>27</v>
      </c>
      <c r="S558" s="1">
        <v>43425.83766203704</v>
      </c>
      <c r="U558" s="1">
        <v>43425.845451388886</v>
      </c>
      <c r="X558" s="8">
        <f t="shared" si="212"/>
        <v>43425.8358912037</v>
      </c>
      <c r="Y558" s="9">
        <f t="shared" si="213"/>
        <v>0</v>
      </c>
      <c r="Z558" s="9">
        <f t="shared" si="214"/>
        <v>0</v>
      </c>
      <c r="AB558" s="10">
        <f t="shared" si="215"/>
        <v>0</v>
      </c>
      <c r="AC558" s="10">
        <f t="shared" si="216"/>
        <v>4.4907407427672297E-3</v>
      </c>
    </row>
    <row r="559" spans="1:29" hidden="1" x14ac:dyDescent="0.4">
      <c r="A559" s="16" t="str">
        <f t="shared" si="210"/>
        <v>-</v>
      </c>
      <c r="B559" s="16" t="str">
        <f t="shared" si="211"/>
        <v>☆</v>
      </c>
      <c r="C559" s="3">
        <v>20</v>
      </c>
      <c r="D559" s="1">
        <v>43425.846087962964</v>
      </c>
      <c r="E559" t="s">
        <v>1836</v>
      </c>
      <c r="F559">
        <v>17524</v>
      </c>
      <c r="G559" t="s">
        <v>18</v>
      </c>
      <c r="H559">
        <v>3900</v>
      </c>
      <c r="I559">
        <v>818</v>
      </c>
      <c r="J559">
        <v>15</v>
      </c>
      <c r="K559">
        <v>1</v>
      </c>
      <c r="L559" s="1">
        <v>43425.846215277779</v>
      </c>
      <c r="O559" t="s">
        <v>36</v>
      </c>
      <c r="P559" t="s">
        <v>37</v>
      </c>
      <c r="Q559" t="s">
        <v>68</v>
      </c>
      <c r="R559" t="s">
        <v>69</v>
      </c>
      <c r="S559" s="1">
        <v>43425.849050925928</v>
      </c>
      <c r="U559" s="1">
        <v>43425.858020833337</v>
      </c>
      <c r="X559" s="8">
        <f t="shared" si="212"/>
        <v>43425.846087962964</v>
      </c>
      <c r="Y559" s="9">
        <f t="shared" si="213"/>
        <v>0</v>
      </c>
      <c r="Z559" s="9">
        <f t="shared" si="214"/>
        <v>0</v>
      </c>
      <c r="AB559" s="10">
        <f t="shared" si="215"/>
        <v>0</v>
      </c>
      <c r="AC559" s="10">
        <f t="shared" si="216"/>
        <v>2.9629629643750377E-3</v>
      </c>
    </row>
    <row r="560" spans="1:29" hidden="1" x14ac:dyDescent="0.4">
      <c r="A560" s="16" t="str">
        <f t="shared" si="210"/>
        <v>-</v>
      </c>
      <c r="B560" s="16" t="str">
        <f t="shared" si="211"/>
        <v>☆</v>
      </c>
      <c r="C560" s="3">
        <v>20</v>
      </c>
      <c r="D560" s="1">
        <v>43425.869942129626</v>
      </c>
      <c r="E560" t="s">
        <v>1800</v>
      </c>
      <c r="F560">
        <v>17541</v>
      </c>
      <c r="G560" t="s">
        <v>18</v>
      </c>
      <c r="H560">
        <v>3674</v>
      </c>
      <c r="I560">
        <v>421</v>
      </c>
      <c r="J560">
        <v>9</v>
      </c>
      <c r="K560">
        <v>1</v>
      </c>
      <c r="L560" s="1">
        <v>43425.87059027778</v>
      </c>
      <c r="O560" t="s">
        <v>55</v>
      </c>
      <c r="P560" t="s">
        <v>56</v>
      </c>
      <c r="Q560" t="s">
        <v>75</v>
      </c>
      <c r="R560" t="s">
        <v>76</v>
      </c>
      <c r="S560" s="1">
        <v>43425.873043981483</v>
      </c>
      <c r="U560" s="1">
        <v>43425.876331018517</v>
      </c>
      <c r="X560" s="8">
        <f t="shared" si="212"/>
        <v>43425.869942129626</v>
      </c>
      <c r="Y560" s="9">
        <f t="shared" si="213"/>
        <v>0</v>
      </c>
      <c r="Z560" s="9">
        <f t="shared" si="214"/>
        <v>0</v>
      </c>
      <c r="AB560" s="10">
        <f t="shared" si="215"/>
        <v>0</v>
      </c>
      <c r="AC560" s="10">
        <f t="shared" si="216"/>
        <v>3.1018518566270359E-3</v>
      </c>
    </row>
    <row r="561" spans="1:29" hidden="1" x14ac:dyDescent="0.4">
      <c r="A561" s="16" t="str">
        <f t="shared" si="210"/>
        <v>-</v>
      </c>
      <c r="B561" s="16" t="str">
        <f t="shared" si="211"/>
        <v>☆</v>
      </c>
      <c r="C561" s="3">
        <v>20</v>
      </c>
      <c r="D561" s="1">
        <v>43425.871516203704</v>
      </c>
      <c r="E561" t="s">
        <v>1802</v>
      </c>
      <c r="F561">
        <v>17543</v>
      </c>
      <c r="G561" t="s">
        <v>32</v>
      </c>
      <c r="H561">
        <v>4596</v>
      </c>
      <c r="I561">
        <v>431</v>
      </c>
      <c r="J561">
        <v>4</v>
      </c>
      <c r="K561">
        <v>1</v>
      </c>
      <c r="L561" s="1">
        <v>43425.873912037037</v>
      </c>
      <c r="O561" t="s">
        <v>26</v>
      </c>
      <c r="P561" t="s">
        <v>27</v>
      </c>
      <c r="Q561" t="s">
        <v>28</v>
      </c>
      <c r="R561" t="s">
        <v>29</v>
      </c>
      <c r="S561" s="1">
        <v>43425.873368055552</v>
      </c>
      <c r="U561" s="1">
        <v>43425.881840277776</v>
      </c>
      <c r="X561" s="8">
        <f t="shared" si="212"/>
        <v>43425.871516203704</v>
      </c>
      <c r="Y561" s="9">
        <f t="shared" si="213"/>
        <v>0</v>
      </c>
      <c r="Z561" s="9">
        <f t="shared" si="214"/>
        <v>0</v>
      </c>
      <c r="AB561" s="10">
        <f t="shared" si="215"/>
        <v>0</v>
      </c>
      <c r="AC561" s="10">
        <f t="shared" si="216"/>
        <v>2.3958333331393078E-3</v>
      </c>
    </row>
    <row r="563" spans="1:29" x14ac:dyDescent="0.4">
      <c r="H563">
        <f>SUMPRODUCT(1/COUNTIF(H2:H561,H2:H561))-1</f>
        <v>194.00000000000028</v>
      </c>
    </row>
  </sheetData>
  <autoFilter ref="A1:AE561">
    <filterColumn colId="1">
      <filters>
        <filter val="-"/>
      </filters>
    </filterColumn>
    <filterColumn colId="7">
      <filters>
        <filter val="1103"/>
        <filter val="1112"/>
        <filter val="1158"/>
        <filter val="1162"/>
        <filter val="1258"/>
        <filter val="1269"/>
        <filter val="1291"/>
        <filter val="1312"/>
        <filter val="1338"/>
        <filter val="1588"/>
        <filter val="1740"/>
        <filter val="1751"/>
        <filter val="1756"/>
        <filter val="1789"/>
        <filter val="1946"/>
        <filter val="2043"/>
        <filter val="2051"/>
        <filter val="2161"/>
        <filter val="2171"/>
        <filter val="2215"/>
        <filter val="2222"/>
        <filter val="2225"/>
        <filter val="2276"/>
        <filter val="2291"/>
        <filter val="2314"/>
        <filter val="2316"/>
        <filter val="2325"/>
        <filter val="2413"/>
        <filter val="2488"/>
        <filter val="2513"/>
        <filter val="2518"/>
        <filter val="2526"/>
        <filter val="2622"/>
        <filter val="2654"/>
        <filter val="2669"/>
        <filter val="2911"/>
        <filter val="2953"/>
        <filter val="2963"/>
        <filter val="3030"/>
        <filter val="3144"/>
        <filter val="3203"/>
        <filter val="3394"/>
        <filter val="3441"/>
        <filter val="3457"/>
        <filter val="3537"/>
        <filter val="3653"/>
        <filter val="3674"/>
        <filter val="3689"/>
        <filter val="3713"/>
        <filter val="3738"/>
        <filter val="3765"/>
        <filter val="3799"/>
        <filter val="3808"/>
        <filter val="3874"/>
        <filter val="3880"/>
        <filter val="3900"/>
        <filter val="3945"/>
        <filter val="3984"/>
        <filter val="4033"/>
        <filter val="4034"/>
        <filter val="4077"/>
        <filter val="4256"/>
        <filter val="4300"/>
        <filter val="4323"/>
        <filter val="4452"/>
        <filter val="4490"/>
        <filter val="4511"/>
        <filter val="4595"/>
        <filter val="4596"/>
        <filter val="4622"/>
        <filter val="4713"/>
        <filter val="4719"/>
        <filter val="4734"/>
        <filter val="4745"/>
        <filter val="4852"/>
        <filter val="5037"/>
        <filter val="5131"/>
        <filter val="5179"/>
        <filter val="5351"/>
        <filter val="5352"/>
        <filter val="5422"/>
        <filter val="5428"/>
        <filter val="5461"/>
        <filter val="5476"/>
        <filter val="5495"/>
        <filter val="5528"/>
        <filter val="5600"/>
        <filter val="5652"/>
        <filter val="5679"/>
        <filter val="5712"/>
        <filter val="5719"/>
        <filter val="5923"/>
        <filter val="5936"/>
        <filter val="5937"/>
        <filter val="5970"/>
        <filter val="5976"/>
        <filter val="6020"/>
        <filter val="6063"/>
        <filter val="6068"/>
        <filter val="6079"/>
        <filter val="6142"/>
        <filter val="6315"/>
        <filter val="6347"/>
        <filter val="6399"/>
        <filter val="6430"/>
        <filter val="6456"/>
        <filter val="6535"/>
        <filter val="6546"/>
        <filter val="6658"/>
        <filter val="6681"/>
        <filter val="67"/>
        <filter val="6718"/>
        <filter val="6740"/>
        <filter val="6763"/>
        <filter val="6775"/>
        <filter val="6776"/>
        <filter val="6784"/>
        <filter val="6791"/>
        <filter val="6792"/>
        <filter val="6794"/>
        <filter val="6802"/>
        <filter val="6813"/>
        <filter val="6820"/>
        <filter val="6822"/>
        <filter val="6832"/>
        <filter val="6833"/>
        <filter val="6838"/>
        <filter val="6840"/>
        <filter val="6841"/>
        <filter val="6842"/>
        <filter val="6845"/>
        <filter val="6846"/>
        <filter val="6848"/>
        <filter val="6849"/>
        <filter val="6850"/>
        <filter val="6851"/>
        <filter val="6852"/>
        <filter val="6854"/>
        <filter val="6858"/>
        <filter val="6860"/>
        <filter val="6863"/>
        <filter val="6865"/>
        <filter val="6866"/>
        <filter val="6869"/>
        <filter val="6870"/>
        <filter val="6871"/>
        <filter val="6872"/>
        <filter val="6874"/>
        <filter val="6876"/>
        <filter val="6877"/>
        <filter val="6879"/>
        <filter val="6881"/>
        <filter val="6883"/>
        <filter val="6885"/>
        <filter val="6887"/>
        <filter val="6892"/>
        <filter val="6895"/>
        <filter val="6897"/>
        <filter val="6903"/>
        <filter val="6904"/>
        <filter val="6906"/>
        <filter val="6910"/>
        <filter val="6911"/>
        <filter val="6916"/>
        <filter val="6925"/>
      </filters>
    </filterColumn>
  </autoFilter>
  <phoneticPr fontId="18"/>
  <conditionalFormatting sqref="A2:AE561">
    <cfRule type="expression" dxfId="1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545"/>
  <sheetViews>
    <sheetView zoomScale="80" zoomScaleNormal="80" workbookViewId="0">
      <pane ySplit="1" topLeftCell="A479" activePane="bottomLeft" state="frozen"/>
      <selection activeCell="O1" sqref="O1"/>
      <selection pane="bottomLeft" activeCell="H551" sqref="H55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8.625" customWidth="1"/>
    <col min="6" max="6" width="13.875" bestFit="1" customWidth="1"/>
    <col min="12" max="14" width="18.625" bestFit="1" customWidth="1"/>
    <col min="19" max="22" width="24.375" bestFit="1" customWidth="1"/>
    <col min="23" max="23" width="18.625" bestFit="1" customWidth="1"/>
    <col min="24" max="24" width="19.625" bestFit="1" customWidth="1"/>
    <col min="25" max="25" width="9.375" bestFit="1" customWidth="1"/>
    <col min="26" max="26" width="13.375" bestFit="1" customWidth="1"/>
    <col min="27" max="27" width="16" style="6"/>
    <col min="28" max="29" width="9.375" bestFit="1" customWidth="1"/>
    <col min="30" max="30" width="17.625" style="6" bestFit="1" customWidth="1"/>
    <col min="31" max="31" width="19.625" style="6" bestFit="1" customWidth="1"/>
    <col min="33" max="33" width="18.625" bestFit="1" customWidth="1"/>
  </cols>
  <sheetData>
    <row r="1" spans="1:34" x14ac:dyDescent="0.4">
      <c r="A1" s="27"/>
      <c r="B1" s="27"/>
      <c r="C1" s="27"/>
      <c r="D1" t="s">
        <v>0</v>
      </c>
      <c r="F1" t="s">
        <v>1</v>
      </c>
      <c r="G1" t="s">
        <v>2</v>
      </c>
      <c r="H1" t="s">
        <v>3</v>
      </c>
      <c r="I1" t="s">
        <v>84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s="27" t="s">
        <v>86</v>
      </c>
      <c r="Y1" s="14" t="s">
        <v>79</v>
      </c>
      <c r="Z1" s="15" t="s">
        <v>80</v>
      </c>
      <c r="AA1" s="15" t="s">
        <v>82</v>
      </c>
      <c r="AB1" s="15" t="s">
        <v>85</v>
      </c>
      <c r="AC1" s="15" t="s">
        <v>81</v>
      </c>
      <c r="AD1" s="15" t="s">
        <v>83</v>
      </c>
      <c r="AE1" s="15" t="s">
        <v>87</v>
      </c>
      <c r="AF1" s="15"/>
      <c r="AG1" s="15" t="s">
        <v>90</v>
      </c>
    </row>
    <row r="2" spans="1:34" s="23" customFormat="1" x14ac:dyDescent="0.4">
      <c r="A2" s="20" t="str">
        <f t="shared" ref="A2:A29" si="0">IF(W2&gt;0, "★", "-")</f>
        <v>★</v>
      </c>
      <c r="B2" s="20" t="str">
        <f t="shared" ref="B2:B29" si="1">IF(L2&gt;0, "☆", "-")</f>
        <v>-</v>
      </c>
      <c r="C2" s="23">
        <v>10</v>
      </c>
      <c r="D2" s="22">
        <v>43426.401805555557</v>
      </c>
      <c r="E2" s="21" t="s">
        <v>1888</v>
      </c>
      <c r="F2" s="21">
        <v>17546</v>
      </c>
      <c r="G2" s="21" t="s">
        <v>65</v>
      </c>
      <c r="H2" s="21">
        <v>2915</v>
      </c>
      <c r="I2" s="21">
        <v>925</v>
      </c>
      <c r="J2" s="21">
        <v>8</v>
      </c>
      <c r="K2" s="21">
        <v>1</v>
      </c>
      <c r="L2" s="21"/>
      <c r="M2" s="22">
        <v>43426.420636574076</v>
      </c>
      <c r="N2" s="22">
        <v>43426.424201388887</v>
      </c>
      <c r="O2" s="21" t="s">
        <v>108</v>
      </c>
      <c r="P2" s="21" t="s">
        <v>19</v>
      </c>
      <c r="Q2" s="21" t="s">
        <v>20</v>
      </c>
      <c r="R2" s="21" t="s">
        <v>21</v>
      </c>
      <c r="S2" s="22">
        <v>43426.420648148145</v>
      </c>
      <c r="T2" s="22">
        <v>43426.421134259261</v>
      </c>
      <c r="U2" s="22">
        <v>43426.426701388889</v>
      </c>
      <c r="V2" s="22">
        <v>43426.427187499998</v>
      </c>
      <c r="W2" s="22">
        <v>43426.408738425926</v>
      </c>
      <c r="X2" s="24">
        <f t="shared" ref="X2:X51" si="2">IF(W2&gt;0,W2,D2)</f>
        <v>43426.408738425926</v>
      </c>
      <c r="Y2" s="25">
        <f t="shared" ref="Y2:Y51" si="3">N2-M2</f>
        <v>3.5648148113978095E-3</v>
      </c>
      <c r="Z2" s="25">
        <f t="shared" ref="Z2:Z51" si="4">Y2*K2</f>
        <v>3.5648148113978095E-3</v>
      </c>
      <c r="AA2" s="26">
        <f>SUM(Z2:Z48)</f>
        <v>0.28064814815297723</v>
      </c>
      <c r="AB2" s="26">
        <f t="shared" ref="AB2" si="5">IF(IF(A2="☆",L2-S2,M2-S2)&lt;0,0,IF(A2="☆",L2-S2,M2-S2))</f>
        <v>0</v>
      </c>
      <c r="AC2" s="26">
        <f>M2-AG2</f>
        <v>3.8541666654055007E-3</v>
      </c>
      <c r="AD2" s="26">
        <f>AVERAGE(AC2:AC48)</f>
        <v>4.208433977075164E-3</v>
      </c>
      <c r="AE2" s="26">
        <f>MEDIAN(AC2:AC48)</f>
        <v>3.7847222192795016E-3</v>
      </c>
      <c r="AG2" s="24">
        <v>43426.41678240741</v>
      </c>
      <c r="AH2" s="23" t="s">
        <v>93</v>
      </c>
    </row>
    <row r="3" spans="1:34" s="7" customFormat="1" x14ac:dyDescent="0.4">
      <c r="A3" s="16" t="str">
        <f>IF(W3&gt;0, "★", "-")</f>
        <v>★</v>
      </c>
      <c r="B3" s="16" t="str">
        <f>IF(L3&gt;0, "☆", "-")</f>
        <v>-</v>
      </c>
      <c r="C3" s="7">
        <v>10</v>
      </c>
      <c r="D3" s="2">
        <v>43426.401886574073</v>
      </c>
      <c r="E3" s="3" t="s">
        <v>1889</v>
      </c>
      <c r="F3" s="3">
        <v>17547</v>
      </c>
      <c r="G3" s="3" t="s">
        <v>32</v>
      </c>
      <c r="H3" s="3">
        <v>3459</v>
      </c>
      <c r="I3" s="3">
        <v>871</v>
      </c>
      <c r="J3" s="3">
        <v>2</v>
      </c>
      <c r="K3" s="3">
        <v>3</v>
      </c>
      <c r="L3" s="3"/>
      <c r="M3" s="2">
        <v>43426.420497685183</v>
      </c>
      <c r="N3" s="2">
        <v>43426.425659722219</v>
      </c>
      <c r="O3" s="3" t="s">
        <v>46</v>
      </c>
      <c r="P3" s="3" t="s">
        <v>47</v>
      </c>
      <c r="Q3" s="3" t="s">
        <v>22</v>
      </c>
      <c r="R3" s="3" t="s">
        <v>23</v>
      </c>
      <c r="S3" s="2">
        <v>43426.418773148151</v>
      </c>
      <c r="T3" s="2">
        <v>43426.41878472222</v>
      </c>
      <c r="U3" s="2">
        <v>43426.426053240742</v>
      </c>
      <c r="V3" s="2">
        <v>43426.427754629629</v>
      </c>
      <c r="W3" s="2">
        <v>43426.408819444441</v>
      </c>
      <c r="X3" s="8">
        <f t="shared" si="2"/>
        <v>43426.408819444441</v>
      </c>
      <c r="Y3" s="9">
        <f t="shared" si="3"/>
        <v>5.1620370359160006E-3</v>
      </c>
      <c r="Z3" s="9">
        <f t="shared" si="4"/>
        <v>1.5486111107748002E-2</v>
      </c>
      <c r="AA3" s="10"/>
      <c r="AB3" s="10">
        <f t="shared" ref="AB3" si="6">IF(IF(A3="☆",L3-S3,M3-S3)&lt;0,0,IF(A3="☆",L3-S3,M3-S3))</f>
        <v>1.7245370327145793E-3</v>
      </c>
      <c r="AC3" s="10">
        <f>M3-AG3</f>
        <v>3.7152777731535025E-3</v>
      </c>
      <c r="AD3" s="10"/>
      <c r="AE3" s="10"/>
      <c r="AG3" s="24">
        <v>43426.41678240741</v>
      </c>
      <c r="AH3" s="23" t="s">
        <v>93</v>
      </c>
    </row>
    <row r="4" spans="1:34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43426.417523148149</v>
      </c>
      <c r="E4" s="3" t="s">
        <v>1894</v>
      </c>
      <c r="F4" s="3">
        <v>17553</v>
      </c>
      <c r="G4" s="3" t="s">
        <v>32</v>
      </c>
      <c r="H4" s="3">
        <v>4073</v>
      </c>
      <c r="I4" s="3">
        <v>165</v>
      </c>
      <c r="J4" s="3">
        <v>6</v>
      </c>
      <c r="K4" s="3">
        <v>1</v>
      </c>
      <c r="L4" s="3"/>
      <c r="M4" s="2">
        <v>43426.420219907406</v>
      </c>
      <c r="N4" s="2">
        <v>43426.424293981479</v>
      </c>
      <c r="O4" s="3" t="s">
        <v>108</v>
      </c>
      <c r="P4" s="3" t="s">
        <v>19</v>
      </c>
      <c r="Q4" s="3" t="s">
        <v>55</v>
      </c>
      <c r="R4" s="3" t="s">
        <v>56</v>
      </c>
      <c r="S4" s="2">
        <v>43426.419398148151</v>
      </c>
      <c r="T4" s="2">
        <v>43426.419398148151</v>
      </c>
      <c r="U4" s="2">
        <v>43426.424513888887</v>
      </c>
      <c r="V4" s="2">
        <v>43426.424513888887</v>
      </c>
      <c r="W4" s="3"/>
      <c r="X4" s="8">
        <f t="shared" si="2"/>
        <v>43426.417523148149</v>
      </c>
      <c r="Y4" s="9">
        <f t="shared" si="3"/>
        <v>4.0740740732871927E-3</v>
      </c>
      <c r="Z4" s="9">
        <f t="shared" si="4"/>
        <v>4.0740740732871927E-3</v>
      </c>
      <c r="AA4" s="10"/>
      <c r="AB4" s="10">
        <f t="shared" ref="AB4:AB67" si="7">IF(IF(A4="☆",L4-S4,M4-S4)&lt;0,0,IF(A4="☆",L4-S4,M4-S4))</f>
        <v>8.2175925490446389E-4</v>
      </c>
      <c r="AC4" s="10">
        <f t="shared" ref="AC4:AC67" si="8">IF(IF(B4="☆",(IF(L4&gt;S4,L4-X4,S4-X4)),M4-X4)&lt;0,0,IF(B4="☆",(IF(L4&gt;S4,L4-X4,S4-X4)),M4-X4))</f>
        <v>2.6967592566506937E-3</v>
      </c>
      <c r="AD4" s="10"/>
      <c r="AE4" s="10"/>
    </row>
    <row r="5" spans="1:34" s="7" customFormat="1" x14ac:dyDescent="0.4">
      <c r="A5" s="16" t="str">
        <f t="shared" si="0"/>
        <v>-</v>
      </c>
      <c r="B5" s="16" t="str">
        <f t="shared" ref="B5:B8" si="9">IF(L5&gt;0, "☆", "-")</f>
        <v>-</v>
      </c>
      <c r="C5" s="7">
        <v>10</v>
      </c>
      <c r="D5" s="2">
        <v>43426.417870370373</v>
      </c>
      <c r="E5" s="3" t="s">
        <v>1895</v>
      </c>
      <c r="F5" s="3">
        <v>17554</v>
      </c>
      <c r="G5" s="3" t="s">
        <v>32</v>
      </c>
      <c r="H5" s="3">
        <v>6191</v>
      </c>
      <c r="I5" s="3">
        <v>586</v>
      </c>
      <c r="J5" s="3">
        <v>11</v>
      </c>
      <c r="K5" s="3">
        <v>1</v>
      </c>
      <c r="L5" s="3"/>
      <c r="M5" s="2">
        <v>43426.422662037039</v>
      </c>
      <c r="N5" s="2">
        <v>43426.430937500001</v>
      </c>
      <c r="O5" s="3" t="s">
        <v>75</v>
      </c>
      <c r="P5" s="3" t="s">
        <v>76</v>
      </c>
      <c r="Q5" s="3" t="s">
        <v>63</v>
      </c>
      <c r="R5" s="3" t="s">
        <v>64</v>
      </c>
      <c r="S5" s="2">
        <v>43426.423819444448</v>
      </c>
      <c r="T5" s="2">
        <v>43426.423819444448</v>
      </c>
      <c r="U5" s="2">
        <v>43426.435162037036</v>
      </c>
      <c r="V5" s="2">
        <v>43426.435162037036</v>
      </c>
      <c r="W5" s="3"/>
      <c r="X5" s="8">
        <f t="shared" si="2"/>
        <v>43426.417870370373</v>
      </c>
      <c r="Y5" s="9">
        <f t="shared" si="3"/>
        <v>8.2754629620467313E-3</v>
      </c>
      <c r="Z5" s="9">
        <f t="shared" si="4"/>
        <v>8.2754629620467313E-3</v>
      </c>
      <c r="AA5" s="10"/>
      <c r="AB5" s="10">
        <f t="shared" si="7"/>
        <v>0</v>
      </c>
      <c r="AC5" s="10">
        <f t="shared" si="8"/>
        <v>4.7916666662786156E-3</v>
      </c>
      <c r="AD5" s="10"/>
      <c r="AE5" s="10"/>
    </row>
    <row r="6" spans="1:34" s="7" customFormat="1" x14ac:dyDescent="0.4">
      <c r="A6" s="16" t="str">
        <f>IF(W6&gt;0, "★", "-")</f>
        <v>★</v>
      </c>
      <c r="B6" s="16" t="str">
        <f t="shared" si="9"/>
        <v>-</v>
      </c>
      <c r="C6" s="7">
        <v>10</v>
      </c>
      <c r="D6" s="2">
        <v>43426.419398148151</v>
      </c>
      <c r="E6" s="3" t="s">
        <v>1897</v>
      </c>
      <c r="F6" s="3">
        <v>17556</v>
      </c>
      <c r="G6" s="3" t="s">
        <v>50</v>
      </c>
      <c r="H6" s="3">
        <v>6864</v>
      </c>
      <c r="I6" s="3">
        <v>217</v>
      </c>
      <c r="J6" s="3">
        <v>9</v>
      </c>
      <c r="K6" s="3">
        <v>1</v>
      </c>
      <c r="L6" s="3"/>
      <c r="M6" s="2">
        <v>43426.425717592596</v>
      </c>
      <c r="N6" s="2">
        <v>43426.43074074074</v>
      </c>
      <c r="O6" s="3" t="s">
        <v>46</v>
      </c>
      <c r="P6" s="3" t="s">
        <v>47</v>
      </c>
      <c r="Q6" s="3" t="s">
        <v>75</v>
      </c>
      <c r="R6" s="3" t="s">
        <v>76</v>
      </c>
      <c r="S6" s="2">
        <v>43426.425694444442</v>
      </c>
      <c r="T6" s="2">
        <v>43426.425694444442</v>
      </c>
      <c r="U6" s="2">
        <v>43426.434502314813</v>
      </c>
      <c r="V6" s="2">
        <v>43426.434502314813</v>
      </c>
      <c r="W6" s="2">
        <v>43426.425694444442</v>
      </c>
      <c r="X6" s="8">
        <f t="shared" si="2"/>
        <v>43426.425694444442</v>
      </c>
      <c r="Y6" s="9">
        <f t="shared" si="3"/>
        <v>5.0231481436640024E-3</v>
      </c>
      <c r="Z6" s="9">
        <f t="shared" si="4"/>
        <v>5.0231481436640024E-3</v>
      </c>
      <c r="AA6" s="10"/>
      <c r="AB6" s="10">
        <f t="shared" si="7"/>
        <v>2.3148153559304774E-5</v>
      </c>
      <c r="AC6" s="10">
        <f t="shared" si="8"/>
        <v>2.3148153559304774E-5</v>
      </c>
      <c r="AD6" s="10"/>
      <c r="AE6" s="10"/>
      <c r="AG6" s="8"/>
    </row>
    <row r="7" spans="1:34" s="7" customFormat="1" x14ac:dyDescent="0.4">
      <c r="A7" s="16" t="str">
        <f>IF(W7&gt;0, "★", "-")</f>
        <v>-</v>
      </c>
      <c r="B7" s="16" t="str">
        <f t="shared" si="9"/>
        <v>-</v>
      </c>
      <c r="C7" s="7">
        <v>10</v>
      </c>
      <c r="D7" s="2">
        <v>43426.420277777775</v>
      </c>
      <c r="E7" s="3" t="s">
        <v>1898</v>
      </c>
      <c r="F7" s="3">
        <v>17557</v>
      </c>
      <c r="G7" s="3" t="s">
        <v>32</v>
      </c>
      <c r="H7" s="3">
        <v>5385</v>
      </c>
      <c r="I7" s="3">
        <v>982</v>
      </c>
      <c r="J7" s="3">
        <v>5</v>
      </c>
      <c r="K7" s="3">
        <v>1</v>
      </c>
      <c r="L7" s="3"/>
      <c r="M7" s="2">
        <v>43426.4218287037</v>
      </c>
      <c r="N7" s="2">
        <v>43426.428252314814</v>
      </c>
      <c r="O7" s="3" t="s">
        <v>63</v>
      </c>
      <c r="P7" s="3" t="s">
        <v>64</v>
      </c>
      <c r="Q7" s="3" t="s">
        <v>26</v>
      </c>
      <c r="R7" s="3" t="s">
        <v>27</v>
      </c>
      <c r="S7" s="2">
        <v>43426.421886574077</v>
      </c>
      <c r="T7" s="2">
        <v>43426.421886574077</v>
      </c>
      <c r="U7" s="2">
        <v>43426.429675925923</v>
      </c>
      <c r="V7" s="2">
        <v>43426.429675925923</v>
      </c>
      <c r="W7" s="3"/>
      <c r="X7" s="8">
        <f t="shared" si="2"/>
        <v>43426.420277777775</v>
      </c>
      <c r="Y7" s="9">
        <f t="shared" si="3"/>
        <v>6.4236111138598062E-3</v>
      </c>
      <c r="Z7" s="9">
        <f t="shared" si="4"/>
        <v>6.4236111138598062E-3</v>
      </c>
      <c r="AA7" s="29"/>
      <c r="AB7" s="10">
        <f t="shared" si="7"/>
        <v>0</v>
      </c>
      <c r="AC7" s="10">
        <f t="shared" si="8"/>
        <v>1.5509259246755391E-3</v>
      </c>
      <c r="AD7" s="10"/>
      <c r="AE7" s="10"/>
      <c r="AG7" s="8"/>
    </row>
    <row r="8" spans="1:34" s="7" customFormat="1" x14ac:dyDescent="0.4">
      <c r="A8" s="16" t="str">
        <f>IF(W8&gt;0, "★", "-")</f>
        <v>-</v>
      </c>
      <c r="B8" s="16" t="str">
        <f t="shared" si="9"/>
        <v>-</v>
      </c>
      <c r="C8" s="7">
        <v>10</v>
      </c>
      <c r="D8" s="2">
        <v>43426.420439814814</v>
      </c>
      <c r="E8" s="3" t="s">
        <v>1899</v>
      </c>
      <c r="F8" s="3">
        <v>17558</v>
      </c>
      <c r="G8" s="3" t="s">
        <v>32</v>
      </c>
      <c r="H8" s="3">
        <v>5562</v>
      </c>
      <c r="I8" s="3">
        <v>835</v>
      </c>
      <c r="J8" s="3">
        <v>10</v>
      </c>
      <c r="K8" s="3">
        <v>2</v>
      </c>
      <c r="L8" s="3"/>
      <c r="M8" s="2">
        <v>43426.425844907404</v>
      </c>
      <c r="N8" s="2">
        <v>43426.430439814816</v>
      </c>
      <c r="O8" s="3" t="s">
        <v>33</v>
      </c>
      <c r="P8" s="3" t="s">
        <v>34</v>
      </c>
      <c r="Q8" s="3" t="s">
        <v>44</v>
      </c>
      <c r="R8" s="3" t="s">
        <v>45</v>
      </c>
      <c r="S8" s="2">
        <v>43426.424189814818</v>
      </c>
      <c r="T8" s="2">
        <v>43426.424189814818</v>
      </c>
      <c r="U8" s="2">
        <v>43426.431932870371</v>
      </c>
      <c r="V8" s="2">
        <v>43426.431932870371</v>
      </c>
      <c r="W8" s="3"/>
      <c r="X8" s="8">
        <f t="shared" si="2"/>
        <v>43426.420439814814</v>
      </c>
      <c r="Y8" s="9">
        <f t="shared" si="3"/>
        <v>4.5949074119562283E-3</v>
      </c>
      <c r="Z8" s="9">
        <f t="shared" si="4"/>
        <v>9.1898148239124566E-3</v>
      </c>
      <c r="AA8" s="10"/>
      <c r="AB8" s="10">
        <f t="shared" si="7"/>
        <v>1.6550925865885802E-3</v>
      </c>
      <c r="AC8" s="10">
        <f t="shared" si="8"/>
        <v>5.4050925900810398E-3</v>
      </c>
      <c r="AD8" s="10"/>
      <c r="AE8" s="10"/>
    </row>
    <row r="9" spans="1:34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43426.420474537037</v>
      </c>
      <c r="E9" s="3" t="s">
        <v>1900</v>
      </c>
      <c r="F9" s="3">
        <v>17559</v>
      </c>
      <c r="G9" s="3" t="s">
        <v>32</v>
      </c>
      <c r="H9" s="3">
        <v>5522</v>
      </c>
      <c r="I9" s="3">
        <v>909</v>
      </c>
      <c r="J9" s="3">
        <v>13</v>
      </c>
      <c r="K9" s="3">
        <v>1</v>
      </c>
      <c r="L9" s="3"/>
      <c r="M9" s="2">
        <v>43426.424942129626</v>
      </c>
      <c r="N9" s="2">
        <v>43426.432268518518</v>
      </c>
      <c r="O9" s="3" t="s">
        <v>63</v>
      </c>
      <c r="P9" s="3" t="s">
        <v>64</v>
      </c>
      <c r="Q9" s="3" t="s">
        <v>39</v>
      </c>
      <c r="R9" s="3" t="s">
        <v>40</v>
      </c>
      <c r="S9" s="2">
        <v>43426.426018518519</v>
      </c>
      <c r="T9" s="2">
        <v>43426.426018518519</v>
      </c>
      <c r="U9" s="2">
        <v>43426.435439814813</v>
      </c>
      <c r="V9" s="2">
        <v>43426.43613425926</v>
      </c>
      <c r="W9" s="3"/>
      <c r="X9" s="8">
        <f t="shared" si="2"/>
        <v>43426.420474537037</v>
      </c>
      <c r="Y9" s="9">
        <f t="shared" si="3"/>
        <v>7.3263888916699216E-3</v>
      </c>
      <c r="Z9" s="9">
        <f t="shared" si="4"/>
        <v>7.3263888916699216E-3</v>
      </c>
      <c r="AA9" s="10"/>
      <c r="AB9" s="10">
        <f t="shared" si="7"/>
        <v>0</v>
      </c>
      <c r="AC9" s="10">
        <f t="shared" si="8"/>
        <v>4.4675925892079249E-3</v>
      </c>
      <c r="AD9" s="10"/>
      <c r="AE9" s="10"/>
    </row>
    <row r="10" spans="1:34" s="7" customFormat="1" x14ac:dyDescent="0.4">
      <c r="A10" s="16" t="str">
        <f t="shared" ref="A10:A12" si="10">IF(W10&gt;0, "★", "-")</f>
        <v>-</v>
      </c>
      <c r="B10" s="16" t="str">
        <f t="shared" ref="B10:B12" si="11">IF(L10&gt;0, "☆", "-")</f>
        <v>-</v>
      </c>
      <c r="C10" s="7">
        <v>10</v>
      </c>
      <c r="D10" s="2">
        <v>43426.420543981483</v>
      </c>
      <c r="E10" s="3" t="s">
        <v>1891</v>
      </c>
      <c r="F10" s="3">
        <v>17560</v>
      </c>
      <c r="G10" s="3" t="s">
        <v>97</v>
      </c>
      <c r="H10" s="3">
        <v>5621</v>
      </c>
      <c r="I10" s="3">
        <v>765</v>
      </c>
      <c r="J10" s="3">
        <v>4</v>
      </c>
      <c r="K10" s="3">
        <v>1</v>
      </c>
      <c r="L10" s="3"/>
      <c r="M10" s="2">
        <v>43426.424178240741</v>
      </c>
      <c r="N10" s="2">
        <v>43426.430821759262</v>
      </c>
      <c r="O10" s="3" t="s">
        <v>53</v>
      </c>
      <c r="P10" s="3" t="s">
        <v>54</v>
      </c>
      <c r="Q10" s="3" t="s">
        <v>46</v>
      </c>
      <c r="R10" s="3" t="s">
        <v>47</v>
      </c>
      <c r="S10" s="2">
        <v>43426.423460648148</v>
      </c>
      <c r="T10" s="2">
        <v>43426.423460648148</v>
      </c>
      <c r="U10" s="2">
        <v>43426.434861111113</v>
      </c>
      <c r="V10" s="2">
        <v>43426.434861111113</v>
      </c>
      <c r="W10" s="3"/>
      <c r="X10" s="8">
        <f t="shared" si="2"/>
        <v>43426.420543981483</v>
      </c>
      <c r="Y10" s="9">
        <f t="shared" si="3"/>
        <v>6.6435185217414983E-3</v>
      </c>
      <c r="Z10" s="9">
        <f t="shared" si="4"/>
        <v>6.6435185217414983E-3</v>
      </c>
      <c r="AA10" s="10"/>
      <c r="AB10" s="10">
        <f t="shared" si="7"/>
        <v>7.1759259299142286E-4</v>
      </c>
      <c r="AC10" s="10">
        <f t="shared" si="8"/>
        <v>3.6342592575238086E-3</v>
      </c>
      <c r="AD10" s="10"/>
      <c r="AE10" s="10"/>
      <c r="AG10" s="8"/>
    </row>
    <row r="11" spans="1:34" s="7" customFormat="1" x14ac:dyDescent="0.4">
      <c r="A11" s="16" t="str">
        <f t="shared" si="10"/>
        <v>-</v>
      </c>
      <c r="B11" s="16" t="str">
        <f t="shared" si="11"/>
        <v>-</v>
      </c>
      <c r="C11" s="7">
        <v>10</v>
      </c>
      <c r="D11" s="2">
        <v>43426.422673611109</v>
      </c>
      <c r="E11" s="3" t="s">
        <v>1901</v>
      </c>
      <c r="F11" s="3">
        <v>17561</v>
      </c>
      <c r="G11" s="3" t="s">
        <v>65</v>
      </c>
      <c r="H11" s="3">
        <v>4313</v>
      </c>
      <c r="I11" s="3">
        <v>184</v>
      </c>
      <c r="J11" s="3">
        <v>6</v>
      </c>
      <c r="K11" s="3">
        <v>2</v>
      </c>
      <c r="L11" s="3"/>
      <c r="M11" s="2">
        <v>43426.428460648145</v>
      </c>
      <c r="N11" s="2">
        <v>43426.437199074076</v>
      </c>
      <c r="O11" s="3" t="s">
        <v>39</v>
      </c>
      <c r="P11" s="3" t="s">
        <v>40</v>
      </c>
      <c r="Q11" s="3" t="s">
        <v>46</v>
      </c>
      <c r="R11" s="3" t="s">
        <v>47</v>
      </c>
      <c r="S11" s="2">
        <v>43426.426249999997</v>
      </c>
      <c r="T11" s="2">
        <v>43426.426249999997</v>
      </c>
      <c r="U11" s="2">
        <v>43426.436874999999</v>
      </c>
      <c r="V11" s="2">
        <v>43426.436874999999</v>
      </c>
      <c r="W11" s="3"/>
      <c r="X11" s="8">
        <f t="shared" si="2"/>
        <v>43426.422673611109</v>
      </c>
      <c r="Y11" s="9">
        <f t="shared" si="3"/>
        <v>8.7384259313694201E-3</v>
      </c>
      <c r="Z11" s="9">
        <f t="shared" si="4"/>
        <v>1.747685186273884E-2</v>
      </c>
      <c r="AA11" s="10"/>
      <c r="AB11" s="10">
        <f t="shared" si="7"/>
        <v>2.2106481483206153E-3</v>
      </c>
      <c r="AC11" s="10">
        <f t="shared" si="8"/>
        <v>5.7870370364980772E-3</v>
      </c>
      <c r="AD11" s="10"/>
      <c r="AE11" s="10"/>
      <c r="AG11" s="8"/>
    </row>
    <row r="12" spans="1:34" s="7" customFormat="1" hidden="1" x14ac:dyDescent="0.4">
      <c r="A12" s="16" t="str">
        <f t="shared" si="10"/>
        <v>-</v>
      </c>
      <c r="B12" s="16" t="str">
        <f t="shared" si="11"/>
        <v>-</v>
      </c>
      <c r="C12" s="7">
        <v>10</v>
      </c>
      <c r="D12" s="2">
        <v>43426.423888888887</v>
      </c>
      <c r="E12" s="3" t="s">
        <v>1903</v>
      </c>
      <c r="F12" s="3">
        <v>17563</v>
      </c>
      <c r="G12" s="3" t="s">
        <v>96</v>
      </c>
      <c r="H12" s="3">
        <v>0</v>
      </c>
      <c r="I12" s="3">
        <v>330</v>
      </c>
      <c r="J12" s="3">
        <v>15</v>
      </c>
      <c r="K12" s="3">
        <v>1</v>
      </c>
      <c r="L12" s="3"/>
      <c r="M12" s="2">
        <v>43426.428217592591</v>
      </c>
      <c r="N12" s="2">
        <v>43426.433645833335</v>
      </c>
      <c r="O12" s="3" t="s">
        <v>63</v>
      </c>
      <c r="P12" s="3" t="s">
        <v>64</v>
      </c>
      <c r="Q12" s="3" t="s">
        <v>108</v>
      </c>
      <c r="R12" s="3" t="s">
        <v>19</v>
      </c>
      <c r="S12" s="2">
        <v>43426.427546296298</v>
      </c>
      <c r="T12" s="2">
        <v>43426.427546296298</v>
      </c>
      <c r="U12" s="2">
        <v>43426.432037037041</v>
      </c>
      <c r="V12" s="2">
        <v>43426.432037037041</v>
      </c>
      <c r="W12" s="3"/>
      <c r="X12" s="8">
        <f t="shared" si="2"/>
        <v>43426.423888888887</v>
      </c>
      <c r="Y12" s="9">
        <f t="shared" si="3"/>
        <v>5.4282407436403446E-3</v>
      </c>
      <c r="Z12" s="9">
        <f t="shared" si="4"/>
        <v>5.4282407436403446E-3</v>
      </c>
      <c r="AA12" s="10"/>
      <c r="AB12" s="10">
        <f t="shared" si="7"/>
        <v>6.7129629314877093E-4</v>
      </c>
      <c r="AC12" s="10">
        <f t="shared" si="8"/>
        <v>4.3287037042318843E-3</v>
      </c>
      <c r="AD12" s="10"/>
      <c r="AE12" s="10"/>
    </row>
    <row r="13" spans="1:34" s="7" customFormat="1" x14ac:dyDescent="0.4">
      <c r="A13" s="16" t="str">
        <f t="shared" ref="A13:A16" si="12">IF(W13&gt;0, "★", "-")</f>
        <v>-</v>
      </c>
      <c r="B13" s="16" t="str">
        <f t="shared" ref="B13:B16" si="13">IF(L13&gt;0, "☆", "-")</f>
        <v>-</v>
      </c>
      <c r="C13" s="7">
        <v>10</v>
      </c>
      <c r="D13" s="2">
        <v>43426.424328703702</v>
      </c>
      <c r="E13" s="3" t="s">
        <v>1904</v>
      </c>
      <c r="F13" s="3">
        <v>17564</v>
      </c>
      <c r="G13" s="3" t="s">
        <v>32</v>
      </c>
      <c r="H13" s="3">
        <v>2171</v>
      </c>
      <c r="I13" s="3">
        <v>635</v>
      </c>
      <c r="J13" s="3">
        <v>13</v>
      </c>
      <c r="K13" s="3">
        <v>1</v>
      </c>
      <c r="L13" s="3"/>
      <c r="M13" s="2">
        <v>43426.425057870372</v>
      </c>
      <c r="N13" s="2">
        <v>43426.428460648145</v>
      </c>
      <c r="O13" s="3" t="s">
        <v>63</v>
      </c>
      <c r="P13" s="3" t="s">
        <v>64</v>
      </c>
      <c r="Q13" s="3" t="s">
        <v>70</v>
      </c>
      <c r="R13" s="3" t="s">
        <v>125</v>
      </c>
      <c r="S13" s="2">
        <v>43426.426365740743</v>
      </c>
      <c r="T13" s="2">
        <v>43426.426365740743</v>
      </c>
      <c r="U13" s="2">
        <v>43426.431435185186</v>
      </c>
      <c r="V13" s="2">
        <v>43426.431435185186</v>
      </c>
      <c r="W13" s="3"/>
      <c r="X13" s="8">
        <f t="shared" si="2"/>
        <v>43426.424328703702</v>
      </c>
      <c r="Y13" s="9">
        <f t="shared" si="3"/>
        <v>3.4027777728624642E-3</v>
      </c>
      <c r="Z13" s="9">
        <f t="shared" si="4"/>
        <v>3.4027777728624642E-3</v>
      </c>
      <c r="AA13" s="10"/>
      <c r="AB13" s="10">
        <f t="shared" si="7"/>
        <v>0</v>
      </c>
      <c r="AC13" s="10">
        <f t="shared" si="8"/>
        <v>7.2916666977107525E-4</v>
      </c>
      <c r="AD13" s="10"/>
      <c r="AE13" s="10"/>
    </row>
    <row r="14" spans="1:34" s="7" customFormat="1" x14ac:dyDescent="0.4">
      <c r="A14" s="16" t="str">
        <f t="shared" si="12"/>
        <v>-</v>
      </c>
      <c r="B14" s="16" t="str">
        <f t="shared" si="13"/>
        <v>-</v>
      </c>
      <c r="C14" s="7">
        <v>10</v>
      </c>
      <c r="D14" s="2">
        <v>43426.424502314818</v>
      </c>
      <c r="E14" s="3" t="s">
        <v>1592</v>
      </c>
      <c r="F14" s="3">
        <v>17565</v>
      </c>
      <c r="G14" s="3" t="s">
        <v>32</v>
      </c>
      <c r="H14" s="3">
        <v>6854</v>
      </c>
      <c r="I14" s="3">
        <v>770</v>
      </c>
      <c r="J14" s="3">
        <v>1</v>
      </c>
      <c r="K14" s="3">
        <v>2</v>
      </c>
      <c r="L14" s="3"/>
      <c r="M14" s="2">
        <v>43426.429849537039</v>
      </c>
      <c r="N14" s="2">
        <v>43426.438784722224</v>
      </c>
      <c r="O14" s="3" t="s">
        <v>59</v>
      </c>
      <c r="P14" s="3" t="s">
        <v>60</v>
      </c>
      <c r="Q14" s="3" t="s">
        <v>61</v>
      </c>
      <c r="R14" s="3" t="s">
        <v>62</v>
      </c>
      <c r="S14" s="2">
        <v>43426.429097222222</v>
      </c>
      <c r="T14" s="2">
        <v>43426.431180555555</v>
      </c>
      <c r="U14" s="2">
        <v>43426.441828703704</v>
      </c>
      <c r="V14" s="2">
        <v>43426.443912037037</v>
      </c>
      <c r="W14" s="3"/>
      <c r="X14" s="8">
        <f t="shared" si="2"/>
        <v>43426.424502314818</v>
      </c>
      <c r="Y14" s="9">
        <f t="shared" si="3"/>
        <v>8.9351851856918074E-3</v>
      </c>
      <c r="Z14" s="9">
        <f t="shared" si="4"/>
        <v>1.7870370371383615E-2</v>
      </c>
      <c r="AA14" s="10"/>
      <c r="AB14" s="10">
        <f t="shared" si="7"/>
        <v>7.5231481605442241E-4</v>
      </c>
      <c r="AC14" s="10">
        <f t="shared" si="8"/>
        <v>5.3472222207346931E-3</v>
      </c>
      <c r="AD14" s="10"/>
      <c r="AE14" s="10"/>
    </row>
    <row r="15" spans="1:34" s="7" customFormat="1" x14ac:dyDescent="0.4">
      <c r="A15" s="16" t="str">
        <f t="shared" si="12"/>
        <v>-</v>
      </c>
      <c r="B15" s="16" t="str">
        <f t="shared" si="13"/>
        <v>-</v>
      </c>
      <c r="C15" s="7">
        <v>10</v>
      </c>
      <c r="D15" s="2">
        <v>43426.425081018519</v>
      </c>
      <c r="E15" s="3" t="s">
        <v>1613</v>
      </c>
      <c r="F15" s="3">
        <v>17566</v>
      </c>
      <c r="G15" s="3" t="s">
        <v>97</v>
      </c>
      <c r="H15" s="3">
        <v>5923</v>
      </c>
      <c r="I15" s="3">
        <v>241</v>
      </c>
      <c r="J15" s="3">
        <v>8</v>
      </c>
      <c r="K15" s="3">
        <v>1</v>
      </c>
      <c r="L15" s="3"/>
      <c r="M15" s="2">
        <v>43426.430925925924</v>
      </c>
      <c r="N15" s="2">
        <v>43426.439027777778</v>
      </c>
      <c r="O15" s="3" t="s">
        <v>48</v>
      </c>
      <c r="P15" s="3" t="s">
        <v>49</v>
      </c>
      <c r="Q15" s="3" t="s">
        <v>36</v>
      </c>
      <c r="R15" s="3" t="s">
        <v>37</v>
      </c>
      <c r="S15" s="2">
        <v>43426.429664351854</v>
      </c>
      <c r="T15" s="2">
        <v>43426.429664351854</v>
      </c>
      <c r="U15" s="2">
        <v>43426.439143518517</v>
      </c>
      <c r="V15" s="2">
        <v>43426.439143518517</v>
      </c>
      <c r="W15" s="3"/>
      <c r="X15" s="8">
        <f t="shared" si="2"/>
        <v>43426.425081018519</v>
      </c>
      <c r="Y15" s="9">
        <f t="shared" si="3"/>
        <v>8.1018518540076911E-3</v>
      </c>
      <c r="Z15" s="9">
        <f t="shared" si="4"/>
        <v>8.1018518540076911E-3</v>
      </c>
      <c r="AA15" s="10"/>
      <c r="AB15" s="10">
        <f t="shared" si="7"/>
        <v>1.261574070667848E-3</v>
      </c>
      <c r="AC15" s="10">
        <f t="shared" si="8"/>
        <v>5.8449074058444239E-3</v>
      </c>
      <c r="AD15" s="10"/>
      <c r="AE15" s="10"/>
    </row>
    <row r="16" spans="1:34" s="7" customFormat="1" hidden="1" x14ac:dyDescent="0.4">
      <c r="A16" s="16" t="str">
        <f t="shared" si="12"/>
        <v>★</v>
      </c>
      <c r="B16" s="16" t="str">
        <f t="shared" si="13"/>
        <v>-</v>
      </c>
      <c r="C16" s="7">
        <v>10</v>
      </c>
      <c r="D16" s="2">
        <v>43426.42527777778</v>
      </c>
      <c r="E16" s="3" t="s">
        <v>1905</v>
      </c>
      <c r="F16" s="3">
        <v>17567</v>
      </c>
      <c r="G16" s="3" t="s">
        <v>95</v>
      </c>
      <c r="H16" s="3">
        <v>0</v>
      </c>
      <c r="I16" s="3">
        <v>212</v>
      </c>
      <c r="J16" s="3">
        <v>3</v>
      </c>
      <c r="K16" s="3">
        <v>2</v>
      </c>
      <c r="L16" s="3"/>
      <c r="M16" s="2">
        <v>43426.428888888891</v>
      </c>
      <c r="N16" s="2">
        <v>43426.436099537037</v>
      </c>
      <c r="O16" s="3" t="s">
        <v>44</v>
      </c>
      <c r="P16" s="3" t="s">
        <v>45</v>
      </c>
      <c r="Q16" s="3" t="s">
        <v>26</v>
      </c>
      <c r="R16" s="3" t="s">
        <v>27</v>
      </c>
      <c r="S16" s="2">
        <v>43426.43172453704</v>
      </c>
      <c r="T16" s="2">
        <v>43426.43172453704</v>
      </c>
      <c r="U16" s="2">
        <v>43426.438750000001</v>
      </c>
      <c r="V16" s="2">
        <v>43426.438750000001</v>
      </c>
      <c r="W16" s="2">
        <v>43426.43172453704</v>
      </c>
      <c r="X16" s="8">
        <f t="shared" si="2"/>
        <v>43426.43172453704</v>
      </c>
      <c r="Y16" s="9">
        <f t="shared" si="3"/>
        <v>7.2106481457012706E-3</v>
      </c>
      <c r="Z16" s="9">
        <f t="shared" si="4"/>
        <v>1.4421296291402541E-2</v>
      </c>
      <c r="AA16" s="10"/>
      <c r="AB16" s="10">
        <f t="shared" si="7"/>
        <v>0</v>
      </c>
      <c r="AC16" s="10">
        <f t="shared" si="8"/>
        <v>0</v>
      </c>
      <c r="AD16" s="10"/>
      <c r="AE16" s="10"/>
    </row>
    <row r="17" spans="1:33" s="7" customFormat="1" x14ac:dyDescent="0.4">
      <c r="A17" s="16" t="str">
        <f t="shared" ref="A17:A25" si="14">IF(W17&gt;0, "★", "-")</f>
        <v>-</v>
      </c>
      <c r="B17" s="16" t="str">
        <f t="shared" ref="B17:B25" si="15">IF(L17&gt;0, "☆", "-")</f>
        <v>-</v>
      </c>
      <c r="C17" s="7">
        <v>10</v>
      </c>
      <c r="D17" s="2">
        <v>43426.427708333336</v>
      </c>
      <c r="E17" s="3" t="s">
        <v>1908</v>
      </c>
      <c r="F17" s="3">
        <v>17570</v>
      </c>
      <c r="G17" s="3" t="s">
        <v>32</v>
      </c>
      <c r="H17" s="3">
        <v>2306</v>
      </c>
      <c r="I17" s="3">
        <v>60</v>
      </c>
      <c r="J17" s="3">
        <v>11</v>
      </c>
      <c r="K17" s="3">
        <v>1</v>
      </c>
      <c r="L17" s="3"/>
      <c r="M17" s="2">
        <v>43426.431145833332</v>
      </c>
      <c r="N17" s="2">
        <v>43426.442083333335</v>
      </c>
      <c r="O17" s="3" t="s">
        <v>63</v>
      </c>
      <c r="P17" s="3" t="s">
        <v>64</v>
      </c>
      <c r="Q17" s="3" t="s">
        <v>30</v>
      </c>
      <c r="R17" s="3" t="s">
        <v>31</v>
      </c>
      <c r="S17" s="2">
        <v>43426.43178240741</v>
      </c>
      <c r="T17" s="2">
        <v>43426.43178240741</v>
      </c>
      <c r="U17" s="2">
        <v>43426.438506944447</v>
      </c>
      <c r="V17" s="2">
        <v>43426.443333333336</v>
      </c>
      <c r="W17" s="3"/>
      <c r="X17" s="8">
        <f t="shared" si="2"/>
        <v>43426.427708333336</v>
      </c>
      <c r="Y17" s="9">
        <f t="shared" si="3"/>
        <v>1.0937500002910383E-2</v>
      </c>
      <c r="Z17" s="9">
        <f t="shared" si="4"/>
        <v>1.0937500002910383E-2</v>
      </c>
      <c r="AA17" s="10"/>
      <c r="AB17" s="10">
        <f t="shared" si="7"/>
        <v>0</v>
      </c>
      <c r="AC17" s="10">
        <f t="shared" si="8"/>
        <v>3.4374999959254637E-3</v>
      </c>
      <c r="AD17" s="10"/>
      <c r="AE17" s="10"/>
    </row>
    <row r="18" spans="1:33" s="7" customFormat="1" hidden="1" x14ac:dyDescent="0.4">
      <c r="A18" s="16" t="str">
        <f t="shared" si="14"/>
        <v>-</v>
      </c>
      <c r="B18" s="16" t="str">
        <f t="shared" si="15"/>
        <v>-</v>
      </c>
      <c r="C18" s="7">
        <v>10</v>
      </c>
      <c r="D18" s="2">
        <v>43426.429143518515</v>
      </c>
      <c r="E18" s="3" t="s">
        <v>1558</v>
      </c>
      <c r="F18" s="3">
        <v>17572</v>
      </c>
      <c r="G18" s="3" t="s">
        <v>95</v>
      </c>
      <c r="H18" s="3">
        <v>0</v>
      </c>
      <c r="I18" s="3">
        <v>508</v>
      </c>
      <c r="J18" s="3">
        <v>15</v>
      </c>
      <c r="K18" s="3">
        <v>1</v>
      </c>
      <c r="L18" s="3"/>
      <c r="M18" s="2">
        <v>43426.433923611112</v>
      </c>
      <c r="N18" s="2">
        <v>43426.437719907408</v>
      </c>
      <c r="O18" s="3" t="s">
        <v>108</v>
      </c>
      <c r="P18" s="3" t="s">
        <v>19</v>
      </c>
      <c r="Q18" s="3" t="s">
        <v>20</v>
      </c>
      <c r="R18" s="3" t="s">
        <v>21</v>
      </c>
      <c r="S18" s="2">
        <v>43426.432893518519</v>
      </c>
      <c r="T18" s="2">
        <v>43426.433796296296</v>
      </c>
      <c r="U18" s="2">
        <v>43426.438946759263</v>
      </c>
      <c r="V18" s="2">
        <v>43426.445787037039</v>
      </c>
      <c r="W18" s="3"/>
      <c r="X18" s="8">
        <f t="shared" ref="X18:X25" si="16">IF(W18&gt;0,W18,D18)</f>
        <v>43426.429143518515</v>
      </c>
      <c r="Y18" s="9">
        <f t="shared" ref="Y18:Y25" si="17">N18-M18</f>
        <v>3.796296296059154E-3</v>
      </c>
      <c r="Z18" s="9">
        <f t="shared" ref="Z18:Z25" si="18">Y18*K18</f>
        <v>3.796296296059154E-3</v>
      </c>
      <c r="AA18" s="10"/>
      <c r="AB18" s="10">
        <f t="shared" si="7"/>
        <v>1.0300925932824612E-3</v>
      </c>
      <c r="AC18" s="10">
        <f t="shared" si="8"/>
        <v>4.7800925967749208E-3</v>
      </c>
      <c r="AD18" s="10"/>
      <c r="AE18" s="10"/>
      <c r="AG18" s="8"/>
    </row>
    <row r="19" spans="1:33" s="7" customFormat="1" x14ac:dyDescent="0.4">
      <c r="A19" s="16" t="str">
        <f t="shared" si="14"/>
        <v>-</v>
      </c>
      <c r="B19" s="16" t="str">
        <f t="shared" si="15"/>
        <v>-</v>
      </c>
      <c r="C19" s="7">
        <v>10</v>
      </c>
      <c r="D19" s="2">
        <v>43426.430995370371</v>
      </c>
      <c r="E19" s="3" t="s">
        <v>1572</v>
      </c>
      <c r="F19" s="3">
        <v>17574</v>
      </c>
      <c r="G19" s="3" t="s">
        <v>32</v>
      </c>
      <c r="H19" s="3">
        <v>1112</v>
      </c>
      <c r="I19" s="3">
        <v>270</v>
      </c>
      <c r="J19" s="3">
        <v>4</v>
      </c>
      <c r="K19" s="3">
        <v>2</v>
      </c>
      <c r="L19" s="3"/>
      <c r="M19" s="2">
        <v>43426.431655092594</v>
      </c>
      <c r="N19" s="2">
        <v>43426.437002314815</v>
      </c>
      <c r="O19" s="3" t="s">
        <v>46</v>
      </c>
      <c r="P19" s="3" t="s">
        <v>47</v>
      </c>
      <c r="Q19" s="3" t="s">
        <v>26</v>
      </c>
      <c r="R19" s="3" t="s">
        <v>27</v>
      </c>
      <c r="S19" s="2">
        <v>43426.434178240743</v>
      </c>
      <c r="T19" s="2">
        <v>43426.434178240743</v>
      </c>
      <c r="U19" s="2">
        <v>43426.441342592596</v>
      </c>
      <c r="V19" s="2">
        <v>43426.441342592596</v>
      </c>
      <c r="W19" s="3"/>
      <c r="X19" s="8">
        <f t="shared" si="16"/>
        <v>43426.430995370371</v>
      </c>
      <c r="Y19" s="9">
        <f t="shared" si="17"/>
        <v>5.3472222207346931E-3</v>
      </c>
      <c r="Z19" s="9">
        <f t="shared" si="18"/>
        <v>1.0694444441469386E-2</v>
      </c>
      <c r="AA19" s="10"/>
      <c r="AB19" s="10">
        <f t="shared" si="7"/>
        <v>0</v>
      </c>
      <c r="AC19" s="10">
        <f t="shared" si="8"/>
        <v>6.5972222364507616E-4</v>
      </c>
      <c r="AD19" s="10"/>
      <c r="AE19" s="10"/>
    </row>
    <row r="20" spans="1:33" s="7" customFormat="1" x14ac:dyDescent="0.4">
      <c r="A20" s="16" t="str">
        <f t="shared" si="14"/>
        <v>-</v>
      </c>
      <c r="B20" s="16" t="str">
        <f t="shared" si="15"/>
        <v>-</v>
      </c>
      <c r="C20" s="7">
        <v>10</v>
      </c>
      <c r="D20" s="2">
        <v>43426.431030092594</v>
      </c>
      <c r="E20" s="3" t="s">
        <v>1906</v>
      </c>
      <c r="F20" s="3">
        <v>17575</v>
      </c>
      <c r="G20" s="3" t="s">
        <v>32</v>
      </c>
      <c r="H20" s="3">
        <v>1705</v>
      </c>
      <c r="I20" s="3">
        <v>7</v>
      </c>
      <c r="J20" s="3">
        <v>5</v>
      </c>
      <c r="K20" s="3">
        <v>1</v>
      </c>
      <c r="L20" s="3"/>
      <c r="M20" s="2">
        <v>43426.43582175926</v>
      </c>
      <c r="N20" s="2">
        <v>43426.440046296295</v>
      </c>
      <c r="O20" s="3" t="s">
        <v>33</v>
      </c>
      <c r="P20" s="3" t="s">
        <v>34</v>
      </c>
      <c r="Q20" s="3" t="s">
        <v>44</v>
      </c>
      <c r="R20" s="3" t="s">
        <v>45</v>
      </c>
      <c r="S20" s="2">
        <v>43426.436018518521</v>
      </c>
      <c r="T20" s="2">
        <v>43426.436018518521</v>
      </c>
      <c r="U20" s="2">
        <v>43426.443067129629</v>
      </c>
      <c r="V20" s="2">
        <v>43426.443067129629</v>
      </c>
      <c r="W20" s="3"/>
      <c r="X20" s="8">
        <f t="shared" si="16"/>
        <v>43426.431030092594</v>
      </c>
      <c r="Y20" s="9">
        <f t="shared" si="17"/>
        <v>4.2245370350428857E-3</v>
      </c>
      <c r="Z20" s="9">
        <f t="shared" si="18"/>
        <v>4.2245370350428857E-3</v>
      </c>
      <c r="AA20" s="10"/>
      <c r="AB20" s="10">
        <f t="shared" si="7"/>
        <v>0</v>
      </c>
      <c r="AC20" s="10">
        <f t="shared" si="8"/>
        <v>4.7916666662786156E-3</v>
      </c>
      <c r="AD20" s="10"/>
      <c r="AE20" s="10"/>
      <c r="AG20" s="8"/>
    </row>
    <row r="21" spans="1:33" s="7" customFormat="1" x14ac:dyDescent="0.4">
      <c r="A21" s="16" t="str">
        <f t="shared" si="14"/>
        <v>-</v>
      </c>
      <c r="B21" s="16" t="str">
        <f t="shared" si="15"/>
        <v>-</v>
      </c>
      <c r="C21" s="7">
        <v>10</v>
      </c>
      <c r="D21" s="2">
        <v>43426.431145833332</v>
      </c>
      <c r="E21" s="3" t="s">
        <v>1910</v>
      </c>
      <c r="F21" s="3">
        <v>17576</v>
      </c>
      <c r="G21" s="3" t="s">
        <v>18</v>
      </c>
      <c r="H21" s="3">
        <v>6539</v>
      </c>
      <c r="I21" s="3">
        <v>951</v>
      </c>
      <c r="J21" s="3">
        <v>2</v>
      </c>
      <c r="K21" s="3">
        <v>2</v>
      </c>
      <c r="L21" s="3"/>
      <c r="M21" s="2">
        <v>43426.436215277776</v>
      </c>
      <c r="N21" s="2">
        <v>43426.443657407406</v>
      </c>
      <c r="O21" s="3" t="s">
        <v>33</v>
      </c>
      <c r="P21" s="3" t="s">
        <v>34</v>
      </c>
      <c r="Q21" s="3" t="s">
        <v>20</v>
      </c>
      <c r="R21" s="3" t="s">
        <v>21</v>
      </c>
      <c r="S21" s="2">
        <v>43426.437210648146</v>
      </c>
      <c r="T21" s="2">
        <v>43426.437210648146</v>
      </c>
      <c r="U21" s="2">
        <v>43426.445833333331</v>
      </c>
      <c r="V21" s="2">
        <v>43426.445833333331</v>
      </c>
      <c r="W21" s="3"/>
      <c r="X21" s="8">
        <f t="shared" si="16"/>
        <v>43426.431145833332</v>
      </c>
      <c r="Y21" s="9">
        <f t="shared" si="17"/>
        <v>7.442129630362615E-3</v>
      </c>
      <c r="Z21" s="9">
        <f t="shared" si="18"/>
        <v>1.488425926072523E-2</v>
      </c>
      <c r="AA21" s="10"/>
      <c r="AB21" s="10">
        <f t="shared" si="7"/>
        <v>0</v>
      </c>
      <c r="AC21" s="10">
        <f t="shared" si="8"/>
        <v>5.0694444435066544E-3</v>
      </c>
      <c r="AD21" s="10"/>
      <c r="AE21" s="10"/>
      <c r="AG21" s="8"/>
    </row>
    <row r="22" spans="1:33" s="7" customFormat="1" x14ac:dyDescent="0.4">
      <c r="A22" s="16" t="str">
        <f t="shared" si="14"/>
        <v>-</v>
      </c>
      <c r="B22" s="16" t="str">
        <f t="shared" si="15"/>
        <v>-</v>
      </c>
      <c r="C22" s="7">
        <v>10</v>
      </c>
      <c r="D22" s="2">
        <v>43426.431168981479</v>
      </c>
      <c r="E22" s="3" t="s">
        <v>1911</v>
      </c>
      <c r="F22" s="3">
        <v>17577</v>
      </c>
      <c r="G22" s="3" t="s">
        <v>18</v>
      </c>
      <c r="H22" s="3">
        <v>6665</v>
      </c>
      <c r="I22" s="3">
        <v>965</v>
      </c>
      <c r="J22" s="3">
        <v>10</v>
      </c>
      <c r="K22" s="3">
        <v>2</v>
      </c>
      <c r="L22" s="3"/>
      <c r="M22" s="2">
        <v>43426.438310185185</v>
      </c>
      <c r="N22" s="2">
        <v>43426.443541666667</v>
      </c>
      <c r="O22" s="3" t="s">
        <v>36</v>
      </c>
      <c r="P22" s="3" t="s">
        <v>37</v>
      </c>
      <c r="Q22" s="3" t="s">
        <v>43</v>
      </c>
      <c r="R22" s="3" t="s">
        <v>89</v>
      </c>
      <c r="S22" s="2">
        <v>43426.439375000002</v>
      </c>
      <c r="T22" s="2">
        <v>43426.439375000002</v>
      </c>
      <c r="U22" s="2">
        <v>43426.448206018518</v>
      </c>
      <c r="V22" s="2">
        <v>43426.448206018518</v>
      </c>
      <c r="W22" s="3"/>
      <c r="X22" s="8">
        <f t="shared" si="16"/>
        <v>43426.431168981479</v>
      </c>
      <c r="Y22" s="9">
        <f t="shared" si="17"/>
        <v>5.2314814820419997E-3</v>
      </c>
      <c r="Z22" s="9">
        <f t="shared" si="18"/>
        <v>1.0462962964083999E-2</v>
      </c>
      <c r="AA22" s="10"/>
      <c r="AB22" s="10">
        <f t="shared" si="7"/>
        <v>0</v>
      </c>
      <c r="AC22" s="10">
        <f t="shared" si="8"/>
        <v>7.1412037068512291E-3</v>
      </c>
      <c r="AD22" s="10"/>
      <c r="AE22" s="10"/>
      <c r="AG22" s="8"/>
    </row>
    <row r="23" spans="1:33" s="7" customFormat="1" hidden="1" x14ac:dyDescent="0.4">
      <c r="A23" s="16" t="str">
        <f t="shared" si="14"/>
        <v>-</v>
      </c>
      <c r="B23" s="16" t="str">
        <f t="shared" si="15"/>
        <v>-</v>
      </c>
      <c r="C23" s="7">
        <v>10</v>
      </c>
      <c r="D23" s="2">
        <v>43426.431805555556</v>
      </c>
      <c r="E23" s="3" t="s">
        <v>1912</v>
      </c>
      <c r="F23" s="3">
        <v>17578</v>
      </c>
      <c r="G23" s="3" t="s">
        <v>95</v>
      </c>
      <c r="H23" s="3">
        <v>0</v>
      </c>
      <c r="I23" s="3">
        <v>356</v>
      </c>
      <c r="J23" s="3">
        <v>9</v>
      </c>
      <c r="K23" s="3">
        <v>1</v>
      </c>
      <c r="L23" s="3"/>
      <c r="M23" s="2">
        <v>43426.437685185185</v>
      </c>
      <c r="N23" s="2">
        <v>43426.444085648145</v>
      </c>
      <c r="O23" s="3" t="s">
        <v>33</v>
      </c>
      <c r="P23" s="3" t="s">
        <v>34</v>
      </c>
      <c r="Q23" s="3" t="s">
        <v>75</v>
      </c>
      <c r="R23" s="3" t="s">
        <v>76</v>
      </c>
      <c r="S23" s="2">
        <v>43426.439618055556</v>
      </c>
      <c r="T23" s="2">
        <v>43426.439618055556</v>
      </c>
      <c r="U23" s="2">
        <v>43426.448923611111</v>
      </c>
      <c r="V23" s="2">
        <v>43426.448923611111</v>
      </c>
      <c r="W23" s="3"/>
      <c r="X23" s="8">
        <f t="shared" si="16"/>
        <v>43426.431805555556</v>
      </c>
      <c r="Y23" s="9">
        <f t="shared" si="17"/>
        <v>6.4004629603005014E-3</v>
      </c>
      <c r="Z23" s="9">
        <f t="shared" si="18"/>
        <v>6.4004629603005014E-3</v>
      </c>
      <c r="AA23" s="10"/>
      <c r="AB23" s="10">
        <f t="shared" si="7"/>
        <v>0</v>
      </c>
      <c r="AC23" s="10">
        <f t="shared" si="8"/>
        <v>5.8796296289074235E-3</v>
      </c>
      <c r="AD23" s="10"/>
      <c r="AE23" s="10"/>
      <c r="AG23" s="8"/>
    </row>
    <row r="24" spans="1:33" s="7" customFormat="1" hidden="1" x14ac:dyDescent="0.4">
      <c r="A24" s="16" t="str">
        <f t="shared" si="14"/>
        <v>-</v>
      </c>
      <c r="B24" s="16" t="str">
        <f t="shared" si="15"/>
        <v>-</v>
      </c>
      <c r="C24" s="7">
        <v>10</v>
      </c>
      <c r="D24" s="2">
        <v>43426.432708333334</v>
      </c>
      <c r="E24" s="3" t="s">
        <v>1914</v>
      </c>
      <c r="F24" s="3">
        <v>17580</v>
      </c>
      <c r="G24" s="3" t="s">
        <v>96</v>
      </c>
      <c r="H24" s="3">
        <v>0</v>
      </c>
      <c r="I24" s="3">
        <v>343</v>
      </c>
      <c r="J24" s="3">
        <v>13</v>
      </c>
      <c r="K24" s="3">
        <v>3</v>
      </c>
      <c r="L24" s="3"/>
      <c r="M24" s="2">
        <v>43426.439050925925</v>
      </c>
      <c r="N24" s="2">
        <v>43426.441481481481</v>
      </c>
      <c r="O24" s="3" t="s">
        <v>20</v>
      </c>
      <c r="P24" s="3" t="s">
        <v>21</v>
      </c>
      <c r="Q24" s="3" t="s">
        <v>55</v>
      </c>
      <c r="R24" s="3" t="s">
        <v>56</v>
      </c>
      <c r="S24" s="2">
        <v>43426.439768518518</v>
      </c>
      <c r="T24" s="2">
        <v>43426.439768518518</v>
      </c>
      <c r="U24" s="2">
        <v>43426.446180555555</v>
      </c>
      <c r="V24" s="2">
        <v>43426.446180555555</v>
      </c>
      <c r="W24" s="3"/>
      <c r="X24" s="8">
        <f t="shared" si="16"/>
        <v>43426.432708333334</v>
      </c>
      <c r="Y24" s="9">
        <f t="shared" si="17"/>
        <v>2.4305555562023073E-3</v>
      </c>
      <c r="Z24" s="9">
        <f t="shared" si="18"/>
        <v>7.291666668606922E-3</v>
      </c>
      <c r="AA24" s="10"/>
      <c r="AB24" s="10">
        <f t="shared" si="7"/>
        <v>0</v>
      </c>
      <c r="AC24" s="10">
        <f t="shared" si="8"/>
        <v>6.3425925909541547E-3</v>
      </c>
      <c r="AD24" s="10"/>
      <c r="AE24" s="10"/>
    </row>
    <row r="25" spans="1:33" s="7" customFormat="1" x14ac:dyDescent="0.4">
      <c r="A25" s="16" t="str">
        <f t="shared" si="14"/>
        <v>-</v>
      </c>
      <c r="B25" s="16" t="str">
        <f t="shared" si="15"/>
        <v>-</v>
      </c>
      <c r="C25" s="7">
        <v>10</v>
      </c>
      <c r="D25" s="2">
        <v>43426.432916666665</v>
      </c>
      <c r="E25" s="3" t="s">
        <v>1915</v>
      </c>
      <c r="F25" s="3">
        <v>17581</v>
      </c>
      <c r="G25" s="3" t="s">
        <v>32</v>
      </c>
      <c r="H25" s="3">
        <v>6333</v>
      </c>
      <c r="I25" s="3">
        <v>857</v>
      </c>
      <c r="J25" s="3">
        <v>3</v>
      </c>
      <c r="K25" s="3">
        <v>1</v>
      </c>
      <c r="L25" s="3"/>
      <c r="M25" s="2">
        <v>43426.438773148147</v>
      </c>
      <c r="N25" s="2">
        <v>43426.449884259258</v>
      </c>
      <c r="O25" s="3" t="s">
        <v>108</v>
      </c>
      <c r="P25" s="3" t="s">
        <v>19</v>
      </c>
      <c r="Q25" s="3" t="s">
        <v>30</v>
      </c>
      <c r="R25" s="3" t="s">
        <v>31</v>
      </c>
      <c r="S25" s="2">
        <v>43426.43990740741</v>
      </c>
      <c r="T25" s="2">
        <v>43426.43990740741</v>
      </c>
      <c r="U25" s="2">
        <v>43426.446099537039</v>
      </c>
      <c r="V25" s="2">
        <v>43426.450555555559</v>
      </c>
      <c r="W25" s="3"/>
      <c r="X25" s="8">
        <f t="shared" si="16"/>
        <v>43426.432916666665</v>
      </c>
      <c r="Y25" s="9">
        <f t="shared" si="17"/>
        <v>1.1111111110949423E-2</v>
      </c>
      <c r="Z25" s="9">
        <f t="shared" si="18"/>
        <v>1.1111111110949423E-2</v>
      </c>
      <c r="AA25" s="10"/>
      <c r="AB25" s="10">
        <f t="shared" si="7"/>
        <v>0</v>
      </c>
      <c r="AC25" s="10">
        <f t="shared" si="8"/>
        <v>5.8564814826240763E-3</v>
      </c>
      <c r="AD25" s="10"/>
      <c r="AE25" s="10"/>
    </row>
    <row r="26" spans="1:33" s="7" customFormat="1" hidden="1" x14ac:dyDescent="0.4">
      <c r="A26" s="16" t="str">
        <f t="shared" si="0"/>
        <v>★</v>
      </c>
      <c r="B26" s="16" t="str">
        <f t="shared" si="1"/>
        <v>-</v>
      </c>
      <c r="C26" s="7">
        <v>10</v>
      </c>
      <c r="D26" s="2">
        <v>43426.434560185182</v>
      </c>
      <c r="E26" s="3" t="s">
        <v>1754</v>
      </c>
      <c r="F26" s="3">
        <v>17584</v>
      </c>
      <c r="G26" s="3" t="s">
        <v>95</v>
      </c>
      <c r="H26" s="3">
        <v>0</v>
      </c>
      <c r="I26" s="3">
        <v>269</v>
      </c>
      <c r="J26" s="3">
        <v>4</v>
      </c>
      <c r="K26" s="3">
        <v>1</v>
      </c>
      <c r="L26" s="3"/>
      <c r="M26" s="2">
        <v>43426.443124999998</v>
      </c>
      <c r="N26" s="2">
        <v>43426.445601851854</v>
      </c>
      <c r="O26" s="3" t="s">
        <v>48</v>
      </c>
      <c r="P26" s="3" t="s">
        <v>49</v>
      </c>
      <c r="Q26" s="3" t="s">
        <v>43</v>
      </c>
      <c r="R26" s="3" t="s">
        <v>89</v>
      </c>
      <c r="S26" s="2">
        <v>43426.441400462965</v>
      </c>
      <c r="T26" s="2">
        <v>43426.441400462965</v>
      </c>
      <c r="U26" s="2">
        <v>43426.444282407407</v>
      </c>
      <c r="V26" s="2">
        <v>43426.444282407407</v>
      </c>
      <c r="W26" s="2">
        <v>43426.441400462965</v>
      </c>
      <c r="X26" s="8">
        <f t="shared" si="2"/>
        <v>43426.441400462965</v>
      </c>
      <c r="Y26" s="9">
        <f t="shared" si="3"/>
        <v>2.4768518560449593E-3</v>
      </c>
      <c r="Z26" s="9">
        <f t="shared" si="4"/>
        <v>2.4768518560449593E-3</v>
      </c>
      <c r="AA26" s="10"/>
      <c r="AB26" s="10">
        <f t="shared" si="7"/>
        <v>1.7245370327145793E-3</v>
      </c>
      <c r="AC26" s="10">
        <f t="shared" si="8"/>
        <v>1.7245370327145793E-3</v>
      </c>
      <c r="AD26" s="10"/>
      <c r="AE26" s="10"/>
    </row>
    <row r="27" spans="1:33" s="7" customFormat="1" hidden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43426.43509259259</v>
      </c>
      <c r="E27" s="3" t="s">
        <v>1916</v>
      </c>
      <c r="F27" s="3">
        <v>17585</v>
      </c>
      <c r="G27" s="3" t="s">
        <v>96</v>
      </c>
      <c r="H27" s="3">
        <v>0</v>
      </c>
      <c r="I27" s="3">
        <v>502</v>
      </c>
      <c r="J27" s="3">
        <v>1</v>
      </c>
      <c r="K27" s="3">
        <v>1</v>
      </c>
      <c r="L27" s="3"/>
      <c r="M27" s="2">
        <v>43426.438958333332</v>
      </c>
      <c r="N27" s="2">
        <v>43426.442337962966</v>
      </c>
      <c r="O27" s="3" t="s">
        <v>61</v>
      </c>
      <c r="P27" s="3" t="s">
        <v>62</v>
      </c>
      <c r="Q27" s="3" t="s">
        <v>73</v>
      </c>
      <c r="R27" s="3" t="s">
        <v>74</v>
      </c>
      <c r="S27" s="2">
        <v>43426.440104166664</v>
      </c>
      <c r="T27" s="2">
        <v>43426.440104166664</v>
      </c>
      <c r="U27" s="2">
        <v>43426.445659722223</v>
      </c>
      <c r="V27" s="2">
        <v>43426.445659722223</v>
      </c>
      <c r="W27" s="3"/>
      <c r="X27" s="8">
        <f t="shared" si="2"/>
        <v>43426.43509259259</v>
      </c>
      <c r="Y27" s="9">
        <f t="shared" si="3"/>
        <v>3.3796296338550746E-3</v>
      </c>
      <c r="Z27" s="9">
        <f t="shared" si="4"/>
        <v>3.3796296338550746E-3</v>
      </c>
      <c r="AA27" s="10"/>
      <c r="AB27" s="10">
        <f t="shared" si="7"/>
        <v>0</v>
      </c>
      <c r="AC27" s="10">
        <f t="shared" si="8"/>
        <v>3.8657407421851531E-3</v>
      </c>
      <c r="AD27" s="10"/>
      <c r="AE27" s="10"/>
    </row>
    <row r="28" spans="1:33" s="7" customFormat="1" x14ac:dyDescent="0.4">
      <c r="A28" s="16" t="str">
        <f t="shared" si="0"/>
        <v>-</v>
      </c>
      <c r="B28" s="16" t="str">
        <f t="shared" si="1"/>
        <v>-</v>
      </c>
      <c r="C28" s="7">
        <v>10</v>
      </c>
      <c r="D28" s="2">
        <v>43426.435671296298</v>
      </c>
      <c r="E28" s="3" t="s">
        <v>1917</v>
      </c>
      <c r="F28" s="3">
        <v>17586</v>
      </c>
      <c r="G28" s="3" t="s">
        <v>18</v>
      </c>
      <c r="H28" s="3">
        <v>6126</v>
      </c>
      <c r="I28" s="3">
        <v>675</v>
      </c>
      <c r="J28" s="3">
        <v>6</v>
      </c>
      <c r="K28" s="3">
        <v>1</v>
      </c>
      <c r="L28" s="3"/>
      <c r="M28" s="2">
        <v>43426.437731481485</v>
      </c>
      <c r="N28" s="2">
        <v>43426.44425925926</v>
      </c>
      <c r="O28" s="3" t="s">
        <v>46</v>
      </c>
      <c r="P28" s="3" t="s">
        <v>47</v>
      </c>
      <c r="Q28" s="3" t="s">
        <v>43</v>
      </c>
      <c r="R28" s="3" t="s">
        <v>89</v>
      </c>
      <c r="S28" s="2">
        <v>43426.439062500001</v>
      </c>
      <c r="T28" s="2">
        <v>43426.439062500001</v>
      </c>
      <c r="U28" s="2">
        <v>43426.447060185186</v>
      </c>
      <c r="V28" s="2">
        <v>43426.447060185186</v>
      </c>
      <c r="W28" s="3"/>
      <c r="X28" s="8">
        <f t="shared" si="2"/>
        <v>43426.435671296298</v>
      </c>
      <c r="Y28" s="9">
        <f t="shared" si="3"/>
        <v>6.5277777757728472E-3</v>
      </c>
      <c r="Z28" s="9">
        <f t="shared" si="4"/>
        <v>6.5277777757728472E-3</v>
      </c>
      <c r="AA28" s="10"/>
      <c r="AB28" s="10">
        <f t="shared" si="7"/>
        <v>0</v>
      </c>
      <c r="AC28" s="10">
        <f t="shared" si="8"/>
        <v>2.0601851865649223E-3</v>
      </c>
      <c r="AD28" s="10"/>
      <c r="AE28" s="10"/>
    </row>
    <row r="29" spans="1:33" s="7" customFormat="1" x14ac:dyDescent="0.4">
      <c r="A29" s="16" t="str">
        <f t="shared" si="0"/>
        <v>-</v>
      </c>
      <c r="B29" s="16" t="str">
        <f t="shared" si="1"/>
        <v>-</v>
      </c>
      <c r="C29" s="7">
        <v>10</v>
      </c>
      <c r="D29" s="2">
        <v>43426.43677083333</v>
      </c>
      <c r="E29" s="3" t="s">
        <v>1819</v>
      </c>
      <c r="F29" s="3">
        <v>17587</v>
      </c>
      <c r="G29" s="3" t="s">
        <v>32</v>
      </c>
      <c r="H29" s="3">
        <v>1756</v>
      </c>
      <c r="I29" s="3">
        <v>604</v>
      </c>
      <c r="J29" s="3">
        <v>7</v>
      </c>
      <c r="K29" s="3">
        <v>1</v>
      </c>
      <c r="L29" s="3"/>
      <c r="M29" s="2">
        <v>43426.449652777781</v>
      </c>
      <c r="N29" s="2">
        <v>43426.455381944441</v>
      </c>
      <c r="O29" s="3" t="s">
        <v>68</v>
      </c>
      <c r="P29" s="3" t="s">
        <v>69</v>
      </c>
      <c r="Q29" s="3" t="s">
        <v>26</v>
      </c>
      <c r="R29" s="3" t="s">
        <v>27</v>
      </c>
      <c r="S29" s="2">
        <v>43426.446539351855</v>
      </c>
      <c r="T29" s="2">
        <v>43426.446539351855</v>
      </c>
      <c r="U29" s="2">
        <v>43426.452210648145</v>
      </c>
      <c r="V29" s="2">
        <v>43426.452210648145</v>
      </c>
      <c r="W29" s="3"/>
      <c r="X29" s="8">
        <f t="shared" si="2"/>
        <v>43426.43677083333</v>
      </c>
      <c r="Y29" s="9">
        <f t="shared" si="3"/>
        <v>5.7291666598757729E-3</v>
      </c>
      <c r="Z29" s="9">
        <f t="shared" si="4"/>
        <v>5.7291666598757729E-3</v>
      </c>
      <c r="AA29" s="10"/>
      <c r="AB29" s="10">
        <f t="shared" si="7"/>
        <v>3.1134259261307307E-3</v>
      </c>
      <c r="AC29" s="10">
        <f t="shared" si="8"/>
        <v>1.2881944450782612E-2</v>
      </c>
      <c r="AD29" s="10"/>
      <c r="AE29" s="10"/>
    </row>
    <row r="30" spans="1:33" s="7" customFormat="1" x14ac:dyDescent="0.4">
      <c r="A30" s="16" t="str">
        <f t="shared" ref="A30:A35" si="19">IF(W30&gt;0, "★", "-")</f>
        <v>-</v>
      </c>
      <c r="B30" s="16" t="str">
        <f t="shared" ref="B30:B35" si="20">IF(L30&gt;0, "☆", "-")</f>
        <v>-</v>
      </c>
      <c r="C30" s="7">
        <v>10</v>
      </c>
      <c r="D30" s="2">
        <v>43426.438773148147</v>
      </c>
      <c r="E30" s="3" t="s">
        <v>1913</v>
      </c>
      <c r="F30" s="3">
        <v>17589</v>
      </c>
      <c r="G30" s="3" t="s">
        <v>18</v>
      </c>
      <c r="H30" s="3">
        <v>1312</v>
      </c>
      <c r="I30" s="3">
        <v>921</v>
      </c>
      <c r="J30" s="3">
        <v>2</v>
      </c>
      <c r="K30" s="3">
        <v>1</v>
      </c>
      <c r="L30" s="3"/>
      <c r="M30" s="2">
        <v>43426.440335648149</v>
      </c>
      <c r="N30" s="2">
        <v>43426.443495370368</v>
      </c>
      <c r="O30" s="3" t="s">
        <v>108</v>
      </c>
      <c r="P30" s="3" t="s">
        <v>19</v>
      </c>
      <c r="Q30" s="3" t="s">
        <v>20</v>
      </c>
      <c r="R30" s="3" t="s">
        <v>21</v>
      </c>
      <c r="S30" s="2">
        <v>43426.441145833334</v>
      </c>
      <c r="T30" s="2">
        <v>43426.441145833334</v>
      </c>
      <c r="U30" s="2">
        <v>43426.447199074071</v>
      </c>
      <c r="V30" s="2">
        <v>43426.447199074071</v>
      </c>
      <c r="W30" s="3"/>
      <c r="X30" s="8">
        <f t="shared" si="2"/>
        <v>43426.438773148147</v>
      </c>
      <c r="Y30" s="9">
        <f t="shared" si="3"/>
        <v>3.159722218697425E-3</v>
      </c>
      <c r="Z30" s="9">
        <f t="shared" si="4"/>
        <v>3.159722218697425E-3</v>
      </c>
      <c r="AA30" s="10"/>
      <c r="AB30" s="10">
        <f t="shared" si="7"/>
        <v>0</v>
      </c>
      <c r="AC30" s="10">
        <f t="shared" si="8"/>
        <v>1.5625000014551915E-3</v>
      </c>
      <c r="AD30" s="10"/>
      <c r="AE30" s="10"/>
    </row>
    <row r="31" spans="1:33" s="7" customFormat="1" x14ac:dyDescent="0.4">
      <c r="A31" s="16" t="str">
        <f t="shared" si="19"/>
        <v>-</v>
      </c>
      <c r="B31" s="16" t="str">
        <f t="shared" si="20"/>
        <v>-</v>
      </c>
      <c r="C31" s="7">
        <v>10</v>
      </c>
      <c r="D31" s="2">
        <v>43426.440358796295</v>
      </c>
      <c r="E31" s="3" t="s">
        <v>1919</v>
      </c>
      <c r="F31" s="3">
        <v>17590</v>
      </c>
      <c r="G31" s="3" t="s">
        <v>65</v>
      </c>
      <c r="H31" s="3">
        <v>6917</v>
      </c>
      <c r="I31" s="3">
        <v>983</v>
      </c>
      <c r="J31" s="3">
        <v>8</v>
      </c>
      <c r="K31" s="3">
        <v>1</v>
      </c>
      <c r="L31" s="3"/>
      <c r="M31" s="2">
        <v>43426.443888888891</v>
      </c>
      <c r="N31" s="2">
        <v>43426.450196759259</v>
      </c>
      <c r="O31" s="3" t="s">
        <v>63</v>
      </c>
      <c r="P31" s="3" t="s">
        <v>64</v>
      </c>
      <c r="Q31" s="3" t="s">
        <v>51</v>
      </c>
      <c r="R31" s="3" t="s">
        <v>52</v>
      </c>
      <c r="S31" s="2">
        <v>43426.443784722222</v>
      </c>
      <c r="T31" s="2">
        <v>43426.443784722222</v>
      </c>
      <c r="U31" s="2">
        <v>43426.452094907407</v>
      </c>
      <c r="V31" s="2">
        <v>43426.452094907407</v>
      </c>
      <c r="W31" s="3"/>
      <c r="X31" s="8">
        <f t="shared" si="2"/>
        <v>43426.440358796295</v>
      </c>
      <c r="Y31" s="9">
        <f t="shared" si="3"/>
        <v>6.3078703678911552E-3</v>
      </c>
      <c r="Z31" s="9">
        <f t="shared" si="4"/>
        <v>6.3078703678911552E-3</v>
      </c>
      <c r="AA31" s="10"/>
      <c r="AB31" s="10">
        <f t="shared" si="7"/>
        <v>1.0416666918899864E-4</v>
      </c>
      <c r="AC31" s="10">
        <f t="shared" si="8"/>
        <v>3.5300925956107676E-3</v>
      </c>
      <c r="AD31" s="10"/>
      <c r="AE31" s="10"/>
    </row>
    <row r="32" spans="1:33" s="7" customFormat="1" x14ac:dyDescent="0.4">
      <c r="A32" s="16" t="str">
        <f t="shared" si="19"/>
        <v>-</v>
      </c>
      <c r="B32" s="16" t="str">
        <f t="shared" si="20"/>
        <v>-</v>
      </c>
      <c r="C32" s="7">
        <v>10</v>
      </c>
      <c r="D32" s="2">
        <v>43426.441168981481</v>
      </c>
      <c r="E32" s="3" t="s">
        <v>1909</v>
      </c>
      <c r="F32" s="3">
        <v>17591</v>
      </c>
      <c r="G32" s="3" t="s">
        <v>32</v>
      </c>
      <c r="H32" s="3">
        <v>6956</v>
      </c>
      <c r="I32" s="3">
        <v>628</v>
      </c>
      <c r="J32" s="3">
        <v>5</v>
      </c>
      <c r="K32" s="3">
        <v>1</v>
      </c>
      <c r="L32" s="3"/>
      <c r="M32" s="2">
        <v>43426.443530092591</v>
      </c>
      <c r="N32" s="2">
        <v>43426.448113425926</v>
      </c>
      <c r="O32" s="3" t="s">
        <v>22</v>
      </c>
      <c r="P32" s="3" t="s">
        <v>23</v>
      </c>
      <c r="Q32" s="3" t="s">
        <v>24</v>
      </c>
      <c r="R32" s="3" t="s">
        <v>25</v>
      </c>
      <c r="S32" s="2">
        <v>43426.446875000001</v>
      </c>
      <c r="T32" s="2">
        <v>43426.446875000001</v>
      </c>
      <c r="U32" s="2">
        <v>43426.453148148146</v>
      </c>
      <c r="V32" s="2">
        <v>43426.453148148146</v>
      </c>
      <c r="W32" s="3"/>
      <c r="X32" s="8">
        <f t="shared" si="2"/>
        <v>43426.441168981481</v>
      </c>
      <c r="Y32" s="9">
        <f t="shared" si="3"/>
        <v>4.5833333351765759E-3</v>
      </c>
      <c r="Z32" s="9">
        <f t="shared" si="4"/>
        <v>4.5833333351765759E-3</v>
      </c>
      <c r="AA32" s="10"/>
      <c r="AB32" s="10">
        <f t="shared" si="7"/>
        <v>0</v>
      </c>
      <c r="AC32" s="10">
        <f t="shared" si="8"/>
        <v>2.3611111100763083E-3</v>
      </c>
      <c r="AD32" s="10"/>
      <c r="AE32" s="10"/>
    </row>
    <row r="33" spans="1:35" s="7" customFormat="1" hidden="1" x14ac:dyDescent="0.4">
      <c r="A33" s="16" t="str">
        <f t="shared" si="19"/>
        <v>-</v>
      </c>
      <c r="B33" s="16" t="str">
        <f t="shared" si="20"/>
        <v>-</v>
      </c>
      <c r="C33" s="7">
        <v>10</v>
      </c>
      <c r="D33" s="2">
        <v>43426.446886574071</v>
      </c>
      <c r="E33" s="3" t="s">
        <v>1920</v>
      </c>
      <c r="F33" s="3">
        <v>17592</v>
      </c>
      <c r="G33" s="3" t="s">
        <v>96</v>
      </c>
      <c r="H33" s="3">
        <v>0</v>
      </c>
      <c r="I33" s="3">
        <v>570</v>
      </c>
      <c r="J33" s="3">
        <v>15</v>
      </c>
      <c r="K33" s="3">
        <v>1</v>
      </c>
      <c r="L33" s="3"/>
      <c r="M33" s="2">
        <v>43426.448206018518</v>
      </c>
      <c r="N33" s="2">
        <v>43426.452905092592</v>
      </c>
      <c r="O33" s="3" t="s">
        <v>73</v>
      </c>
      <c r="P33" s="3" t="s">
        <v>74</v>
      </c>
      <c r="Q33" s="3" t="s">
        <v>61</v>
      </c>
      <c r="R33" s="3" t="s">
        <v>62</v>
      </c>
      <c r="S33" s="2">
        <v>43426.448171296295</v>
      </c>
      <c r="T33" s="2">
        <v>43426.448171296295</v>
      </c>
      <c r="U33" s="2">
        <v>43426.454317129632</v>
      </c>
      <c r="V33" s="2">
        <v>43426.454317129632</v>
      </c>
      <c r="W33" s="3"/>
      <c r="X33" s="8">
        <f t="shared" si="2"/>
        <v>43426.446886574071</v>
      </c>
      <c r="Y33" s="9">
        <f t="shared" si="3"/>
        <v>4.6990740738692693E-3</v>
      </c>
      <c r="Z33" s="9">
        <f t="shared" si="4"/>
        <v>4.6990740738692693E-3</v>
      </c>
      <c r="AA33" s="10"/>
      <c r="AB33" s="10">
        <f t="shared" si="7"/>
        <v>3.4722223062999547E-5</v>
      </c>
      <c r="AC33" s="10">
        <f t="shared" si="8"/>
        <v>1.3194444472901523E-3</v>
      </c>
      <c r="AD33" s="10"/>
      <c r="AE33" s="10"/>
    </row>
    <row r="34" spans="1:35" s="7" customFormat="1" x14ac:dyDescent="0.4">
      <c r="A34" s="16" t="str">
        <f t="shared" si="19"/>
        <v>-</v>
      </c>
      <c r="B34" s="16" t="str">
        <f t="shared" si="20"/>
        <v>-</v>
      </c>
      <c r="C34" s="7">
        <v>10</v>
      </c>
      <c r="D34" s="2">
        <v>43426.447233796294</v>
      </c>
      <c r="E34" s="3" t="s">
        <v>1918</v>
      </c>
      <c r="F34" s="3">
        <v>17593</v>
      </c>
      <c r="G34" s="3" t="s">
        <v>18</v>
      </c>
      <c r="H34" s="3">
        <v>6959</v>
      </c>
      <c r="I34" s="3">
        <v>195</v>
      </c>
      <c r="J34" s="3">
        <v>2</v>
      </c>
      <c r="K34" s="3">
        <v>1</v>
      </c>
      <c r="L34" s="3"/>
      <c r="M34" s="2">
        <v>43426.451979166668</v>
      </c>
      <c r="N34" s="2">
        <v>43426.464097222219</v>
      </c>
      <c r="O34" s="3" t="s">
        <v>33</v>
      </c>
      <c r="P34" s="3" t="s">
        <v>34</v>
      </c>
      <c r="Q34" s="3" t="s">
        <v>20</v>
      </c>
      <c r="R34" s="3" t="s">
        <v>21</v>
      </c>
      <c r="S34" s="2">
        <v>43426.452523148146</v>
      </c>
      <c r="T34" s="2">
        <v>43426.452523148146</v>
      </c>
      <c r="U34" s="2">
        <v>43426.460451388892</v>
      </c>
      <c r="V34" s="2">
        <v>43426.460451388892</v>
      </c>
      <c r="W34" s="3"/>
      <c r="X34" s="8">
        <f t="shared" si="2"/>
        <v>43426.447233796294</v>
      </c>
      <c r="Y34" s="9">
        <f t="shared" si="3"/>
        <v>1.211805555067258E-2</v>
      </c>
      <c r="Z34" s="9">
        <f t="shared" si="4"/>
        <v>1.211805555067258E-2</v>
      </c>
      <c r="AA34" s="10"/>
      <c r="AB34" s="10">
        <f t="shared" si="7"/>
        <v>0</v>
      </c>
      <c r="AC34" s="10">
        <f t="shared" si="8"/>
        <v>4.7453703737119213E-3</v>
      </c>
      <c r="AD34" s="10"/>
      <c r="AE34" s="10"/>
    </row>
    <row r="35" spans="1:35" s="7" customFormat="1" x14ac:dyDescent="0.4">
      <c r="A35" s="16" t="str">
        <f t="shared" si="19"/>
        <v>-</v>
      </c>
      <c r="B35" s="16" t="str">
        <f t="shared" si="20"/>
        <v>-</v>
      </c>
      <c r="C35" s="7">
        <v>10</v>
      </c>
      <c r="D35" s="2">
        <v>43426.450486111113</v>
      </c>
      <c r="E35" s="3" t="s">
        <v>1670</v>
      </c>
      <c r="F35" s="3">
        <v>17594</v>
      </c>
      <c r="G35" s="3" t="s">
        <v>32</v>
      </c>
      <c r="H35" s="3">
        <v>5652</v>
      </c>
      <c r="I35" s="3">
        <v>246</v>
      </c>
      <c r="J35" s="3">
        <v>13</v>
      </c>
      <c r="K35" s="3">
        <v>1</v>
      </c>
      <c r="L35" s="3"/>
      <c r="M35" s="2">
        <v>43426.452708333331</v>
      </c>
      <c r="N35" s="2">
        <v>43426.454733796294</v>
      </c>
      <c r="O35" s="3" t="s">
        <v>43</v>
      </c>
      <c r="P35" s="3" t="s">
        <v>89</v>
      </c>
      <c r="Q35" s="3" t="s">
        <v>55</v>
      </c>
      <c r="R35" s="3" t="s">
        <v>56</v>
      </c>
      <c r="S35" s="2">
        <v>43426.451527777775</v>
      </c>
      <c r="T35" s="2">
        <v>43426.451527777775</v>
      </c>
      <c r="U35" s="2">
        <v>43426.454340277778</v>
      </c>
      <c r="V35" s="2">
        <v>43426.454340277778</v>
      </c>
      <c r="W35" s="3"/>
      <c r="X35" s="8">
        <f t="shared" si="2"/>
        <v>43426.450486111113</v>
      </c>
      <c r="Y35" s="9">
        <f t="shared" si="3"/>
        <v>2.0254629635019228E-3</v>
      </c>
      <c r="Z35" s="9">
        <f t="shared" si="4"/>
        <v>2.0254629635019228E-3</v>
      </c>
      <c r="AA35" s="10"/>
      <c r="AB35" s="10">
        <f t="shared" si="7"/>
        <v>1.1805555550381541E-3</v>
      </c>
      <c r="AC35" s="10">
        <f t="shared" si="8"/>
        <v>2.2222222178243101E-3</v>
      </c>
      <c r="AD35" s="10"/>
      <c r="AE35" s="10"/>
    </row>
    <row r="36" spans="1:35" s="7" customFormat="1" hidden="1" x14ac:dyDescent="0.4">
      <c r="A36" s="16" t="str">
        <f t="shared" ref="A36:A97" si="21">IF(W36&gt;0, "★", "-")</f>
        <v>-</v>
      </c>
      <c r="B36" s="16" t="str">
        <f t="shared" ref="B36:B97" si="22">IF(L36&gt;0, "☆", "-")</f>
        <v>-</v>
      </c>
      <c r="C36" s="7">
        <v>10</v>
      </c>
      <c r="D36" s="2">
        <v>43426.454641203702</v>
      </c>
      <c r="E36" s="3" t="s">
        <v>1921</v>
      </c>
      <c r="F36" s="3">
        <v>17595</v>
      </c>
      <c r="G36" s="3" t="s">
        <v>96</v>
      </c>
      <c r="H36" s="3">
        <v>0</v>
      </c>
      <c r="I36" s="3">
        <v>643</v>
      </c>
      <c r="J36" s="3">
        <v>9</v>
      </c>
      <c r="K36" s="3">
        <v>1</v>
      </c>
      <c r="L36" s="3"/>
      <c r="M36" s="2">
        <v>43426.457256944443</v>
      </c>
      <c r="N36" s="2">
        <v>43426.470127314817</v>
      </c>
      <c r="O36" s="3" t="s">
        <v>61</v>
      </c>
      <c r="P36" s="3" t="s">
        <v>62</v>
      </c>
      <c r="Q36" s="3" t="s">
        <v>43</v>
      </c>
      <c r="R36" s="3" t="s">
        <v>89</v>
      </c>
      <c r="S36" s="2">
        <v>43426.456909722219</v>
      </c>
      <c r="T36" s="2">
        <v>43426.457395833335</v>
      </c>
      <c r="U36" s="2">
        <v>43426.466909722221</v>
      </c>
      <c r="V36" s="2">
        <v>43426.472372685188</v>
      </c>
      <c r="W36" s="3"/>
      <c r="X36" s="8">
        <f t="shared" si="2"/>
        <v>43426.454641203702</v>
      </c>
      <c r="Y36" s="9">
        <f t="shared" si="3"/>
        <v>1.287037037400296E-2</v>
      </c>
      <c r="Z36" s="9">
        <f t="shared" si="4"/>
        <v>1.287037037400296E-2</v>
      </c>
      <c r="AA36" s="10"/>
      <c r="AB36" s="10">
        <f t="shared" si="7"/>
        <v>3.4722222335403785E-4</v>
      </c>
      <c r="AC36" s="10">
        <f t="shared" si="8"/>
        <v>2.6157407410209998E-3</v>
      </c>
      <c r="AD36" s="10"/>
      <c r="AE36" s="10"/>
    </row>
    <row r="37" spans="1:35" s="7" customFormat="1" hidden="1" x14ac:dyDescent="0.4">
      <c r="A37" s="16" t="str">
        <f t="shared" ref="A37:A51" si="23">IF(W37&gt;0, "★", "-")</f>
        <v>-</v>
      </c>
      <c r="B37" s="16" t="str">
        <f t="shared" ref="B37:B51" si="24">IF(L37&gt;0, "☆", "-")</f>
        <v>-</v>
      </c>
      <c r="C37" s="7">
        <v>10</v>
      </c>
      <c r="D37" s="2">
        <v>43426.455000000002</v>
      </c>
      <c r="E37" s="3" t="s">
        <v>1916</v>
      </c>
      <c r="F37" s="3">
        <v>17596</v>
      </c>
      <c r="G37" s="3" t="s">
        <v>96</v>
      </c>
      <c r="H37" s="3">
        <v>0</v>
      </c>
      <c r="I37" s="3">
        <v>962</v>
      </c>
      <c r="J37" s="3">
        <v>15</v>
      </c>
      <c r="K37" s="3">
        <v>1</v>
      </c>
      <c r="L37" s="3"/>
      <c r="M37" s="2">
        <v>43426.458379629628</v>
      </c>
      <c r="N37" s="2">
        <v>43426.462638888886</v>
      </c>
      <c r="O37" s="3" t="s">
        <v>61</v>
      </c>
      <c r="P37" s="3" t="s">
        <v>62</v>
      </c>
      <c r="Q37" s="3" t="s">
        <v>108</v>
      </c>
      <c r="R37" s="3" t="s">
        <v>19</v>
      </c>
      <c r="S37" s="2">
        <v>43426.457812499997</v>
      </c>
      <c r="T37" s="2">
        <v>43426.457812499997</v>
      </c>
      <c r="U37" s="2">
        <v>43426.46297453704</v>
      </c>
      <c r="V37" s="2">
        <v>43426.46297453704</v>
      </c>
      <c r="W37" s="3"/>
      <c r="X37" s="8">
        <f t="shared" si="2"/>
        <v>43426.455000000002</v>
      </c>
      <c r="Y37" s="9">
        <f t="shared" si="3"/>
        <v>4.2592592581058852E-3</v>
      </c>
      <c r="Z37" s="9">
        <f t="shared" si="4"/>
        <v>4.2592592581058852E-3</v>
      </c>
      <c r="AA37" s="10"/>
      <c r="AB37" s="10">
        <f t="shared" si="7"/>
        <v>5.671296312357299E-4</v>
      </c>
      <c r="AC37" s="10">
        <f t="shared" si="8"/>
        <v>3.379629626579117E-3</v>
      </c>
      <c r="AD37" s="10"/>
      <c r="AE37" s="10"/>
    </row>
    <row r="38" spans="1:35" s="7" customFormat="1" hidden="1" x14ac:dyDescent="0.4">
      <c r="A38" s="16" t="str">
        <f t="shared" ref="A38:A50" si="25">IF(W38&gt;0, "★", "-")</f>
        <v>-</v>
      </c>
      <c r="B38" s="16" t="str">
        <f t="shared" si="24"/>
        <v>☆</v>
      </c>
      <c r="C38" s="7">
        <v>10</v>
      </c>
      <c r="D38" s="2">
        <v>43426.401898148149</v>
      </c>
      <c r="E38" s="3" t="s">
        <v>1890</v>
      </c>
      <c r="F38" s="3">
        <v>17548</v>
      </c>
      <c r="G38" s="3" t="s">
        <v>95</v>
      </c>
      <c r="H38" s="3">
        <v>0</v>
      </c>
      <c r="I38" s="3">
        <v>63</v>
      </c>
      <c r="J38" s="3">
        <v>8</v>
      </c>
      <c r="K38" s="3">
        <v>3</v>
      </c>
      <c r="L38" s="2">
        <v>43426.402569444443</v>
      </c>
      <c r="M38" s="3"/>
      <c r="N38" s="3"/>
      <c r="O38" s="3" t="s">
        <v>43</v>
      </c>
      <c r="P38" s="3" t="s">
        <v>89</v>
      </c>
      <c r="Q38" s="3" t="s">
        <v>68</v>
      </c>
      <c r="R38" s="3" t="s">
        <v>69</v>
      </c>
      <c r="S38" s="2">
        <v>43426.432303240741</v>
      </c>
      <c r="T38" s="3"/>
      <c r="U38" s="2">
        <v>43426.435370370367</v>
      </c>
      <c r="V38" s="3"/>
      <c r="W38" s="3"/>
      <c r="X38" s="8">
        <f t="shared" ref="X38:X50" si="26">IF(W38&gt;0,W38,D38)</f>
        <v>43426.401898148149</v>
      </c>
      <c r="Y38" s="9">
        <f t="shared" ref="Y38:Y50" si="27">N38-M38</f>
        <v>0</v>
      </c>
      <c r="Z38" s="9">
        <f t="shared" ref="Z38:Z50" si="28">Y38*K38</f>
        <v>0</v>
      </c>
      <c r="AA38" s="10"/>
      <c r="AB38" s="10">
        <f t="shared" si="7"/>
        <v>0</v>
      </c>
      <c r="AC38" s="10">
        <f>S38-AG38</f>
        <v>1.5520833330811001E-2</v>
      </c>
      <c r="AD38" s="10"/>
      <c r="AE38" s="10"/>
      <c r="AG38" s="8">
        <v>43426.41678240741</v>
      </c>
      <c r="AH38" s="7" t="s">
        <v>93</v>
      </c>
    </row>
    <row r="39" spans="1:35" s="7" customFormat="1" hidden="1" x14ac:dyDescent="0.4">
      <c r="A39" s="16" t="str">
        <f t="shared" si="25"/>
        <v>★</v>
      </c>
      <c r="B39" s="16" t="str">
        <f t="shared" si="24"/>
        <v>☆</v>
      </c>
      <c r="C39" s="7">
        <v>10</v>
      </c>
      <c r="D39" s="2">
        <v>43426.408506944441</v>
      </c>
      <c r="E39" s="3" t="s">
        <v>1891</v>
      </c>
      <c r="F39" s="3">
        <v>17549</v>
      </c>
      <c r="G39" s="3" t="s">
        <v>97</v>
      </c>
      <c r="H39" s="3">
        <v>5621</v>
      </c>
      <c r="I39" s="3">
        <v>285</v>
      </c>
      <c r="J39" s="3">
        <v>2</v>
      </c>
      <c r="K39" s="3">
        <v>1</v>
      </c>
      <c r="L39" s="2">
        <v>43426.420081018521</v>
      </c>
      <c r="M39" s="3"/>
      <c r="N39" s="3"/>
      <c r="O39" s="3" t="s">
        <v>46</v>
      </c>
      <c r="P39" s="3" t="s">
        <v>47</v>
      </c>
      <c r="Q39" s="3" t="s">
        <v>53</v>
      </c>
      <c r="R39" s="3" t="s">
        <v>54</v>
      </c>
      <c r="S39" s="2">
        <v>43426.419814814813</v>
      </c>
      <c r="T39" s="3"/>
      <c r="U39" s="2">
        <v>43426.4374537037</v>
      </c>
      <c r="V39" s="3"/>
      <c r="W39" s="2">
        <v>43426.414583333331</v>
      </c>
      <c r="X39" s="8">
        <f t="shared" si="26"/>
        <v>43426.414583333331</v>
      </c>
      <c r="Y39" s="9">
        <f t="shared" si="27"/>
        <v>0</v>
      </c>
      <c r="Z39" s="9">
        <f t="shared" si="28"/>
        <v>0</v>
      </c>
      <c r="AA39" s="10"/>
      <c r="AB39" s="10">
        <f t="shared" si="7"/>
        <v>0</v>
      </c>
      <c r="AC39" s="10">
        <f>S39-AG39</f>
        <v>3.0324074032250792E-3</v>
      </c>
      <c r="AD39" s="10"/>
      <c r="AE39" s="10"/>
      <c r="AG39" s="8">
        <v>43426.41678240741</v>
      </c>
      <c r="AH39" s="7" t="s">
        <v>93</v>
      </c>
    </row>
    <row r="40" spans="1:35" s="7" customFormat="1" hidden="1" x14ac:dyDescent="0.4">
      <c r="A40" s="16" t="str">
        <f t="shared" si="25"/>
        <v>★</v>
      </c>
      <c r="B40" s="16" t="str">
        <f t="shared" si="24"/>
        <v>☆</v>
      </c>
      <c r="C40" s="7">
        <v>10</v>
      </c>
      <c r="D40" s="2">
        <v>43426.408506944441</v>
      </c>
      <c r="E40" s="3" t="s">
        <v>1892</v>
      </c>
      <c r="F40" s="3">
        <v>17550</v>
      </c>
      <c r="G40" s="3" t="s">
        <v>32</v>
      </c>
      <c r="H40" s="3">
        <v>3911</v>
      </c>
      <c r="I40" s="3">
        <v>801</v>
      </c>
      <c r="J40" s="3">
        <v>8</v>
      </c>
      <c r="K40" s="3">
        <v>2</v>
      </c>
      <c r="L40" s="2">
        <v>43426.408888888887</v>
      </c>
      <c r="M40" s="3"/>
      <c r="N40" s="3"/>
      <c r="O40" s="3" t="s">
        <v>43</v>
      </c>
      <c r="P40" s="3" t="s">
        <v>89</v>
      </c>
      <c r="Q40" s="3" t="s">
        <v>63</v>
      </c>
      <c r="R40" s="3" t="s">
        <v>64</v>
      </c>
      <c r="S40" s="2">
        <v>43426.432789351849</v>
      </c>
      <c r="T40" s="3"/>
      <c r="U40" s="2">
        <v>43426.443391203706</v>
      </c>
      <c r="V40" s="3"/>
      <c r="W40" s="2">
        <v>43426.415439814817</v>
      </c>
      <c r="X40" s="8">
        <f t="shared" si="26"/>
        <v>43426.415439814817</v>
      </c>
      <c r="Y40" s="9">
        <f t="shared" si="27"/>
        <v>0</v>
      </c>
      <c r="Z40" s="9">
        <f t="shared" si="28"/>
        <v>0</v>
      </c>
      <c r="AA40" s="10"/>
      <c r="AB40" s="10">
        <f t="shared" si="7"/>
        <v>0</v>
      </c>
      <c r="AC40" s="10">
        <f>S40-AG40</f>
        <v>1.600694443914108E-2</v>
      </c>
      <c r="AD40" s="10"/>
      <c r="AE40" s="10"/>
      <c r="AG40" s="8">
        <v>43426.41678240741</v>
      </c>
      <c r="AH40" s="7" t="s">
        <v>93</v>
      </c>
      <c r="AI40" s="7" t="s">
        <v>2164</v>
      </c>
    </row>
    <row r="41" spans="1:35" s="7" customFormat="1" hidden="1" x14ac:dyDescent="0.4">
      <c r="A41" s="16" t="str">
        <f t="shared" si="25"/>
        <v>-</v>
      </c>
      <c r="B41" s="16" t="str">
        <f t="shared" si="24"/>
        <v>☆</v>
      </c>
      <c r="C41" s="7">
        <v>10</v>
      </c>
      <c r="D41" s="2">
        <v>43426.408807870372</v>
      </c>
      <c r="E41" s="3" t="s">
        <v>1893</v>
      </c>
      <c r="F41" s="3">
        <v>17551</v>
      </c>
      <c r="G41" s="3" t="s">
        <v>95</v>
      </c>
      <c r="H41" s="3">
        <v>0</v>
      </c>
      <c r="I41" s="3">
        <v>573</v>
      </c>
      <c r="J41" s="3">
        <v>2</v>
      </c>
      <c r="K41" s="3">
        <v>2</v>
      </c>
      <c r="L41" s="2">
        <v>43426.409502314818</v>
      </c>
      <c r="M41" s="3"/>
      <c r="N41" s="3"/>
      <c r="O41" s="3" t="s">
        <v>36</v>
      </c>
      <c r="P41" s="3" t="s">
        <v>37</v>
      </c>
      <c r="Q41" s="3" t="s">
        <v>43</v>
      </c>
      <c r="R41" s="3" t="s">
        <v>89</v>
      </c>
      <c r="S41" s="2">
        <v>43426.422986111109</v>
      </c>
      <c r="T41" s="3"/>
      <c r="U41" s="2">
        <v>43426.437858796293</v>
      </c>
      <c r="V41" s="3"/>
      <c r="W41" s="3"/>
      <c r="X41" s="8">
        <f t="shared" si="26"/>
        <v>43426.408807870372</v>
      </c>
      <c r="Y41" s="9">
        <f t="shared" si="27"/>
        <v>0</v>
      </c>
      <c r="Z41" s="9">
        <f t="shared" si="28"/>
        <v>0</v>
      </c>
      <c r="AA41" s="10"/>
      <c r="AB41" s="10">
        <f t="shared" si="7"/>
        <v>0</v>
      </c>
      <c r="AC41" s="10">
        <f>S41-AG41</f>
        <v>6.2037036987021565E-3</v>
      </c>
      <c r="AD41" s="10"/>
      <c r="AE41" s="10"/>
      <c r="AG41" s="8">
        <v>43426.41678240741</v>
      </c>
      <c r="AH41" s="7" t="s">
        <v>93</v>
      </c>
    </row>
    <row r="42" spans="1:35" s="7" customFormat="1" hidden="1" x14ac:dyDescent="0.4">
      <c r="A42" s="16" t="str">
        <f t="shared" si="25"/>
        <v>-</v>
      </c>
      <c r="B42" s="16" t="str">
        <f t="shared" si="24"/>
        <v>☆</v>
      </c>
      <c r="C42" s="7">
        <v>10</v>
      </c>
      <c r="D42" s="2">
        <v>43426.409282407411</v>
      </c>
      <c r="E42" s="3" t="s">
        <v>1892</v>
      </c>
      <c r="F42" s="3">
        <v>17552</v>
      </c>
      <c r="G42" s="3" t="s">
        <v>32</v>
      </c>
      <c r="H42" s="3">
        <v>3911</v>
      </c>
      <c r="I42" s="3">
        <v>883</v>
      </c>
      <c r="J42" s="3">
        <v>8</v>
      </c>
      <c r="K42" s="3">
        <v>2</v>
      </c>
      <c r="L42" s="2">
        <v>43426.411203703705</v>
      </c>
      <c r="M42" s="3"/>
      <c r="N42" s="3"/>
      <c r="O42" s="3" t="s">
        <v>43</v>
      </c>
      <c r="P42" s="3" t="s">
        <v>89</v>
      </c>
      <c r="Q42" s="3" t="s">
        <v>63</v>
      </c>
      <c r="R42" s="3" t="s">
        <v>64</v>
      </c>
      <c r="S42" s="2">
        <v>43426.432789351849</v>
      </c>
      <c r="T42" s="3"/>
      <c r="U42" s="2">
        <v>43426.443391203706</v>
      </c>
      <c r="V42" s="3"/>
      <c r="W42" s="3"/>
      <c r="X42" s="8">
        <f t="shared" si="26"/>
        <v>43426.409282407411</v>
      </c>
      <c r="Y42" s="9">
        <f t="shared" si="27"/>
        <v>0</v>
      </c>
      <c r="Z42" s="9">
        <f t="shared" si="28"/>
        <v>0</v>
      </c>
      <c r="AA42" s="10"/>
      <c r="AB42" s="10">
        <f t="shared" si="7"/>
        <v>0</v>
      </c>
      <c r="AC42" s="10"/>
      <c r="AD42" s="10"/>
      <c r="AE42" s="10"/>
      <c r="AG42" s="8">
        <v>43426.41678240741</v>
      </c>
      <c r="AH42" s="7" t="s">
        <v>93</v>
      </c>
      <c r="AI42" s="7" t="s">
        <v>2165</v>
      </c>
    </row>
    <row r="43" spans="1:35" s="7" customFormat="1" hidden="1" x14ac:dyDescent="0.4">
      <c r="A43" s="16" t="str">
        <f t="shared" si="25"/>
        <v>-</v>
      </c>
      <c r="B43" s="16" t="str">
        <f t="shared" si="24"/>
        <v>☆</v>
      </c>
      <c r="C43" s="7">
        <v>10</v>
      </c>
      <c r="D43" s="2">
        <v>43426.418726851851</v>
      </c>
      <c r="E43" s="3" t="s">
        <v>1896</v>
      </c>
      <c r="F43" s="3">
        <v>17555</v>
      </c>
      <c r="G43" s="3" t="s">
        <v>95</v>
      </c>
      <c r="H43" s="3">
        <v>0</v>
      </c>
      <c r="I43" s="3">
        <v>486</v>
      </c>
      <c r="J43" s="3">
        <v>4</v>
      </c>
      <c r="K43" s="3">
        <v>1</v>
      </c>
      <c r="L43" s="2">
        <v>43426.418969907405</v>
      </c>
      <c r="M43" s="3"/>
      <c r="N43" s="3"/>
      <c r="O43" s="3" t="s">
        <v>43</v>
      </c>
      <c r="P43" s="3" t="s">
        <v>89</v>
      </c>
      <c r="Q43" s="3" t="s">
        <v>108</v>
      </c>
      <c r="R43" s="3" t="s">
        <v>19</v>
      </c>
      <c r="S43" s="2">
        <v>43426.422002314815</v>
      </c>
      <c r="T43" s="3"/>
      <c r="U43" s="2">
        <v>43426.42863425926</v>
      </c>
      <c r="V43" s="3"/>
      <c r="W43" s="3"/>
      <c r="X43" s="8">
        <f t="shared" si="26"/>
        <v>43426.418726851851</v>
      </c>
      <c r="Y43" s="9">
        <f t="shared" si="27"/>
        <v>0</v>
      </c>
      <c r="Z43" s="9">
        <f t="shared" si="28"/>
        <v>0</v>
      </c>
      <c r="AA43" s="10"/>
      <c r="AB43" s="10">
        <f t="shared" si="7"/>
        <v>0</v>
      </c>
      <c r="AC43" s="10">
        <f t="shared" si="8"/>
        <v>3.275462964666076E-3</v>
      </c>
      <c r="AD43" s="10"/>
      <c r="AE43" s="10"/>
    </row>
    <row r="44" spans="1:35" s="7" customFormat="1" hidden="1" x14ac:dyDescent="0.4">
      <c r="A44" s="16" t="str">
        <f t="shared" si="25"/>
        <v>-</v>
      </c>
      <c r="B44" s="16" t="str">
        <f t="shared" si="24"/>
        <v>☆</v>
      </c>
      <c r="C44" s="7">
        <v>10</v>
      </c>
      <c r="D44" s="2">
        <v>43426.426898148151</v>
      </c>
      <c r="E44" s="3" t="s">
        <v>1906</v>
      </c>
      <c r="F44" s="3">
        <v>17568</v>
      </c>
      <c r="G44" s="3" t="s">
        <v>32</v>
      </c>
      <c r="H44" s="3">
        <v>1705</v>
      </c>
      <c r="I44" s="3">
        <v>808</v>
      </c>
      <c r="J44" s="3">
        <v>2</v>
      </c>
      <c r="K44" s="3">
        <v>1</v>
      </c>
      <c r="L44" s="2">
        <v>43426.43074074074</v>
      </c>
      <c r="M44" s="3"/>
      <c r="N44" s="3"/>
      <c r="O44" s="3" t="s">
        <v>44</v>
      </c>
      <c r="P44" s="3" t="s">
        <v>45</v>
      </c>
      <c r="Q44" s="3" t="s">
        <v>33</v>
      </c>
      <c r="R44" s="3" t="s">
        <v>34</v>
      </c>
      <c r="S44" s="2">
        <v>43426.431006944447</v>
      </c>
      <c r="T44" s="3"/>
      <c r="U44" s="2">
        <v>43426.437789351854</v>
      </c>
      <c r="V44" s="3"/>
      <c r="W44" s="3"/>
      <c r="X44" s="8">
        <f t="shared" si="26"/>
        <v>43426.426898148151</v>
      </c>
      <c r="Y44" s="9">
        <f t="shared" si="27"/>
        <v>0</v>
      </c>
      <c r="Z44" s="9">
        <f t="shared" si="28"/>
        <v>0</v>
      </c>
      <c r="AA44" s="10"/>
      <c r="AB44" s="10">
        <f t="shared" si="7"/>
        <v>0</v>
      </c>
      <c r="AC44" s="10">
        <f t="shared" si="8"/>
        <v>4.1087962963501923E-3</v>
      </c>
      <c r="AD44" s="10"/>
      <c r="AE44" s="10"/>
    </row>
    <row r="45" spans="1:35" s="7" customFormat="1" hidden="1" x14ac:dyDescent="0.4">
      <c r="A45" s="16" t="str">
        <f t="shared" si="25"/>
        <v>★</v>
      </c>
      <c r="B45" s="16" t="str">
        <f t="shared" si="24"/>
        <v>☆</v>
      </c>
      <c r="C45" s="7">
        <v>10</v>
      </c>
      <c r="D45" s="2">
        <v>43426.430231481485</v>
      </c>
      <c r="E45" s="3" t="s">
        <v>1909</v>
      </c>
      <c r="F45" s="3">
        <v>17573</v>
      </c>
      <c r="G45" s="3" t="s">
        <v>32</v>
      </c>
      <c r="H45" s="3">
        <v>6956</v>
      </c>
      <c r="I45" s="3">
        <v>649</v>
      </c>
      <c r="J45" s="3">
        <v>11</v>
      </c>
      <c r="K45" s="3">
        <v>1</v>
      </c>
      <c r="L45" s="2">
        <v>43426.437581018516</v>
      </c>
      <c r="M45" s="3"/>
      <c r="N45" s="3"/>
      <c r="O45" s="3" t="s">
        <v>22</v>
      </c>
      <c r="P45" s="3" t="s">
        <v>23</v>
      </c>
      <c r="Q45" s="3" t="s">
        <v>24</v>
      </c>
      <c r="R45" s="3" t="s">
        <v>25</v>
      </c>
      <c r="S45" s="2">
        <v>43426.437164351853</v>
      </c>
      <c r="T45" s="3"/>
      <c r="U45" s="2">
        <v>43426.446331018517</v>
      </c>
      <c r="V45" s="3"/>
      <c r="W45" s="2">
        <v>43426.437164351853</v>
      </c>
      <c r="X45" s="8">
        <f t="shared" si="26"/>
        <v>43426.437164351853</v>
      </c>
      <c r="Y45" s="9">
        <f t="shared" si="27"/>
        <v>0</v>
      </c>
      <c r="Z45" s="9">
        <f t="shared" si="28"/>
        <v>0</v>
      </c>
      <c r="AA45" s="10"/>
      <c r="AB45" s="10">
        <f t="shared" si="7"/>
        <v>0</v>
      </c>
      <c r="AC45" s="10">
        <f t="shared" si="8"/>
        <v>4.1666666220407933E-4</v>
      </c>
      <c r="AD45" s="10"/>
      <c r="AE45" s="10"/>
    </row>
    <row r="46" spans="1:35" s="7" customFormat="1" hidden="1" x14ac:dyDescent="0.4">
      <c r="A46" s="16" t="str">
        <f t="shared" si="25"/>
        <v>★</v>
      </c>
      <c r="B46" s="16" t="str">
        <f t="shared" si="24"/>
        <v>☆</v>
      </c>
      <c r="C46" s="7">
        <v>10</v>
      </c>
      <c r="D46" s="2">
        <v>43426.432453703703</v>
      </c>
      <c r="E46" s="3" t="s">
        <v>1913</v>
      </c>
      <c r="F46" s="3">
        <v>17579</v>
      </c>
      <c r="G46" s="3" t="s">
        <v>18</v>
      </c>
      <c r="H46" s="3">
        <v>1312</v>
      </c>
      <c r="I46" s="3">
        <v>79</v>
      </c>
      <c r="J46" s="3">
        <v>15</v>
      </c>
      <c r="K46" s="3">
        <v>1</v>
      </c>
      <c r="L46" s="2">
        <v>43426.438472222224</v>
      </c>
      <c r="M46" s="3"/>
      <c r="N46" s="3"/>
      <c r="O46" s="3" t="s">
        <v>108</v>
      </c>
      <c r="P46" s="3" t="s">
        <v>19</v>
      </c>
      <c r="Q46" s="3" t="s">
        <v>20</v>
      </c>
      <c r="R46" s="3" t="s">
        <v>21</v>
      </c>
      <c r="S46" s="2">
        <v>43426.439386574071</v>
      </c>
      <c r="T46" s="3"/>
      <c r="U46" s="2">
        <v>43426.445439814815</v>
      </c>
      <c r="V46" s="3"/>
      <c r="W46" s="2">
        <v>43426.439386574071</v>
      </c>
      <c r="X46" s="8">
        <f t="shared" si="26"/>
        <v>43426.439386574071</v>
      </c>
      <c r="Y46" s="9">
        <f t="shared" si="27"/>
        <v>0</v>
      </c>
      <c r="Z46" s="9">
        <f t="shared" si="28"/>
        <v>0</v>
      </c>
      <c r="AA46" s="10"/>
      <c r="AB46" s="10">
        <f t="shared" si="7"/>
        <v>0</v>
      </c>
      <c r="AC46" s="10">
        <f t="shared" si="8"/>
        <v>0</v>
      </c>
      <c r="AD46" s="10"/>
      <c r="AE46" s="10"/>
    </row>
    <row r="47" spans="1:35" s="7" customFormat="1" hidden="1" x14ac:dyDescent="0.4">
      <c r="A47" s="16" t="str">
        <f t="shared" si="25"/>
        <v>-</v>
      </c>
      <c r="B47" s="16" t="str">
        <f t="shared" si="24"/>
        <v>☆</v>
      </c>
      <c r="C47" s="7">
        <v>10</v>
      </c>
      <c r="D47" s="2">
        <v>43426.433067129627</v>
      </c>
      <c r="E47" s="3" t="s">
        <v>1907</v>
      </c>
      <c r="F47" s="3">
        <v>17582</v>
      </c>
      <c r="G47" s="3" t="s">
        <v>97</v>
      </c>
      <c r="H47" s="3">
        <v>6182</v>
      </c>
      <c r="I47" s="3">
        <v>582</v>
      </c>
      <c r="J47" s="3">
        <v>4</v>
      </c>
      <c r="K47" s="3">
        <v>1</v>
      </c>
      <c r="L47" s="2">
        <v>43426.439027777778</v>
      </c>
      <c r="M47" s="3"/>
      <c r="N47" s="3"/>
      <c r="O47" s="3" t="s">
        <v>26</v>
      </c>
      <c r="P47" s="3" t="s">
        <v>27</v>
      </c>
      <c r="Q47" s="3" t="s">
        <v>24</v>
      </c>
      <c r="R47" s="3" t="s">
        <v>25</v>
      </c>
      <c r="S47" s="2">
        <v>43426.437199074076</v>
      </c>
      <c r="T47" s="3"/>
      <c r="U47" s="2">
        <v>43426.442800925928</v>
      </c>
      <c r="V47" s="3"/>
      <c r="W47" s="3"/>
      <c r="X47" s="8">
        <f t="shared" si="26"/>
        <v>43426.433067129627</v>
      </c>
      <c r="Y47" s="9">
        <f t="shared" si="27"/>
        <v>0</v>
      </c>
      <c r="Z47" s="9">
        <f t="shared" si="28"/>
        <v>0</v>
      </c>
      <c r="AA47" s="10"/>
      <c r="AB47" s="10">
        <f t="shared" si="7"/>
        <v>0</v>
      </c>
      <c r="AC47" s="10">
        <f t="shared" si="8"/>
        <v>5.9606481518130749E-3</v>
      </c>
      <c r="AD47" s="10"/>
      <c r="AE47" s="10"/>
    </row>
    <row r="48" spans="1:35" s="12" customFormat="1" hidden="1" x14ac:dyDescent="0.4">
      <c r="A48" s="17" t="str">
        <f t="shared" si="25"/>
        <v>★</v>
      </c>
      <c r="B48" s="17" t="str">
        <f t="shared" si="24"/>
        <v>☆</v>
      </c>
      <c r="C48" s="12">
        <v>10</v>
      </c>
      <c r="D48" s="4">
        <v>43426.4374537037</v>
      </c>
      <c r="E48" s="5" t="s">
        <v>1918</v>
      </c>
      <c r="F48" s="5">
        <v>17588</v>
      </c>
      <c r="G48" s="5" t="s">
        <v>18</v>
      </c>
      <c r="H48" s="5">
        <v>6959</v>
      </c>
      <c r="I48" s="5">
        <v>836</v>
      </c>
      <c r="J48" s="5">
        <v>3</v>
      </c>
      <c r="K48" s="5">
        <v>1</v>
      </c>
      <c r="L48" s="4">
        <v>43426.445023148146</v>
      </c>
      <c r="M48" s="5"/>
      <c r="N48" s="5"/>
      <c r="O48" s="5" t="s">
        <v>108</v>
      </c>
      <c r="P48" s="5" t="s">
        <v>19</v>
      </c>
      <c r="Q48" s="5" t="s">
        <v>20</v>
      </c>
      <c r="R48" s="5" t="s">
        <v>21</v>
      </c>
      <c r="S48" s="4">
        <v>43426.444363425922</v>
      </c>
      <c r="T48" s="5"/>
      <c r="U48" s="4">
        <v>43426.451539351852</v>
      </c>
      <c r="V48" s="5"/>
      <c r="W48" s="4">
        <v>43426.444363425922</v>
      </c>
      <c r="X48" s="13">
        <f t="shared" si="26"/>
        <v>43426.444363425922</v>
      </c>
      <c r="Y48" s="18">
        <f t="shared" si="27"/>
        <v>0</v>
      </c>
      <c r="Z48" s="18">
        <f t="shared" si="28"/>
        <v>0</v>
      </c>
      <c r="AA48" s="19"/>
      <c r="AB48" s="19">
        <f t="shared" si="7"/>
        <v>0</v>
      </c>
      <c r="AC48" s="19">
        <f t="shared" si="8"/>
        <v>6.5972222364507616E-4</v>
      </c>
      <c r="AD48" s="19"/>
      <c r="AE48" s="19"/>
    </row>
    <row r="49" spans="1:31" s="23" customFormat="1" x14ac:dyDescent="0.4">
      <c r="A49" s="20" t="str">
        <f t="shared" si="25"/>
        <v>★</v>
      </c>
      <c r="B49" s="20" t="str">
        <f t="shared" si="24"/>
        <v>-</v>
      </c>
      <c r="C49" s="23">
        <v>11</v>
      </c>
      <c r="D49" s="22">
        <v>43426.434039351851</v>
      </c>
      <c r="E49" s="21" t="s">
        <v>1577</v>
      </c>
      <c r="F49" s="21">
        <v>17583</v>
      </c>
      <c r="G49" s="21" t="s">
        <v>32</v>
      </c>
      <c r="H49" s="21">
        <v>3203</v>
      </c>
      <c r="I49" s="21">
        <v>861</v>
      </c>
      <c r="J49" s="21">
        <v>8</v>
      </c>
      <c r="K49" s="21">
        <v>1</v>
      </c>
      <c r="L49" s="21"/>
      <c r="M49" s="22">
        <v>43426.475127314814</v>
      </c>
      <c r="N49" s="22">
        <v>43426.477662037039</v>
      </c>
      <c r="O49" s="21" t="s">
        <v>63</v>
      </c>
      <c r="P49" s="21" t="s">
        <v>64</v>
      </c>
      <c r="Q49" s="21" t="s">
        <v>22</v>
      </c>
      <c r="R49" s="21" t="s">
        <v>23</v>
      </c>
      <c r="S49" s="22">
        <v>43426.475694444445</v>
      </c>
      <c r="T49" s="22">
        <v>43426.475694444445</v>
      </c>
      <c r="U49" s="22">
        <v>43426.479027777779</v>
      </c>
      <c r="V49" s="22">
        <v>43426.479375000003</v>
      </c>
      <c r="W49" s="22">
        <v>43426.475694444445</v>
      </c>
      <c r="X49" s="24">
        <f t="shared" si="26"/>
        <v>43426.475694444445</v>
      </c>
      <c r="Y49" s="25">
        <f t="shared" si="27"/>
        <v>2.534722225391306E-3</v>
      </c>
      <c r="Z49" s="25">
        <f t="shared" si="28"/>
        <v>2.534722225391306E-3</v>
      </c>
      <c r="AA49" s="26">
        <f>SUM(Z49:Z94)</f>
        <v>0.3750115741204354</v>
      </c>
      <c r="AB49" s="26">
        <f t="shared" si="7"/>
        <v>0</v>
      </c>
      <c r="AC49" s="26">
        <f t="shared" si="8"/>
        <v>0</v>
      </c>
      <c r="AD49" s="26">
        <f>AVERAGE(AC49:AC94)</f>
        <v>4.9136976648815498E-3</v>
      </c>
      <c r="AE49" s="26">
        <f>MEDIAN(AC49:AC94)</f>
        <v>3.3912037033587694E-3</v>
      </c>
    </row>
    <row r="50" spans="1:31" s="7" customFormat="1" x14ac:dyDescent="0.4">
      <c r="A50" s="16" t="str">
        <f t="shared" si="25"/>
        <v>★</v>
      </c>
      <c r="B50" s="16" t="str">
        <f t="shared" si="24"/>
        <v>-</v>
      </c>
      <c r="C50" s="7">
        <v>11</v>
      </c>
      <c r="D50" s="2">
        <v>43426.45579861111</v>
      </c>
      <c r="E50" s="3" t="s">
        <v>1922</v>
      </c>
      <c r="F50" s="3">
        <v>17597</v>
      </c>
      <c r="G50" s="3" t="s">
        <v>32</v>
      </c>
      <c r="H50" s="3">
        <v>6690</v>
      </c>
      <c r="I50" s="3">
        <v>112</v>
      </c>
      <c r="J50" s="3">
        <v>9</v>
      </c>
      <c r="K50" s="3">
        <v>1</v>
      </c>
      <c r="L50" s="3"/>
      <c r="M50" s="2">
        <v>43426.461909722224</v>
      </c>
      <c r="N50" s="2">
        <v>43426.466134259259</v>
      </c>
      <c r="O50" s="3" t="s">
        <v>33</v>
      </c>
      <c r="P50" s="3" t="s">
        <v>34</v>
      </c>
      <c r="Q50" s="3" t="s">
        <v>66</v>
      </c>
      <c r="R50" s="3" t="s">
        <v>67</v>
      </c>
      <c r="S50" s="2">
        <v>43426.462731481479</v>
      </c>
      <c r="T50" s="2">
        <v>43426.462731481479</v>
      </c>
      <c r="U50" s="2">
        <v>43426.468449074076</v>
      </c>
      <c r="V50" s="2">
        <v>43426.468449074076</v>
      </c>
      <c r="W50" s="2">
        <v>43426.462731481479</v>
      </c>
      <c r="X50" s="8">
        <f t="shared" si="26"/>
        <v>43426.462731481479</v>
      </c>
      <c r="Y50" s="9">
        <f t="shared" si="27"/>
        <v>4.2245370350428857E-3</v>
      </c>
      <c r="Z50" s="9">
        <f t="shared" si="28"/>
        <v>4.2245370350428857E-3</v>
      </c>
      <c r="AA50" s="10"/>
      <c r="AB50" s="10">
        <f t="shared" si="7"/>
        <v>0</v>
      </c>
      <c r="AC50" s="10">
        <f t="shared" si="8"/>
        <v>0</v>
      </c>
      <c r="AD50" s="10"/>
      <c r="AE50" s="10"/>
    </row>
    <row r="51" spans="1:31" s="7" customFormat="1" x14ac:dyDescent="0.4">
      <c r="A51" s="16" t="str">
        <f t="shared" si="23"/>
        <v>★</v>
      </c>
      <c r="B51" s="16" t="str">
        <f t="shared" si="24"/>
        <v>-</v>
      </c>
      <c r="C51" s="7">
        <v>11</v>
      </c>
      <c r="D51" s="2">
        <v>43426.458865740744</v>
      </c>
      <c r="E51" s="3" t="s">
        <v>1923</v>
      </c>
      <c r="F51" s="3">
        <v>17598</v>
      </c>
      <c r="G51" s="3" t="s">
        <v>18</v>
      </c>
      <c r="H51" s="3">
        <v>6259</v>
      </c>
      <c r="I51" s="3">
        <v>546</v>
      </c>
      <c r="J51" s="3">
        <v>7</v>
      </c>
      <c r="K51" s="3">
        <v>4</v>
      </c>
      <c r="L51" s="3"/>
      <c r="M51" s="2">
        <v>43426.471886574072</v>
      </c>
      <c r="N51" s="2">
        <v>43426.477071759262</v>
      </c>
      <c r="O51" s="3" t="s">
        <v>70</v>
      </c>
      <c r="P51" s="3" t="s">
        <v>125</v>
      </c>
      <c r="Q51" s="3" t="s">
        <v>61</v>
      </c>
      <c r="R51" s="3" t="s">
        <v>62</v>
      </c>
      <c r="S51" s="2">
        <v>43426.465798611112</v>
      </c>
      <c r="T51" s="2">
        <v>43426.465798611112</v>
      </c>
      <c r="U51" s="2">
        <v>43426.475717592592</v>
      </c>
      <c r="V51" s="2">
        <v>43426.475717592592</v>
      </c>
      <c r="W51" s="2">
        <v>43426.465798611112</v>
      </c>
      <c r="X51" s="8">
        <f t="shared" si="2"/>
        <v>43426.465798611112</v>
      </c>
      <c r="Y51" s="9">
        <f t="shared" si="3"/>
        <v>5.1851851894753054E-3</v>
      </c>
      <c r="Z51" s="9">
        <f t="shared" si="4"/>
        <v>2.0740740757901222E-2</v>
      </c>
      <c r="AA51" s="10"/>
      <c r="AB51" s="10">
        <f t="shared" si="7"/>
        <v>6.0879629600094631E-3</v>
      </c>
      <c r="AC51" s="10">
        <f t="shared" si="8"/>
        <v>6.0879629600094631E-3</v>
      </c>
      <c r="AD51" s="10"/>
      <c r="AE51" s="10"/>
    </row>
    <row r="52" spans="1:31" s="7" customFormat="1" x14ac:dyDescent="0.4">
      <c r="A52" s="16" t="str">
        <f t="shared" si="21"/>
        <v>-</v>
      </c>
      <c r="B52" s="16" t="str">
        <f t="shared" si="22"/>
        <v>-</v>
      </c>
      <c r="C52" s="7">
        <v>11</v>
      </c>
      <c r="D52" s="2">
        <v>43426.459699074076</v>
      </c>
      <c r="E52" s="3" t="s">
        <v>1924</v>
      </c>
      <c r="F52" s="3">
        <v>17599</v>
      </c>
      <c r="G52" s="3" t="s">
        <v>97</v>
      </c>
      <c r="H52" s="3">
        <v>1108</v>
      </c>
      <c r="I52" s="3">
        <v>728</v>
      </c>
      <c r="J52" s="3">
        <v>13</v>
      </c>
      <c r="K52" s="3">
        <v>1</v>
      </c>
      <c r="L52" s="3"/>
      <c r="M52" s="2">
        <v>43426.464560185188</v>
      </c>
      <c r="N52" s="2">
        <v>43426.470567129632</v>
      </c>
      <c r="O52" s="3" t="s">
        <v>108</v>
      </c>
      <c r="P52" s="3" t="s">
        <v>19</v>
      </c>
      <c r="Q52" s="3" t="s">
        <v>43</v>
      </c>
      <c r="R52" s="3" t="s">
        <v>89</v>
      </c>
      <c r="S52" s="2">
        <v>43426.463043981479</v>
      </c>
      <c r="T52" s="2">
        <v>43426.463043981479</v>
      </c>
      <c r="U52" s="2">
        <v>43426.46943287037</v>
      </c>
      <c r="V52" s="2">
        <v>43426.46943287037</v>
      </c>
      <c r="W52" s="3"/>
      <c r="X52" s="8">
        <f t="shared" ref="X52:X98" si="29">IF(W52&gt;0,W52,D52)</f>
        <v>43426.459699074076</v>
      </c>
      <c r="Y52" s="9">
        <f t="shared" ref="Y52:Y98" si="30">N52-M52</f>
        <v>6.0069444443797693E-3</v>
      </c>
      <c r="Z52" s="9">
        <f t="shared" ref="Z52:Z98" si="31">Y52*K52</f>
        <v>6.0069444443797693E-3</v>
      </c>
      <c r="AA52" s="10"/>
      <c r="AB52" s="10">
        <f t="shared" si="7"/>
        <v>1.5162037088884972E-3</v>
      </c>
      <c r="AC52" s="10">
        <f t="shared" si="8"/>
        <v>4.8611111124046147E-3</v>
      </c>
      <c r="AD52" s="10"/>
      <c r="AE52" s="10"/>
    </row>
    <row r="53" spans="1:31" s="7" customFormat="1" x14ac:dyDescent="0.4">
      <c r="A53" s="16" t="str">
        <f t="shared" si="21"/>
        <v>-</v>
      </c>
      <c r="B53" s="16" t="str">
        <f t="shared" si="22"/>
        <v>-</v>
      </c>
      <c r="C53" s="7">
        <v>11</v>
      </c>
      <c r="D53" s="2">
        <v>43426.460092592592</v>
      </c>
      <c r="E53" s="3" t="s">
        <v>1785</v>
      </c>
      <c r="F53" s="3">
        <v>17600</v>
      </c>
      <c r="G53" s="3" t="s">
        <v>65</v>
      </c>
      <c r="H53" s="3">
        <v>6916</v>
      </c>
      <c r="I53" s="3">
        <v>319</v>
      </c>
      <c r="J53" s="3">
        <v>15</v>
      </c>
      <c r="K53" s="3">
        <v>2</v>
      </c>
      <c r="L53" s="3"/>
      <c r="M53" s="2">
        <v>43426.46502314815</v>
      </c>
      <c r="N53" s="2">
        <v>43426.470868055556</v>
      </c>
      <c r="O53" s="3" t="s">
        <v>33</v>
      </c>
      <c r="P53" s="3" t="s">
        <v>34</v>
      </c>
      <c r="Q53" s="3" t="s">
        <v>30</v>
      </c>
      <c r="R53" s="3" t="s">
        <v>31</v>
      </c>
      <c r="S53" s="2">
        <v>43426.465127314812</v>
      </c>
      <c r="T53" s="2">
        <v>43426.465127314812</v>
      </c>
      <c r="U53" s="2">
        <v>43426.473958333336</v>
      </c>
      <c r="V53" s="2">
        <v>43426.473958333336</v>
      </c>
      <c r="W53" s="3"/>
      <c r="X53" s="8">
        <f t="shared" si="29"/>
        <v>43426.460092592592</v>
      </c>
      <c r="Y53" s="9">
        <f t="shared" si="30"/>
        <v>5.8449074058444239E-3</v>
      </c>
      <c r="Z53" s="9">
        <f t="shared" si="31"/>
        <v>1.1689814811688848E-2</v>
      </c>
      <c r="AA53" s="10"/>
      <c r="AB53" s="10">
        <f t="shared" si="7"/>
        <v>0</v>
      </c>
      <c r="AC53" s="10">
        <f t="shared" si="8"/>
        <v>4.9305555585306138E-3</v>
      </c>
      <c r="AD53" s="10"/>
      <c r="AE53" s="10"/>
    </row>
    <row r="54" spans="1:31" s="7" customFormat="1" x14ac:dyDescent="0.4">
      <c r="A54" s="16" t="str">
        <f>IF(W54&gt;0, "★", "-")</f>
        <v>-</v>
      </c>
      <c r="B54" s="16" t="str">
        <f>IF(L54&gt;0, "☆", "-")</f>
        <v>-</v>
      </c>
      <c r="C54" s="7">
        <v>11</v>
      </c>
      <c r="D54" s="2">
        <v>43426.460289351853</v>
      </c>
      <c r="E54" s="3" t="s">
        <v>1672</v>
      </c>
      <c r="F54" s="3">
        <v>17601</v>
      </c>
      <c r="G54" s="3" t="s">
        <v>32</v>
      </c>
      <c r="H54" s="3">
        <v>6535</v>
      </c>
      <c r="I54" s="3">
        <v>675</v>
      </c>
      <c r="J54" s="3">
        <v>5</v>
      </c>
      <c r="K54" s="3">
        <v>1</v>
      </c>
      <c r="L54" s="3"/>
      <c r="M54" s="2">
        <v>43426.462858796294</v>
      </c>
      <c r="N54" s="2">
        <v>43426.474016203705</v>
      </c>
      <c r="O54" s="3" t="s">
        <v>55</v>
      </c>
      <c r="P54" s="3" t="s">
        <v>56</v>
      </c>
      <c r="Q54" s="3" t="s">
        <v>108</v>
      </c>
      <c r="R54" s="3" t="s">
        <v>19</v>
      </c>
      <c r="S54" s="2">
        <v>43426.461886574078</v>
      </c>
      <c r="T54" s="2">
        <v>43426.461921296293</v>
      </c>
      <c r="U54" s="2">
        <v>43426.467812499999</v>
      </c>
      <c r="V54" s="2">
        <v>43426.474756944444</v>
      </c>
      <c r="W54" s="3"/>
      <c r="X54" s="8">
        <f t="shared" si="29"/>
        <v>43426.460289351853</v>
      </c>
      <c r="Y54" s="9">
        <f t="shared" si="30"/>
        <v>1.1157407410792075E-2</v>
      </c>
      <c r="Z54" s="9">
        <f t="shared" si="31"/>
        <v>1.1157407410792075E-2</v>
      </c>
      <c r="AA54" s="10"/>
      <c r="AB54" s="10">
        <f t="shared" si="7"/>
        <v>9.7222221666015685E-4</v>
      </c>
      <c r="AC54" s="10">
        <f t="shared" si="8"/>
        <v>2.5694444411783479E-3</v>
      </c>
      <c r="AD54" s="10"/>
      <c r="AE54" s="10"/>
    </row>
    <row r="55" spans="1:31" s="7" customFormat="1" x14ac:dyDescent="0.4">
      <c r="A55" s="16" t="str">
        <f t="shared" si="21"/>
        <v>★</v>
      </c>
      <c r="B55" s="16" t="str">
        <f t="shared" si="22"/>
        <v>-</v>
      </c>
      <c r="C55" s="7">
        <v>11</v>
      </c>
      <c r="D55" s="2">
        <v>43426.462592592594</v>
      </c>
      <c r="E55" s="3" t="s">
        <v>1925</v>
      </c>
      <c r="F55" s="3">
        <v>17603</v>
      </c>
      <c r="G55" s="3" t="s">
        <v>32</v>
      </c>
      <c r="H55" s="3">
        <v>1591</v>
      </c>
      <c r="I55" s="3">
        <v>97</v>
      </c>
      <c r="J55" s="3">
        <v>8</v>
      </c>
      <c r="K55" s="3">
        <v>1</v>
      </c>
      <c r="L55" s="3"/>
      <c r="M55" s="2">
        <v>43426.467719907407</v>
      </c>
      <c r="N55" s="2">
        <v>43426.485000000001</v>
      </c>
      <c r="O55" s="3" t="s">
        <v>63</v>
      </c>
      <c r="P55" s="3" t="s">
        <v>64</v>
      </c>
      <c r="Q55" s="3" t="s">
        <v>26</v>
      </c>
      <c r="R55" s="3" t="s">
        <v>27</v>
      </c>
      <c r="S55" s="2">
        <v>43426.469525462962</v>
      </c>
      <c r="T55" s="2">
        <v>43426.469525462962</v>
      </c>
      <c r="U55" s="2">
        <v>43426.488645833335</v>
      </c>
      <c r="V55" s="2">
        <v>43426.488645833335</v>
      </c>
      <c r="W55" s="2">
        <v>43426.469525462962</v>
      </c>
      <c r="X55" s="8">
        <f t="shared" si="29"/>
        <v>43426.469525462962</v>
      </c>
      <c r="Y55" s="9">
        <f t="shared" si="30"/>
        <v>1.7280092593864538E-2</v>
      </c>
      <c r="Z55" s="9">
        <f t="shared" si="31"/>
        <v>1.7280092593864538E-2</v>
      </c>
      <c r="AA55" s="10"/>
      <c r="AB55" s="10">
        <f t="shared" si="7"/>
        <v>0</v>
      </c>
      <c r="AC55" s="10">
        <f t="shared" si="8"/>
        <v>0</v>
      </c>
      <c r="AD55" s="10"/>
      <c r="AE55" s="10"/>
    </row>
    <row r="56" spans="1:31" s="7" customFormat="1" hidden="1" x14ac:dyDescent="0.4">
      <c r="A56" s="16" t="str">
        <f t="shared" si="21"/>
        <v>-</v>
      </c>
      <c r="B56" s="16" t="str">
        <f t="shared" si="22"/>
        <v>-</v>
      </c>
      <c r="C56" s="7">
        <v>11</v>
      </c>
      <c r="D56" s="2">
        <v>43426.463055555556</v>
      </c>
      <c r="E56" s="3" t="s">
        <v>1926</v>
      </c>
      <c r="F56" s="3">
        <v>17604</v>
      </c>
      <c r="G56" s="3" t="s">
        <v>95</v>
      </c>
      <c r="H56" s="3">
        <v>0</v>
      </c>
      <c r="I56" s="3">
        <v>605</v>
      </c>
      <c r="J56" s="3">
        <v>11</v>
      </c>
      <c r="K56" s="3">
        <v>2</v>
      </c>
      <c r="L56" s="3"/>
      <c r="M56" s="2">
        <v>43426.465185185189</v>
      </c>
      <c r="N56" s="2">
        <v>43426.471493055556</v>
      </c>
      <c r="O56" s="3" t="s">
        <v>30</v>
      </c>
      <c r="P56" s="3" t="s">
        <v>31</v>
      </c>
      <c r="Q56" s="3" t="s">
        <v>61</v>
      </c>
      <c r="R56" s="3" t="s">
        <v>62</v>
      </c>
      <c r="S56" s="2">
        <v>43426.46502314815</v>
      </c>
      <c r="T56" s="2">
        <v>43426.46502314815</v>
      </c>
      <c r="U56" s="2">
        <v>43426.474189814813</v>
      </c>
      <c r="V56" s="2">
        <v>43426.474189814813</v>
      </c>
      <c r="W56" s="3"/>
      <c r="X56" s="8">
        <f t="shared" si="29"/>
        <v>43426.463055555556</v>
      </c>
      <c r="Y56" s="9">
        <f t="shared" si="30"/>
        <v>6.3078703678911552E-3</v>
      </c>
      <c r="Z56" s="9">
        <f t="shared" si="31"/>
        <v>1.261574073578231E-2</v>
      </c>
      <c r="AA56" s="10"/>
      <c r="AB56" s="10">
        <f t="shared" si="7"/>
        <v>1.6203703853534535E-4</v>
      </c>
      <c r="AC56" s="10">
        <f t="shared" si="8"/>
        <v>2.1296296326909214E-3</v>
      </c>
      <c r="AD56" s="10"/>
      <c r="AE56" s="10"/>
    </row>
    <row r="57" spans="1:31" s="7" customFormat="1" x14ac:dyDescent="0.4">
      <c r="A57" s="16" t="str">
        <f t="shared" si="21"/>
        <v>★</v>
      </c>
      <c r="B57" s="16" t="str">
        <f t="shared" si="22"/>
        <v>-</v>
      </c>
      <c r="C57" s="7">
        <v>11</v>
      </c>
      <c r="D57" s="2">
        <v>43426.468101851853</v>
      </c>
      <c r="E57" s="3" t="s">
        <v>1564</v>
      </c>
      <c r="F57" s="3">
        <v>17605</v>
      </c>
      <c r="G57" s="3" t="s">
        <v>1927</v>
      </c>
      <c r="H57" s="3">
        <v>5352</v>
      </c>
      <c r="I57" s="3">
        <v>270</v>
      </c>
      <c r="J57" s="3">
        <v>8</v>
      </c>
      <c r="K57" s="3">
        <v>1</v>
      </c>
      <c r="L57" s="3"/>
      <c r="M57" s="2">
        <v>43426.475034722222</v>
      </c>
      <c r="N57" s="2">
        <v>43426.477592592593</v>
      </c>
      <c r="O57" s="3" t="s">
        <v>63</v>
      </c>
      <c r="P57" s="3" t="s">
        <v>64</v>
      </c>
      <c r="Q57" s="3" t="s">
        <v>22</v>
      </c>
      <c r="R57" s="3" t="s">
        <v>23</v>
      </c>
      <c r="S57" s="2">
        <v>43426.475034722222</v>
      </c>
      <c r="T57" s="2">
        <v>43426.475034722222</v>
      </c>
      <c r="U57" s="2">
        <v>43426.479027777779</v>
      </c>
      <c r="V57" s="2">
        <v>43426.479027777779</v>
      </c>
      <c r="W57" s="2">
        <v>43426.475034722222</v>
      </c>
      <c r="X57" s="8">
        <f t="shared" si="29"/>
        <v>43426.475034722222</v>
      </c>
      <c r="Y57" s="9">
        <f t="shared" si="30"/>
        <v>2.5578703716746531E-3</v>
      </c>
      <c r="Z57" s="9">
        <f t="shared" si="31"/>
        <v>2.5578703716746531E-3</v>
      </c>
      <c r="AA57" s="10"/>
      <c r="AB57" s="10">
        <f t="shared" si="7"/>
        <v>0</v>
      </c>
      <c r="AC57" s="10">
        <f t="shared" si="8"/>
        <v>0</v>
      </c>
      <c r="AD57" s="10"/>
      <c r="AE57" s="10"/>
    </row>
    <row r="58" spans="1:31" s="7" customFormat="1" x14ac:dyDescent="0.4">
      <c r="A58" s="16" t="str">
        <f t="shared" ref="A58:A59" si="32">IF(W58&gt;0, "★", "-")</f>
        <v>-</v>
      </c>
      <c r="B58" s="16" t="str">
        <f t="shared" ref="B58:B59" si="33">IF(L58&gt;0, "☆", "-")</f>
        <v>-</v>
      </c>
      <c r="C58" s="7">
        <v>11</v>
      </c>
      <c r="D58" s="2">
        <v>43426.468391203707</v>
      </c>
      <c r="E58" s="3" t="s">
        <v>1819</v>
      </c>
      <c r="F58" s="3">
        <v>17606</v>
      </c>
      <c r="G58" s="3" t="s">
        <v>32</v>
      </c>
      <c r="H58" s="3">
        <v>1756</v>
      </c>
      <c r="I58" s="3">
        <v>472</v>
      </c>
      <c r="J58" s="3">
        <v>4</v>
      </c>
      <c r="K58" s="3">
        <v>1</v>
      </c>
      <c r="L58" s="3"/>
      <c r="M58" s="2">
        <v>43426.475844907407</v>
      </c>
      <c r="N58" s="2">
        <v>43426.480057870373</v>
      </c>
      <c r="O58" s="3" t="s">
        <v>26</v>
      </c>
      <c r="P58" s="3" t="s">
        <v>27</v>
      </c>
      <c r="Q58" s="3" t="s">
        <v>55</v>
      </c>
      <c r="R58" s="3" t="s">
        <v>56</v>
      </c>
      <c r="S58" s="2">
        <v>43426.472997685189</v>
      </c>
      <c r="T58" s="2">
        <v>43426.472997685189</v>
      </c>
      <c r="U58" s="2">
        <v>43426.476990740739</v>
      </c>
      <c r="V58" s="2">
        <v>43426.476990740739</v>
      </c>
      <c r="W58" s="3"/>
      <c r="X58" s="8">
        <f t="shared" si="29"/>
        <v>43426.468391203707</v>
      </c>
      <c r="Y58" s="9">
        <f t="shared" si="30"/>
        <v>4.2129629655391909E-3</v>
      </c>
      <c r="Z58" s="9">
        <f t="shared" si="31"/>
        <v>4.2129629655391909E-3</v>
      </c>
      <c r="AA58" s="10"/>
      <c r="AB58" s="10">
        <f t="shared" si="7"/>
        <v>2.8472222184063867E-3</v>
      </c>
      <c r="AC58" s="10">
        <f t="shared" si="8"/>
        <v>7.4537036998663098E-3</v>
      </c>
      <c r="AD58" s="10"/>
      <c r="AE58" s="10"/>
    </row>
    <row r="59" spans="1:31" s="7" customFormat="1" x14ac:dyDescent="0.4">
      <c r="A59" s="16" t="str">
        <f t="shared" si="32"/>
        <v>-</v>
      </c>
      <c r="B59" s="16" t="str">
        <f t="shared" si="33"/>
        <v>-</v>
      </c>
      <c r="C59" s="7">
        <v>11</v>
      </c>
      <c r="D59" s="2">
        <v>43426.468854166669</v>
      </c>
      <c r="E59" s="3" t="s">
        <v>1928</v>
      </c>
      <c r="F59" s="3">
        <v>17607</v>
      </c>
      <c r="G59" s="3" t="s">
        <v>32</v>
      </c>
      <c r="H59" s="3">
        <v>5499</v>
      </c>
      <c r="I59" s="3">
        <v>982</v>
      </c>
      <c r="J59" s="3">
        <v>6</v>
      </c>
      <c r="K59" s="3">
        <v>3</v>
      </c>
      <c r="L59" s="3"/>
      <c r="M59" s="2">
        <v>43426.472187500003</v>
      </c>
      <c r="N59" s="2">
        <v>43426.477430555555</v>
      </c>
      <c r="O59" s="3" t="s">
        <v>57</v>
      </c>
      <c r="P59" s="3" t="s">
        <v>58</v>
      </c>
      <c r="Q59" s="3" t="s">
        <v>38</v>
      </c>
      <c r="R59" s="3" t="s">
        <v>126</v>
      </c>
      <c r="S59" s="2">
        <v>43426.471388888887</v>
      </c>
      <c r="T59" s="2">
        <v>43426.471388888887</v>
      </c>
      <c r="U59" s="2">
        <v>43426.481157407405</v>
      </c>
      <c r="V59" s="2">
        <v>43426.481157407405</v>
      </c>
      <c r="W59" s="3"/>
      <c r="X59" s="8">
        <f t="shared" si="29"/>
        <v>43426.468854166669</v>
      </c>
      <c r="Y59" s="9">
        <f t="shared" si="30"/>
        <v>5.2430555515456945E-3</v>
      </c>
      <c r="Z59" s="9">
        <f t="shared" si="31"/>
        <v>1.5729166654637083E-2</v>
      </c>
      <c r="AA59" s="10"/>
      <c r="AB59" s="10">
        <f t="shared" si="7"/>
        <v>7.9861111589707434E-4</v>
      </c>
      <c r="AC59" s="10">
        <f t="shared" si="8"/>
        <v>3.3333333340124227E-3</v>
      </c>
      <c r="AD59" s="10"/>
      <c r="AE59" s="10"/>
    </row>
    <row r="60" spans="1:31" s="7" customFormat="1" x14ac:dyDescent="0.4">
      <c r="A60" s="16" t="str">
        <f t="shared" si="21"/>
        <v>-</v>
      </c>
      <c r="B60" s="16" t="str">
        <f t="shared" si="22"/>
        <v>-</v>
      </c>
      <c r="C60" s="7">
        <v>11</v>
      </c>
      <c r="D60" s="2">
        <v>43426.46974537037</v>
      </c>
      <c r="E60" s="3" t="s">
        <v>1899</v>
      </c>
      <c r="F60" s="3">
        <v>17609</v>
      </c>
      <c r="G60" s="3" t="s">
        <v>32</v>
      </c>
      <c r="H60" s="3">
        <v>5562</v>
      </c>
      <c r="I60" s="3">
        <v>923</v>
      </c>
      <c r="J60" s="3">
        <v>2</v>
      </c>
      <c r="K60" s="3">
        <v>2</v>
      </c>
      <c r="L60" s="3"/>
      <c r="M60" s="2">
        <v>43426.471076388887</v>
      </c>
      <c r="N60" s="2">
        <v>43426.478784722225</v>
      </c>
      <c r="O60" s="3" t="s">
        <v>44</v>
      </c>
      <c r="P60" s="3" t="s">
        <v>45</v>
      </c>
      <c r="Q60" s="3" t="s">
        <v>43</v>
      </c>
      <c r="R60" s="3" t="s">
        <v>89</v>
      </c>
      <c r="S60" s="2">
        <v>43426.470775462964</v>
      </c>
      <c r="T60" s="2">
        <v>43426.470775462964</v>
      </c>
      <c r="U60" s="2">
        <v>43426.477893518517</v>
      </c>
      <c r="V60" s="2">
        <v>43426.477893518517</v>
      </c>
      <c r="W60" s="3"/>
      <c r="X60" s="8">
        <f t="shared" si="29"/>
        <v>43426.46974537037</v>
      </c>
      <c r="Y60" s="9">
        <f t="shared" si="30"/>
        <v>7.708333338086959E-3</v>
      </c>
      <c r="Z60" s="9">
        <f t="shared" si="31"/>
        <v>1.5416666676173918E-2</v>
      </c>
      <c r="AA60" s="10"/>
      <c r="AB60" s="10">
        <f t="shared" si="7"/>
        <v>3.0092592351138592E-4</v>
      </c>
      <c r="AC60" s="10">
        <f t="shared" si="8"/>
        <v>1.3310185167938471E-3</v>
      </c>
      <c r="AD60" s="10"/>
      <c r="AE60" s="10"/>
    </row>
    <row r="61" spans="1:31" s="7" customFormat="1" x14ac:dyDescent="0.4">
      <c r="A61" s="16" t="str">
        <f t="shared" ref="A61:A73" si="34">IF(W61&gt;0, "★", "-")</f>
        <v>-</v>
      </c>
      <c r="B61" s="16" t="str">
        <f>IF(L61&gt;0, "☆", "-")</f>
        <v>-</v>
      </c>
      <c r="C61" s="7">
        <v>11</v>
      </c>
      <c r="D61" s="2">
        <v>43426.471388888887</v>
      </c>
      <c r="E61" s="3" t="s">
        <v>1917</v>
      </c>
      <c r="F61" s="3">
        <v>17610</v>
      </c>
      <c r="G61" s="3" t="s">
        <v>18</v>
      </c>
      <c r="H61" s="3">
        <v>6126</v>
      </c>
      <c r="I61" s="3">
        <v>823</v>
      </c>
      <c r="J61" s="3">
        <v>13</v>
      </c>
      <c r="K61" s="3">
        <v>1</v>
      </c>
      <c r="L61" s="3"/>
      <c r="M61" s="2">
        <v>43426.472430555557</v>
      </c>
      <c r="N61" s="2">
        <v>43426.48028935185</v>
      </c>
      <c r="O61" s="3" t="s">
        <v>43</v>
      </c>
      <c r="P61" s="3" t="s">
        <v>89</v>
      </c>
      <c r="Q61" s="3" t="s">
        <v>70</v>
      </c>
      <c r="R61" s="3" t="s">
        <v>125</v>
      </c>
      <c r="S61" s="2">
        <v>43426.472453703704</v>
      </c>
      <c r="T61" s="2">
        <v>43426.472453703704</v>
      </c>
      <c r="U61" s="2">
        <v>43426.479224537034</v>
      </c>
      <c r="V61" s="2">
        <v>43426.479224537034</v>
      </c>
      <c r="W61" s="3"/>
      <c r="X61" s="8">
        <f t="shared" si="29"/>
        <v>43426.471388888887</v>
      </c>
      <c r="Y61" s="9">
        <f t="shared" si="30"/>
        <v>7.8587962925666943E-3</v>
      </c>
      <c r="Z61" s="9">
        <f t="shared" si="31"/>
        <v>7.8587962925666943E-3</v>
      </c>
      <c r="AA61" s="10"/>
      <c r="AB61" s="10">
        <f t="shared" si="7"/>
        <v>0</v>
      </c>
      <c r="AC61" s="10">
        <f t="shared" si="8"/>
        <v>1.0416666700621136E-3</v>
      </c>
      <c r="AD61" s="10"/>
      <c r="AE61" s="10"/>
    </row>
    <row r="62" spans="1:31" s="7" customFormat="1" x14ac:dyDescent="0.4">
      <c r="A62" s="16" t="str">
        <f t="shared" si="34"/>
        <v>-</v>
      </c>
      <c r="B62" s="16" t="str">
        <f>IF(L62&gt;0, "☆", "-")</f>
        <v>-</v>
      </c>
      <c r="C62" s="7">
        <v>11</v>
      </c>
      <c r="D62" s="2">
        <v>43426.472071759257</v>
      </c>
      <c r="E62" s="3" t="s">
        <v>1930</v>
      </c>
      <c r="F62" s="3">
        <v>17611</v>
      </c>
      <c r="G62" s="3" t="s">
        <v>97</v>
      </c>
      <c r="H62" s="3">
        <v>6970</v>
      </c>
      <c r="I62" s="3">
        <v>944</v>
      </c>
      <c r="J62" s="3">
        <v>9</v>
      </c>
      <c r="K62" s="3">
        <v>2</v>
      </c>
      <c r="L62" s="3"/>
      <c r="M62" s="2">
        <v>43426.475590277776</v>
      </c>
      <c r="N62" s="2">
        <v>43426.48096064815</v>
      </c>
      <c r="O62" s="3" t="s">
        <v>26</v>
      </c>
      <c r="P62" s="3" t="s">
        <v>27</v>
      </c>
      <c r="Q62" s="3" t="s">
        <v>46</v>
      </c>
      <c r="R62" s="3" t="s">
        <v>47</v>
      </c>
      <c r="S62" s="2">
        <v>43426.476168981484</v>
      </c>
      <c r="T62" s="2">
        <v>43426.476168981484</v>
      </c>
      <c r="U62" s="2">
        <v>43426.484467592592</v>
      </c>
      <c r="V62" s="2">
        <v>43426.484467592592</v>
      </c>
      <c r="W62" s="3"/>
      <c r="X62" s="8">
        <f t="shared" si="29"/>
        <v>43426.472071759257</v>
      </c>
      <c r="Y62" s="9">
        <f t="shared" si="30"/>
        <v>5.3703703742939979E-3</v>
      </c>
      <c r="Z62" s="9">
        <f t="shared" si="31"/>
        <v>1.0740740748587996E-2</v>
      </c>
      <c r="AA62" s="10"/>
      <c r="AB62" s="10">
        <f t="shared" si="7"/>
        <v>0</v>
      </c>
      <c r="AC62" s="10">
        <f t="shared" si="8"/>
        <v>3.5185185188311152E-3</v>
      </c>
      <c r="AD62" s="10"/>
      <c r="AE62" s="10"/>
    </row>
    <row r="63" spans="1:31" s="7" customFormat="1" x14ac:dyDescent="0.4">
      <c r="A63" s="16" t="str">
        <f t="shared" si="34"/>
        <v>-</v>
      </c>
      <c r="B63" s="16" t="str">
        <f t="shared" si="22"/>
        <v>-</v>
      </c>
      <c r="C63" s="7">
        <v>11</v>
      </c>
      <c r="D63" s="2">
        <v>43426.473935185182</v>
      </c>
      <c r="E63" s="3" t="s">
        <v>1590</v>
      </c>
      <c r="F63" s="3">
        <v>17612</v>
      </c>
      <c r="G63" s="3" t="s">
        <v>32</v>
      </c>
      <c r="H63" s="3">
        <v>4719</v>
      </c>
      <c r="I63" s="3">
        <v>459</v>
      </c>
      <c r="J63" s="3">
        <v>3</v>
      </c>
      <c r="K63" s="3">
        <v>2</v>
      </c>
      <c r="L63" s="3"/>
      <c r="M63" s="2">
        <v>43426.476122685184</v>
      </c>
      <c r="N63" s="2">
        <v>43426.483020833337</v>
      </c>
      <c r="O63" s="3" t="s">
        <v>63</v>
      </c>
      <c r="P63" s="3" t="s">
        <v>64</v>
      </c>
      <c r="Q63" s="3" t="s">
        <v>43</v>
      </c>
      <c r="R63" s="3" t="s">
        <v>89</v>
      </c>
      <c r="S63" s="2">
        <v>43426.476469907408</v>
      </c>
      <c r="T63" s="2">
        <v>43426.476469907408</v>
      </c>
      <c r="U63" s="2">
        <v>43426.486481481479</v>
      </c>
      <c r="V63" s="2">
        <v>43426.486481481479</v>
      </c>
      <c r="W63" s="3"/>
      <c r="X63" s="8">
        <f t="shared" si="29"/>
        <v>43426.473935185182</v>
      </c>
      <c r="Y63" s="9">
        <f t="shared" si="30"/>
        <v>6.8981481526861899E-3</v>
      </c>
      <c r="Z63" s="9">
        <f t="shared" si="31"/>
        <v>1.379629630537238E-2</v>
      </c>
      <c r="AB63" s="10">
        <f t="shared" si="7"/>
        <v>0</v>
      </c>
      <c r="AC63" s="10">
        <f t="shared" si="8"/>
        <v>2.1875000020372681E-3</v>
      </c>
    </row>
    <row r="64" spans="1:31" s="7" customFormat="1" x14ac:dyDescent="0.4">
      <c r="A64" s="16" t="str">
        <f t="shared" si="34"/>
        <v>-</v>
      </c>
      <c r="B64" s="16" t="str">
        <f t="shared" ref="B64:B73" si="35">IF(L64&gt;0, "☆", "-")</f>
        <v>-</v>
      </c>
      <c r="C64" s="7">
        <v>11</v>
      </c>
      <c r="D64" s="2">
        <v>43426.474814814814</v>
      </c>
      <c r="E64" s="3" t="s">
        <v>1919</v>
      </c>
      <c r="F64" s="3">
        <v>17614</v>
      </c>
      <c r="G64" s="3" t="s">
        <v>32</v>
      </c>
      <c r="H64" s="3">
        <v>6917</v>
      </c>
      <c r="I64" s="3">
        <v>786</v>
      </c>
      <c r="J64" s="3">
        <v>10</v>
      </c>
      <c r="K64" s="3">
        <v>1</v>
      </c>
      <c r="L64" s="3"/>
      <c r="M64" s="2">
        <v>43426.478773148148</v>
      </c>
      <c r="N64" s="2">
        <v>43426.484351851854</v>
      </c>
      <c r="O64" s="3" t="s">
        <v>51</v>
      </c>
      <c r="P64" s="3" t="s">
        <v>52</v>
      </c>
      <c r="Q64" s="3" t="s">
        <v>63</v>
      </c>
      <c r="R64" s="3" t="s">
        <v>64</v>
      </c>
      <c r="S64" s="2">
        <v>43426.479247685187</v>
      </c>
      <c r="T64" s="2">
        <v>43426.479247685187</v>
      </c>
      <c r="U64" s="2">
        <v>43426.489131944443</v>
      </c>
      <c r="V64" s="2">
        <v>43426.489131944443</v>
      </c>
      <c r="W64" s="3"/>
      <c r="X64" s="8">
        <f t="shared" ref="X64:X73" si="36">IF(W64&gt;0,W64,D64)</f>
        <v>43426.474814814814</v>
      </c>
      <c r="Y64" s="9">
        <f t="shared" ref="Y64:Y73" si="37">N64-M64</f>
        <v>5.5787037053960375E-3</v>
      </c>
      <c r="Z64" s="9">
        <f t="shared" ref="Z64:Z73" si="38">Y64*K64</f>
        <v>5.5787037053960375E-3</v>
      </c>
      <c r="AA64" s="10"/>
      <c r="AB64" s="10">
        <f t="shared" si="7"/>
        <v>0</v>
      </c>
      <c r="AC64" s="10">
        <f t="shared" si="8"/>
        <v>3.9583333345944993E-3</v>
      </c>
      <c r="AD64" s="10"/>
      <c r="AE64" s="10"/>
    </row>
    <row r="65" spans="1:31" s="7" customFormat="1" hidden="1" x14ac:dyDescent="0.4">
      <c r="A65" s="16" t="str">
        <f t="shared" si="34"/>
        <v>-</v>
      </c>
      <c r="B65" s="16" t="str">
        <f t="shared" si="35"/>
        <v>-</v>
      </c>
      <c r="C65" s="7">
        <v>11</v>
      </c>
      <c r="D65" s="2">
        <v>43426.474814814814</v>
      </c>
      <c r="E65" s="3" t="s">
        <v>1931</v>
      </c>
      <c r="F65" s="3">
        <v>17615</v>
      </c>
      <c r="G65" s="3" t="s">
        <v>96</v>
      </c>
      <c r="H65" s="3">
        <v>0</v>
      </c>
      <c r="I65" s="3">
        <v>704</v>
      </c>
      <c r="J65" s="3">
        <v>5</v>
      </c>
      <c r="K65" s="3">
        <v>1</v>
      </c>
      <c r="L65" s="3"/>
      <c r="M65" s="2">
        <v>43426.478171296294</v>
      </c>
      <c r="N65" s="2">
        <v>43426.482997685183</v>
      </c>
      <c r="O65" s="3" t="s">
        <v>108</v>
      </c>
      <c r="P65" s="3" t="s">
        <v>19</v>
      </c>
      <c r="Q65" s="3" t="s">
        <v>39</v>
      </c>
      <c r="R65" s="3" t="s">
        <v>40</v>
      </c>
      <c r="S65" s="2">
        <v>43426.476030092592</v>
      </c>
      <c r="T65" s="2">
        <v>43426.476030092592</v>
      </c>
      <c r="U65" s="2">
        <v>43426.484664351854</v>
      </c>
      <c r="V65" s="2">
        <v>43426.484664351854</v>
      </c>
      <c r="W65" s="3"/>
      <c r="X65" s="8">
        <f t="shared" si="36"/>
        <v>43426.474814814814</v>
      </c>
      <c r="Y65" s="9">
        <f t="shared" si="37"/>
        <v>4.8263888893416151E-3</v>
      </c>
      <c r="Z65" s="9">
        <f t="shared" si="38"/>
        <v>4.8263888893416151E-3</v>
      </c>
      <c r="AA65" s="10"/>
      <c r="AB65" s="10">
        <f t="shared" si="7"/>
        <v>2.1412037021946162E-3</v>
      </c>
      <c r="AC65" s="10">
        <f t="shared" si="8"/>
        <v>3.3564814802957699E-3</v>
      </c>
      <c r="AD65" s="10"/>
      <c r="AE65" s="10"/>
    </row>
    <row r="66" spans="1:31" s="7" customFormat="1" hidden="1" x14ac:dyDescent="0.4">
      <c r="A66" s="16" t="str">
        <f t="shared" si="34"/>
        <v>-</v>
      </c>
      <c r="B66" s="16" t="str">
        <f t="shared" si="35"/>
        <v>-</v>
      </c>
      <c r="C66" s="7">
        <v>11</v>
      </c>
      <c r="D66" s="2">
        <v>43426.475138888891</v>
      </c>
      <c r="E66" s="3" t="s">
        <v>1932</v>
      </c>
      <c r="F66" s="3">
        <v>17616</v>
      </c>
      <c r="G66" s="3" t="s">
        <v>95</v>
      </c>
      <c r="H66" s="3">
        <v>0</v>
      </c>
      <c r="I66" s="3">
        <v>77</v>
      </c>
      <c r="J66" s="3">
        <v>11</v>
      </c>
      <c r="K66" s="3">
        <v>1</v>
      </c>
      <c r="L66" s="3"/>
      <c r="M66" s="2">
        <v>43426.483101851853</v>
      </c>
      <c r="N66" s="2">
        <v>43426.486030092594</v>
      </c>
      <c r="O66" s="3" t="s">
        <v>43</v>
      </c>
      <c r="P66" s="3" t="s">
        <v>89</v>
      </c>
      <c r="Q66" s="3" t="s">
        <v>39</v>
      </c>
      <c r="R66" s="3" t="s">
        <v>40</v>
      </c>
      <c r="S66" s="2">
        <v>43426.481550925928</v>
      </c>
      <c r="T66" s="2">
        <v>43426.481550925928</v>
      </c>
      <c r="U66" s="2">
        <v>43426.485312500001</v>
      </c>
      <c r="V66" s="2">
        <v>43426.485312500001</v>
      </c>
      <c r="W66" s="3"/>
      <c r="X66" s="8">
        <f t="shared" si="36"/>
        <v>43426.475138888891</v>
      </c>
      <c r="Y66" s="9">
        <f t="shared" si="37"/>
        <v>2.9282407413120382E-3</v>
      </c>
      <c r="Z66" s="9">
        <f t="shared" si="38"/>
        <v>2.9282407413120382E-3</v>
      </c>
      <c r="AA66" s="10"/>
      <c r="AB66" s="10">
        <f t="shared" si="7"/>
        <v>1.5509259246755391E-3</v>
      </c>
      <c r="AC66" s="10">
        <f t="shared" si="8"/>
        <v>7.962962961755693E-3</v>
      </c>
      <c r="AD66" s="10"/>
      <c r="AE66" s="10"/>
    </row>
    <row r="67" spans="1:31" s="7" customFormat="1" hidden="1" x14ac:dyDescent="0.4">
      <c r="A67" s="16" t="str">
        <f t="shared" si="34"/>
        <v>-</v>
      </c>
      <c r="B67" s="16" t="str">
        <f t="shared" si="35"/>
        <v>-</v>
      </c>
      <c r="C67" s="7">
        <v>11</v>
      </c>
      <c r="D67" s="2">
        <v>43426.477858796294</v>
      </c>
      <c r="E67" s="3" t="s">
        <v>1933</v>
      </c>
      <c r="F67" s="3">
        <v>17617</v>
      </c>
      <c r="G67" s="3" t="s">
        <v>95</v>
      </c>
      <c r="H67" s="3">
        <v>0</v>
      </c>
      <c r="I67" s="3">
        <v>839</v>
      </c>
      <c r="J67" s="3">
        <v>6</v>
      </c>
      <c r="K67" s="3">
        <v>1</v>
      </c>
      <c r="L67" s="3"/>
      <c r="M67" s="2">
        <v>43426.481481481482</v>
      </c>
      <c r="N67" s="2">
        <v>43426.489085648151</v>
      </c>
      <c r="O67" s="3" t="s">
        <v>53</v>
      </c>
      <c r="P67" s="3" t="s">
        <v>54</v>
      </c>
      <c r="Q67" s="3" t="s">
        <v>36</v>
      </c>
      <c r="R67" s="3" t="s">
        <v>37</v>
      </c>
      <c r="S67" s="2">
        <v>43426.479861111111</v>
      </c>
      <c r="T67" s="2">
        <v>43426.479861111111</v>
      </c>
      <c r="U67" s="2">
        <v>43426.492060185185</v>
      </c>
      <c r="V67" s="2">
        <v>43426.492060185185</v>
      </c>
      <c r="W67" s="3"/>
      <c r="X67" s="8">
        <f t="shared" si="36"/>
        <v>43426.477858796294</v>
      </c>
      <c r="Y67" s="9">
        <f t="shared" si="37"/>
        <v>7.6041666688979603E-3</v>
      </c>
      <c r="Z67" s="9">
        <f t="shared" si="38"/>
        <v>7.6041666688979603E-3</v>
      </c>
      <c r="AA67" s="10"/>
      <c r="AB67" s="10">
        <f t="shared" si="7"/>
        <v>1.6203703708015382E-3</v>
      </c>
      <c r="AC67" s="10">
        <f t="shared" si="8"/>
        <v>3.6226851880201139E-3</v>
      </c>
      <c r="AD67" s="10"/>
      <c r="AE67" s="10"/>
    </row>
    <row r="68" spans="1:31" s="7" customFormat="1" x14ac:dyDescent="0.4">
      <c r="A68" s="16" t="str">
        <f t="shared" si="34"/>
        <v>-</v>
      </c>
      <c r="B68" s="16" t="str">
        <f t="shared" si="35"/>
        <v>-</v>
      </c>
      <c r="C68" s="7">
        <v>11</v>
      </c>
      <c r="D68" s="2">
        <v>43426.478437500002</v>
      </c>
      <c r="E68" s="3" t="s">
        <v>1934</v>
      </c>
      <c r="F68" s="3">
        <v>17618</v>
      </c>
      <c r="G68" s="3" t="s">
        <v>32</v>
      </c>
      <c r="H68" s="3">
        <v>6535</v>
      </c>
      <c r="I68" s="3">
        <v>292</v>
      </c>
      <c r="J68" s="3">
        <v>15</v>
      </c>
      <c r="K68" s="3">
        <v>2</v>
      </c>
      <c r="L68" s="3"/>
      <c r="M68" s="2">
        <v>43426.482731481483</v>
      </c>
      <c r="N68" s="2">
        <v>43426.486018518517</v>
      </c>
      <c r="O68" s="3" t="s">
        <v>108</v>
      </c>
      <c r="P68" s="3" t="s">
        <v>19</v>
      </c>
      <c r="Q68" s="3" t="s">
        <v>71</v>
      </c>
      <c r="R68" s="3" t="s">
        <v>72</v>
      </c>
      <c r="S68" s="2">
        <v>43426.479490740741</v>
      </c>
      <c r="T68" s="2">
        <v>43426.479490740741</v>
      </c>
      <c r="U68" s="2">
        <v>43426.483831018515</v>
      </c>
      <c r="V68" s="2">
        <v>43426.483831018515</v>
      </c>
      <c r="W68" s="3"/>
      <c r="X68" s="8">
        <f t="shared" si="36"/>
        <v>43426.478437500002</v>
      </c>
      <c r="Y68" s="9">
        <f t="shared" si="37"/>
        <v>3.2870370341697708E-3</v>
      </c>
      <c r="Z68" s="9">
        <f t="shared" si="38"/>
        <v>6.5740740683395416E-3</v>
      </c>
      <c r="AA68" s="10"/>
      <c r="AB68" s="10">
        <f t="shared" ref="AB68:AB131" si="39">IF(IF(A68="☆",L68-S68,M68-S68)&lt;0,0,IF(A68="☆",L68-S68,M68-S68))</f>
        <v>3.2407407416030765E-3</v>
      </c>
      <c r="AC68" s="10">
        <f t="shared" ref="AC68:AC130" si="40">IF(IF(B68="☆",(IF(L68&gt;S68,L68-X68,S68-X68)),M68-X68)&lt;0,0,IF(B68="☆",(IF(L68&gt;S68,L68-X68,S68-X68)),M68-X68))</f>
        <v>4.2939814811688848E-3</v>
      </c>
      <c r="AD68" s="10"/>
      <c r="AE68" s="10"/>
    </row>
    <row r="69" spans="1:31" s="7" customFormat="1" x14ac:dyDescent="0.4">
      <c r="A69" s="16" t="str">
        <f t="shared" si="34"/>
        <v>-</v>
      </c>
      <c r="B69" s="16" t="str">
        <f t="shared" si="35"/>
        <v>-</v>
      </c>
      <c r="C69" s="7">
        <v>11</v>
      </c>
      <c r="D69" s="2">
        <v>43426.479421296295</v>
      </c>
      <c r="E69" s="3" t="s">
        <v>1935</v>
      </c>
      <c r="F69" s="3">
        <v>17619</v>
      </c>
      <c r="G69" s="3" t="s">
        <v>65</v>
      </c>
      <c r="H69" s="3">
        <v>2375</v>
      </c>
      <c r="I69" s="3">
        <v>240</v>
      </c>
      <c r="J69" s="3">
        <v>13</v>
      </c>
      <c r="K69" s="3">
        <v>2</v>
      </c>
      <c r="L69" s="3"/>
      <c r="M69" s="2">
        <v>43426.485567129632</v>
      </c>
      <c r="N69" s="2">
        <v>43426.493402777778</v>
      </c>
      <c r="O69" s="3" t="s">
        <v>48</v>
      </c>
      <c r="P69" s="3" t="s">
        <v>49</v>
      </c>
      <c r="Q69" s="3" t="s">
        <v>46</v>
      </c>
      <c r="R69" s="3" t="s">
        <v>47</v>
      </c>
      <c r="S69" s="2">
        <v>43426.483414351853</v>
      </c>
      <c r="T69" s="2">
        <v>43426.484259259261</v>
      </c>
      <c r="U69" s="2">
        <v>43426.493807870371</v>
      </c>
      <c r="V69" s="2">
        <v>43426.504467592589</v>
      </c>
      <c r="W69" s="3"/>
      <c r="X69" s="8">
        <f t="shared" si="36"/>
        <v>43426.479421296295</v>
      </c>
      <c r="Y69" s="9">
        <f t="shared" si="37"/>
        <v>7.8356481462833472E-3</v>
      </c>
      <c r="Z69" s="9">
        <f t="shared" si="38"/>
        <v>1.5671296292566694E-2</v>
      </c>
      <c r="AA69" s="10"/>
      <c r="AB69" s="10">
        <f t="shared" si="39"/>
        <v>2.1527777789742686E-3</v>
      </c>
      <c r="AC69" s="10">
        <f t="shared" si="40"/>
        <v>6.1458333366317675E-3</v>
      </c>
      <c r="AD69" s="10"/>
      <c r="AE69" s="10"/>
    </row>
    <row r="70" spans="1:31" s="7" customFormat="1" x14ac:dyDescent="0.4">
      <c r="A70" s="16" t="str">
        <f t="shared" si="34"/>
        <v>-</v>
      </c>
      <c r="B70" s="16" t="str">
        <f t="shared" si="35"/>
        <v>-</v>
      </c>
      <c r="C70" s="7">
        <v>11</v>
      </c>
      <c r="D70" s="2">
        <v>43426.483182870368</v>
      </c>
      <c r="E70" s="3" t="s">
        <v>1901</v>
      </c>
      <c r="F70" s="3">
        <v>17621</v>
      </c>
      <c r="G70" s="3" t="s">
        <v>32</v>
      </c>
      <c r="H70" s="3">
        <v>4313</v>
      </c>
      <c r="I70" s="3">
        <v>417</v>
      </c>
      <c r="J70" s="3">
        <v>10</v>
      </c>
      <c r="K70" s="3">
        <v>2</v>
      </c>
      <c r="L70" s="3"/>
      <c r="M70" s="2">
        <v>43426.486481481479</v>
      </c>
      <c r="N70" s="2">
        <v>43426.501875000002</v>
      </c>
      <c r="O70" s="3" t="s">
        <v>63</v>
      </c>
      <c r="P70" s="3" t="s">
        <v>64</v>
      </c>
      <c r="Q70" s="3" t="s">
        <v>53</v>
      </c>
      <c r="R70" s="3" t="s">
        <v>54</v>
      </c>
      <c r="S70" s="2">
        <v>43426.485671296294</v>
      </c>
      <c r="T70" s="2">
        <v>43426.485671296294</v>
      </c>
      <c r="U70" s="2">
        <v>43426.496990740743</v>
      </c>
      <c r="V70" s="2">
        <v>43426.505150462966</v>
      </c>
      <c r="W70" s="3"/>
      <c r="X70" s="8">
        <f t="shared" si="36"/>
        <v>43426.483182870368</v>
      </c>
      <c r="Y70" s="9">
        <f t="shared" si="37"/>
        <v>1.5393518522614613E-2</v>
      </c>
      <c r="Z70" s="9">
        <f t="shared" si="38"/>
        <v>3.0787037045229226E-2</v>
      </c>
      <c r="AA70" s="10"/>
      <c r="AB70" s="10">
        <f t="shared" si="39"/>
        <v>8.1018518540076911E-4</v>
      </c>
      <c r="AC70" s="10">
        <f t="shared" si="40"/>
        <v>3.2986111109494232E-3</v>
      </c>
      <c r="AD70" s="10"/>
      <c r="AE70" s="10"/>
    </row>
    <row r="71" spans="1:31" s="7" customFormat="1" x14ac:dyDescent="0.4">
      <c r="A71" s="16" t="str">
        <f t="shared" si="34"/>
        <v>★</v>
      </c>
      <c r="B71" s="16" t="str">
        <f t="shared" si="35"/>
        <v>-</v>
      </c>
      <c r="C71" s="7">
        <v>11</v>
      </c>
      <c r="D71" s="2">
        <v>43426.484733796293</v>
      </c>
      <c r="E71" s="3" t="s">
        <v>1938</v>
      </c>
      <c r="F71" s="3">
        <v>17624</v>
      </c>
      <c r="G71" s="3" t="s">
        <v>32</v>
      </c>
      <c r="H71" s="3">
        <v>6965</v>
      </c>
      <c r="I71" s="3">
        <v>251</v>
      </c>
      <c r="J71" s="3">
        <v>10</v>
      </c>
      <c r="K71" s="3">
        <v>1</v>
      </c>
      <c r="L71" s="3"/>
      <c r="M71" s="2">
        <v>43426.491053240738</v>
      </c>
      <c r="N71" s="2">
        <v>43426.497384259259</v>
      </c>
      <c r="O71" s="3" t="s">
        <v>22</v>
      </c>
      <c r="P71" s="3" t="s">
        <v>23</v>
      </c>
      <c r="Q71" s="3" t="s">
        <v>48</v>
      </c>
      <c r="R71" s="3" t="s">
        <v>49</v>
      </c>
      <c r="S71" s="2">
        <v>43426.491666666669</v>
      </c>
      <c r="T71" s="2">
        <v>43426.491666666669</v>
      </c>
      <c r="U71" s="2">
        <v>43426.501273148147</v>
      </c>
      <c r="V71" s="2">
        <v>43426.501273148147</v>
      </c>
      <c r="W71" s="2">
        <v>43426.491666666669</v>
      </c>
      <c r="X71" s="8">
        <f t="shared" si="36"/>
        <v>43426.491666666669</v>
      </c>
      <c r="Y71" s="9">
        <f t="shared" si="37"/>
        <v>6.33101852145046E-3</v>
      </c>
      <c r="Z71" s="9">
        <f t="shared" si="38"/>
        <v>6.33101852145046E-3</v>
      </c>
      <c r="AA71" s="10"/>
      <c r="AB71" s="10">
        <f t="shared" si="39"/>
        <v>0</v>
      </c>
      <c r="AC71" s="10">
        <f t="shared" si="40"/>
        <v>0</v>
      </c>
      <c r="AD71" s="10"/>
      <c r="AE71" s="10"/>
    </row>
    <row r="72" spans="1:31" s="7" customFormat="1" x14ac:dyDescent="0.4">
      <c r="A72" s="16" t="str">
        <f t="shared" si="34"/>
        <v>★</v>
      </c>
      <c r="B72" s="16" t="str">
        <f t="shared" si="35"/>
        <v>-</v>
      </c>
      <c r="C72" s="7">
        <v>11</v>
      </c>
      <c r="D72" s="2">
        <v>43426.484976851854</v>
      </c>
      <c r="E72" s="3" t="s">
        <v>1939</v>
      </c>
      <c r="F72" s="3">
        <v>17625</v>
      </c>
      <c r="G72" s="3" t="s">
        <v>65</v>
      </c>
      <c r="H72" s="3">
        <v>6951</v>
      </c>
      <c r="I72" s="3">
        <v>718</v>
      </c>
      <c r="J72" s="3">
        <v>9</v>
      </c>
      <c r="K72" s="3">
        <v>2</v>
      </c>
      <c r="L72" s="3"/>
      <c r="M72" s="2">
        <v>43426.491076388891</v>
      </c>
      <c r="N72" s="2">
        <v>43426.511076388888</v>
      </c>
      <c r="O72" s="3" t="s">
        <v>22</v>
      </c>
      <c r="P72" s="3" t="s">
        <v>23</v>
      </c>
      <c r="Q72" s="3" t="s">
        <v>48</v>
      </c>
      <c r="R72" s="3" t="s">
        <v>49</v>
      </c>
      <c r="S72" s="2">
        <v>43426.491909722223</v>
      </c>
      <c r="T72" s="2">
        <v>43426.491909722223</v>
      </c>
      <c r="U72" s="2">
        <v>43426.502210648148</v>
      </c>
      <c r="V72" s="2">
        <v>43426.506886574076</v>
      </c>
      <c r="W72" s="2">
        <v>43426.491909722223</v>
      </c>
      <c r="X72" s="8">
        <f t="shared" si="36"/>
        <v>43426.491909722223</v>
      </c>
      <c r="Y72" s="9">
        <f t="shared" si="37"/>
        <v>1.9999999996798579E-2</v>
      </c>
      <c r="Z72" s="9">
        <f t="shared" si="38"/>
        <v>3.9999999993597157E-2</v>
      </c>
      <c r="AB72" s="10">
        <f t="shared" si="39"/>
        <v>0</v>
      </c>
      <c r="AC72" s="10">
        <f t="shared" si="40"/>
        <v>0</v>
      </c>
    </row>
    <row r="73" spans="1:31" s="7" customFormat="1" hidden="1" x14ac:dyDescent="0.4">
      <c r="A73" s="16" t="str">
        <f t="shared" si="34"/>
        <v>★</v>
      </c>
      <c r="B73" s="16" t="str">
        <f t="shared" si="35"/>
        <v>-</v>
      </c>
      <c r="C73" s="7">
        <v>11</v>
      </c>
      <c r="D73" s="2">
        <v>43426.485289351855</v>
      </c>
      <c r="E73" s="3" t="s">
        <v>1940</v>
      </c>
      <c r="F73" s="3">
        <v>17626</v>
      </c>
      <c r="G73" s="3" t="s">
        <v>95</v>
      </c>
      <c r="H73" s="3">
        <v>0</v>
      </c>
      <c r="I73" s="3">
        <v>554</v>
      </c>
      <c r="J73" s="3">
        <v>11</v>
      </c>
      <c r="K73" s="3">
        <v>2</v>
      </c>
      <c r="L73" s="3"/>
      <c r="M73" s="2">
        <v>43426.488495370373</v>
      </c>
      <c r="N73" s="2">
        <v>43426.494201388887</v>
      </c>
      <c r="O73" s="3" t="s">
        <v>48</v>
      </c>
      <c r="P73" s="3" t="s">
        <v>49</v>
      </c>
      <c r="Q73" s="3" t="s">
        <v>41</v>
      </c>
      <c r="R73" s="3" t="s">
        <v>42</v>
      </c>
      <c r="S73" s="2">
        <v>43426.492060185185</v>
      </c>
      <c r="T73" s="2">
        <v>43426.492060185185</v>
      </c>
      <c r="U73" s="2">
        <v>43426.49722222222</v>
      </c>
      <c r="V73" s="2">
        <v>43426.49722222222</v>
      </c>
      <c r="W73" s="2">
        <v>43426.492060185185</v>
      </c>
      <c r="X73" s="8">
        <f t="shared" si="36"/>
        <v>43426.492060185185</v>
      </c>
      <c r="Y73" s="9">
        <f t="shared" si="37"/>
        <v>5.7060185135924257E-3</v>
      </c>
      <c r="Z73" s="9">
        <f t="shared" si="38"/>
        <v>1.1412037027184851E-2</v>
      </c>
      <c r="AA73" s="10"/>
      <c r="AB73" s="10">
        <f t="shared" si="39"/>
        <v>0</v>
      </c>
      <c r="AC73" s="10">
        <f t="shared" si="40"/>
        <v>0</v>
      </c>
      <c r="AD73" s="10"/>
      <c r="AE73" s="10"/>
    </row>
    <row r="74" spans="1:31" s="7" customFormat="1" x14ac:dyDescent="0.4">
      <c r="A74" s="16" t="str">
        <f t="shared" ref="A74:A75" si="41">IF(W74&gt;0, "★", "-")</f>
        <v>-</v>
      </c>
      <c r="B74" s="16" t="str">
        <f t="shared" ref="B74:B75" si="42">IF(L74&gt;0, "☆", "-")</f>
        <v>-</v>
      </c>
      <c r="C74" s="7">
        <v>11</v>
      </c>
      <c r="D74" s="2">
        <v>43426.487627314818</v>
      </c>
      <c r="E74" s="3" t="s">
        <v>1944</v>
      </c>
      <c r="F74" s="3">
        <v>17630</v>
      </c>
      <c r="G74" s="3" t="s">
        <v>32</v>
      </c>
      <c r="H74" s="3">
        <v>6975</v>
      </c>
      <c r="I74" s="3">
        <v>573</v>
      </c>
      <c r="J74" s="3">
        <v>8</v>
      </c>
      <c r="K74" s="3">
        <v>2</v>
      </c>
      <c r="L74" s="3"/>
      <c r="M74" s="2">
        <v>43426.490185185183</v>
      </c>
      <c r="N74" s="2">
        <v>43426.503935185188</v>
      </c>
      <c r="O74" s="3" t="s">
        <v>33</v>
      </c>
      <c r="P74" s="3" t="s">
        <v>34</v>
      </c>
      <c r="Q74" s="3" t="s">
        <v>30</v>
      </c>
      <c r="R74" s="3" t="s">
        <v>31</v>
      </c>
      <c r="S74" s="2">
        <v>43426.489629629628</v>
      </c>
      <c r="T74" s="2">
        <v>43426.489629629628</v>
      </c>
      <c r="U74" s="2">
        <v>43426.498460648145</v>
      </c>
      <c r="V74" s="2">
        <v>43426.498460648145</v>
      </c>
      <c r="W74" s="3"/>
      <c r="X74" s="8">
        <f t="shared" si="29"/>
        <v>43426.487627314818</v>
      </c>
      <c r="Y74" s="9">
        <f t="shared" si="30"/>
        <v>1.3750000005529728E-2</v>
      </c>
      <c r="Z74" s="9">
        <f t="shared" si="31"/>
        <v>2.7500000011059456E-2</v>
      </c>
      <c r="AA74" s="10"/>
      <c r="AB74" s="10">
        <f t="shared" si="39"/>
        <v>5.5555555445607752E-4</v>
      </c>
      <c r="AC74" s="10">
        <f t="shared" si="40"/>
        <v>2.5578703643986955E-3</v>
      </c>
      <c r="AD74" s="10"/>
      <c r="AE74" s="10"/>
    </row>
    <row r="75" spans="1:31" s="7" customFormat="1" hidden="1" x14ac:dyDescent="0.4">
      <c r="A75" s="16" t="str">
        <f t="shared" si="41"/>
        <v>-</v>
      </c>
      <c r="B75" s="16" t="str">
        <f t="shared" si="42"/>
        <v>-</v>
      </c>
      <c r="C75" s="7">
        <v>11</v>
      </c>
      <c r="D75" s="2">
        <v>43426.489178240743</v>
      </c>
      <c r="E75" s="3" t="s">
        <v>1945</v>
      </c>
      <c r="F75" s="3">
        <v>17631</v>
      </c>
      <c r="G75" s="3" t="s">
        <v>96</v>
      </c>
      <c r="H75" s="3">
        <v>0</v>
      </c>
      <c r="I75" s="3">
        <v>72</v>
      </c>
      <c r="J75" s="3">
        <v>11</v>
      </c>
      <c r="K75" s="3">
        <v>1</v>
      </c>
      <c r="L75" s="3"/>
      <c r="M75" s="2">
        <v>43426.494490740741</v>
      </c>
      <c r="N75" s="2">
        <v>43426.505532407406</v>
      </c>
      <c r="O75" s="3" t="s">
        <v>41</v>
      </c>
      <c r="P75" s="3" t="s">
        <v>42</v>
      </c>
      <c r="Q75" s="3" t="s">
        <v>26</v>
      </c>
      <c r="R75" s="3" t="s">
        <v>27</v>
      </c>
      <c r="S75" s="2">
        <v>43426.493333333332</v>
      </c>
      <c r="T75" s="2">
        <v>43426.493530092594</v>
      </c>
      <c r="U75" s="2">
        <v>43426.500289351854</v>
      </c>
      <c r="V75" s="2">
        <v>43426.500486111108</v>
      </c>
      <c r="W75" s="3"/>
      <c r="X75" s="8">
        <f t="shared" si="29"/>
        <v>43426.489178240743</v>
      </c>
      <c r="Y75" s="9">
        <f t="shared" si="30"/>
        <v>1.1041666664823424E-2</v>
      </c>
      <c r="Z75" s="9">
        <f t="shared" si="31"/>
        <v>1.1041666664823424E-2</v>
      </c>
      <c r="AA75" s="29"/>
      <c r="AB75" s="10">
        <f t="shared" si="39"/>
        <v>1.157407408754807E-3</v>
      </c>
      <c r="AC75" s="10">
        <f t="shared" si="40"/>
        <v>5.3124999976716936E-3</v>
      </c>
      <c r="AD75" s="10"/>
      <c r="AE75" s="10"/>
    </row>
    <row r="76" spans="1:31" s="7" customFormat="1" x14ac:dyDescent="0.4">
      <c r="A76" s="16" t="str">
        <f t="shared" si="21"/>
        <v>-</v>
      </c>
      <c r="B76" s="16" t="str">
        <f t="shared" si="22"/>
        <v>-</v>
      </c>
      <c r="C76" s="7">
        <v>11</v>
      </c>
      <c r="D76" s="2">
        <v>43426.492418981485</v>
      </c>
      <c r="E76" s="3" t="s">
        <v>1946</v>
      </c>
      <c r="F76" s="3">
        <v>17633</v>
      </c>
      <c r="G76" s="3" t="s">
        <v>32</v>
      </c>
      <c r="H76" s="3">
        <v>2303</v>
      </c>
      <c r="I76" s="3">
        <v>836</v>
      </c>
      <c r="J76" s="3">
        <v>13</v>
      </c>
      <c r="K76" s="3">
        <v>2</v>
      </c>
      <c r="L76" s="3"/>
      <c r="M76" s="2">
        <v>43426.497939814813</v>
      </c>
      <c r="N76" s="2">
        <v>43426.504421296297</v>
      </c>
      <c r="O76" s="3" t="s">
        <v>61</v>
      </c>
      <c r="P76" s="3" t="s">
        <v>62</v>
      </c>
      <c r="Q76" s="3" t="s">
        <v>43</v>
      </c>
      <c r="R76" s="3" t="s">
        <v>89</v>
      </c>
      <c r="S76" s="2">
        <v>43426.50167824074</v>
      </c>
      <c r="T76" s="2">
        <v>43426.50167824074</v>
      </c>
      <c r="U76" s="2">
        <v>43426.512372685182</v>
      </c>
      <c r="V76" s="2">
        <v>43426.512372685182</v>
      </c>
      <c r="W76" s="3"/>
      <c r="X76" s="8">
        <f t="shared" si="29"/>
        <v>43426.492418981485</v>
      </c>
      <c r="Y76" s="9">
        <f t="shared" si="30"/>
        <v>6.4814814832061529E-3</v>
      </c>
      <c r="Z76" s="9">
        <f t="shared" si="31"/>
        <v>1.2962962966412306E-2</v>
      </c>
      <c r="AA76" s="10"/>
      <c r="AB76" s="10">
        <f t="shared" si="39"/>
        <v>0</v>
      </c>
      <c r="AC76" s="10">
        <f t="shared" si="40"/>
        <v>5.5208333287737332E-3</v>
      </c>
      <c r="AD76" s="10"/>
      <c r="AE76" s="10"/>
    </row>
    <row r="77" spans="1:31" s="7" customFormat="1" hidden="1" x14ac:dyDescent="0.4">
      <c r="A77" s="16" t="str">
        <f>IF(W77&gt;0, "★", "-")</f>
        <v>-</v>
      </c>
      <c r="B77" s="16" t="str">
        <f>IF(L77&gt;0, "☆", "-")</f>
        <v>-</v>
      </c>
      <c r="C77" s="7">
        <v>11</v>
      </c>
      <c r="D77" s="2">
        <v>43426.493217592593</v>
      </c>
      <c r="E77" s="3" t="s">
        <v>1932</v>
      </c>
      <c r="F77" s="3">
        <v>17634</v>
      </c>
      <c r="G77" s="3" t="s">
        <v>95</v>
      </c>
      <c r="H77" s="3">
        <v>0</v>
      </c>
      <c r="I77" s="3">
        <v>994</v>
      </c>
      <c r="J77" s="3">
        <v>8</v>
      </c>
      <c r="K77" s="3">
        <v>1</v>
      </c>
      <c r="L77" s="3"/>
      <c r="M77" s="2">
        <v>43426.500138888892</v>
      </c>
      <c r="N77" s="2">
        <v>43426.500798611109</v>
      </c>
      <c r="O77" s="3" t="s">
        <v>39</v>
      </c>
      <c r="P77" s="3" t="s">
        <v>40</v>
      </c>
      <c r="Q77" s="3" t="s">
        <v>30</v>
      </c>
      <c r="R77" s="3" t="s">
        <v>31</v>
      </c>
      <c r="S77" s="2">
        <v>43426.498831018522</v>
      </c>
      <c r="T77" s="2">
        <v>43426.498831018522</v>
      </c>
      <c r="U77" s="2">
        <v>43426.506261574075</v>
      </c>
      <c r="V77" s="2">
        <v>43426.508923611109</v>
      </c>
      <c r="W77" s="3"/>
      <c r="X77" s="8">
        <f t="shared" si="29"/>
        <v>43426.493217592593</v>
      </c>
      <c r="Y77" s="9">
        <f t="shared" si="30"/>
        <v>6.5972221636911854E-4</v>
      </c>
      <c r="Z77" s="9">
        <f t="shared" si="31"/>
        <v>6.5972221636911854E-4</v>
      </c>
      <c r="AA77" s="10"/>
      <c r="AB77" s="10">
        <f t="shared" si="39"/>
        <v>1.3078703705104999E-3</v>
      </c>
      <c r="AC77" s="10">
        <f t="shared" si="40"/>
        <v>6.921296298969537E-3</v>
      </c>
      <c r="AD77" s="10"/>
      <c r="AE77" s="10"/>
    </row>
    <row r="78" spans="1:31" s="7" customFormat="1" x14ac:dyDescent="0.4">
      <c r="A78" s="16" t="str">
        <f t="shared" si="21"/>
        <v>-</v>
      </c>
      <c r="B78" s="16" t="str">
        <f t="shared" si="22"/>
        <v>-</v>
      </c>
      <c r="C78" s="7">
        <v>11</v>
      </c>
      <c r="D78" s="2">
        <v>43426.496134259258</v>
      </c>
      <c r="E78" s="3" t="s">
        <v>1892</v>
      </c>
      <c r="F78" s="3">
        <v>17637</v>
      </c>
      <c r="G78" s="3" t="s">
        <v>32</v>
      </c>
      <c r="H78" s="3">
        <v>3911</v>
      </c>
      <c r="I78" s="3">
        <v>11</v>
      </c>
      <c r="J78" s="3">
        <v>10</v>
      </c>
      <c r="K78" s="3">
        <v>2</v>
      </c>
      <c r="L78" s="3"/>
      <c r="M78" s="2">
        <v>43426.506655092591</v>
      </c>
      <c r="N78" s="2">
        <v>43426.515011574076</v>
      </c>
      <c r="O78" s="3" t="s">
        <v>41</v>
      </c>
      <c r="P78" s="3" t="s">
        <v>42</v>
      </c>
      <c r="Q78" s="3" t="s">
        <v>22</v>
      </c>
      <c r="R78" s="3" t="s">
        <v>23</v>
      </c>
      <c r="S78" s="2">
        <v>43426.505752314813</v>
      </c>
      <c r="T78" s="2">
        <v>43426.505752314813</v>
      </c>
      <c r="U78" s="2">
        <v>43426.518969907411</v>
      </c>
      <c r="V78" s="2">
        <v>43426.518969907411</v>
      </c>
      <c r="W78" s="3"/>
      <c r="X78" s="8">
        <f t="shared" si="29"/>
        <v>43426.496134259258</v>
      </c>
      <c r="Y78" s="9">
        <f t="shared" si="30"/>
        <v>8.3564814849523827E-3</v>
      </c>
      <c r="Z78" s="9">
        <f t="shared" si="31"/>
        <v>1.6712962969904765E-2</v>
      </c>
      <c r="AA78" s="10"/>
      <c r="AB78" s="10">
        <f t="shared" si="39"/>
        <v>9.0277777781011537E-4</v>
      </c>
      <c r="AC78" s="10">
        <f t="shared" si="40"/>
        <v>1.0520833333430346E-2</v>
      </c>
      <c r="AD78" s="10"/>
      <c r="AE78" s="10"/>
    </row>
    <row r="79" spans="1:31" s="7" customFormat="1" hidden="1" x14ac:dyDescent="0.4">
      <c r="A79" s="16" t="str">
        <f t="shared" si="21"/>
        <v>-</v>
      </c>
      <c r="B79" s="16" t="str">
        <f t="shared" si="22"/>
        <v>-</v>
      </c>
      <c r="C79" s="7">
        <v>11</v>
      </c>
      <c r="D79" s="2">
        <v>43426.496840277781</v>
      </c>
      <c r="E79" s="3" t="s">
        <v>1947</v>
      </c>
      <c r="F79" s="3">
        <v>17639</v>
      </c>
      <c r="G79" s="3" t="s">
        <v>95</v>
      </c>
      <c r="H79" s="3">
        <v>0</v>
      </c>
      <c r="I79" s="3">
        <v>456</v>
      </c>
      <c r="J79" s="3">
        <v>13</v>
      </c>
      <c r="K79" s="3">
        <v>2</v>
      </c>
      <c r="L79" s="3"/>
      <c r="M79" s="2">
        <v>43426.504942129628</v>
      </c>
      <c r="N79" s="2">
        <v>43426.510659722226</v>
      </c>
      <c r="O79" s="3" t="s">
        <v>43</v>
      </c>
      <c r="P79" s="3" t="s">
        <v>89</v>
      </c>
      <c r="Q79" s="3" t="s">
        <v>46</v>
      </c>
      <c r="R79" s="3" t="s">
        <v>47</v>
      </c>
      <c r="S79" s="2">
        <v>43426.512372685182</v>
      </c>
      <c r="T79" s="2">
        <v>43426.512372685182</v>
      </c>
      <c r="U79" s="2">
        <v>43426.523645833331</v>
      </c>
      <c r="V79" s="2">
        <v>43426.523645833331</v>
      </c>
      <c r="W79" s="3"/>
      <c r="X79" s="8">
        <f t="shared" si="29"/>
        <v>43426.496840277781</v>
      </c>
      <c r="Y79" s="9">
        <f t="shared" si="30"/>
        <v>5.7175925976480357E-3</v>
      </c>
      <c r="Z79" s="9">
        <f t="shared" si="31"/>
        <v>1.1435185195296071E-2</v>
      </c>
      <c r="AA79" s="10"/>
      <c r="AB79" s="10">
        <f t="shared" si="39"/>
        <v>0</v>
      </c>
      <c r="AC79" s="10">
        <f t="shared" si="40"/>
        <v>8.1018518467317335E-3</v>
      </c>
      <c r="AD79" s="10"/>
      <c r="AE79" s="10"/>
    </row>
    <row r="80" spans="1:31" s="7" customFormat="1" hidden="1" x14ac:dyDescent="0.4">
      <c r="A80" s="16" t="str">
        <f t="shared" ref="A80" si="43">IF(W80&gt;0, "★", "-")</f>
        <v>-</v>
      </c>
      <c r="B80" s="16" t="str">
        <f t="shared" ref="B80" si="44">IF(L80&gt;0, "☆", "-")</f>
        <v>-</v>
      </c>
      <c r="C80" s="7">
        <v>11</v>
      </c>
      <c r="D80" s="2">
        <v>43426.498611111114</v>
      </c>
      <c r="E80" s="3" t="s">
        <v>1948</v>
      </c>
      <c r="F80" s="3">
        <v>17642</v>
      </c>
      <c r="G80" s="3" t="s">
        <v>95</v>
      </c>
      <c r="H80" s="3">
        <v>0</v>
      </c>
      <c r="I80" s="3">
        <v>926</v>
      </c>
      <c r="J80" s="3">
        <v>11</v>
      </c>
      <c r="K80" s="3">
        <v>1</v>
      </c>
      <c r="L80" s="3"/>
      <c r="M80" s="2">
        <v>43426.50949074074</v>
      </c>
      <c r="N80" s="2">
        <v>43426.515914351854</v>
      </c>
      <c r="O80" s="3" t="s">
        <v>33</v>
      </c>
      <c r="P80" s="3" t="s">
        <v>34</v>
      </c>
      <c r="Q80" s="3" t="s">
        <v>38</v>
      </c>
      <c r="R80" s="3" t="s">
        <v>126</v>
      </c>
      <c r="S80" s="2">
        <v>43426.513495370367</v>
      </c>
      <c r="T80" s="2">
        <v>43426.513495370367</v>
      </c>
      <c r="U80" s="2">
        <v>43426.526504629626</v>
      </c>
      <c r="V80" s="2">
        <v>43426.525000000001</v>
      </c>
      <c r="W80" s="3"/>
      <c r="X80" s="8">
        <f t="shared" si="29"/>
        <v>43426.498611111114</v>
      </c>
      <c r="Y80" s="9">
        <f t="shared" si="30"/>
        <v>6.4236111138598062E-3</v>
      </c>
      <c r="Z80" s="9">
        <f t="shared" si="31"/>
        <v>6.4236111138598062E-3</v>
      </c>
      <c r="AA80" s="10"/>
      <c r="AB80" s="10">
        <f t="shared" si="39"/>
        <v>0</v>
      </c>
      <c r="AC80" s="10">
        <f t="shared" si="40"/>
        <v>1.0879629626288079E-2</v>
      </c>
      <c r="AD80" s="10"/>
      <c r="AE80" s="10"/>
    </row>
    <row r="81" spans="1:34" s="7" customFormat="1" hidden="1" x14ac:dyDescent="0.4">
      <c r="A81" s="16" t="str">
        <f t="shared" ref="A81:A96" si="45">IF(W81&gt;0, "★", "-")</f>
        <v>★</v>
      </c>
      <c r="B81" s="16" t="str">
        <f t="shared" ref="B81:B96" si="46">IF(L81&gt;0, "☆", "-")</f>
        <v>☆</v>
      </c>
      <c r="C81" s="7">
        <v>11</v>
      </c>
      <c r="D81" s="2">
        <v>43426.423078703701</v>
      </c>
      <c r="E81" s="3" t="s">
        <v>1902</v>
      </c>
      <c r="F81" s="3">
        <v>17562</v>
      </c>
      <c r="G81" s="3" t="s">
        <v>18</v>
      </c>
      <c r="H81" s="3">
        <v>6658</v>
      </c>
      <c r="I81" s="3">
        <v>151</v>
      </c>
      <c r="J81" s="3">
        <v>1</v>
      </c>
      <c r="K81" s="3">
        <v>1</v>
      </c>
      <c r="L81" s="2">
        <v>43426.423518518517</v>
      </c>
      <c r="M81" s="3"/>
      <c r="N81" s="3"/>
      <c r="O81" s="3" t="s">
        <v>66</v>
      </c>
      <c r="P81" s="3" t="s">
        <v>67</v>
      </c>
      <c r="Q81" s="3" t="s">
        <v>63</v>
      </c>
      <c r="R81" s="3" t="s">
        <v>64</v>
      </c>
      <c r="S81" s="2">
        <v>43426.464722222219</v>
      </c>
      <c r="T81" s="3"/>
      <c r="U81" s="2">
        <v>43426.472094907411</v>
      </c>
      <c r="V81" s="3"/>
      <c r="W81" s="2">
        <v>43426.464722222219</v>
      </c>
      <c r="X81" s="8">
        <f t="shared" ref="X81:X96" si="47">IF(W81&gt;0,W81,D81)</f>
        <v>43426.464722222219</v>
      </c>
      <c r="Y81" s="9">
        <f t="shared" ref="Y81:Y96" si="48">N81-M81</f>
        <v>0</v>
      </c>
      <c r="Z81" s="9">
        <f t="shared" ref="Z81:Z96" si="49">Y81*K81</f>
        <v>0</v>
      </c>
      <c r="AA81" s="10"/>
      <c r="AB81" s="10">
        <f t="shared" si="39"/>
        <v>0</v>
      </c>
      <c r="AC81" s="10">
        <f t="shared" si="40"/>
        <v>0</v>
      </c>
      <c r="AD81" s="10"/>
      <c r="AE81" s="10"/>
      <c r="AG81" s="8"/>
    </row>
    <row r="82" spans="1:34" s="7" customFormat="1" hidden="1" x14ac:dyDescent="0.4">
      <c r="A82" s="16" t="str">
        <f t="shared" si="45"/>
        <v>★</v>
      </c>
      <c r="B82" s="16" t="str">
        <f t="shared" si="46"/>
        <v>☆</v>
      </c>
      <c r="C82" s="7">
        <v>11</v>
      </c>
      <c r="D82" s="2">
        <v>43426.427430555559</v>
      </c>
      <c r="E82" s="3" t="s">
        <v>1907</v>
      </c>
      <c r="F82" s="3">
        <v>17569</v>
      </c>
      <c r="G82" s="3" t="s">
        <v>97</v>
      </c>
      <c r="H82" s="3">
        <v>6182</v>
      </c>
      <c r="I82" s="3">
        <v>652</v>
      </c>
      <c r="J82" s="3">
        <v>13</v>
      </c>
      <c r="K82" s="3">
        <v>1</v>
      </c>
      <c r="L82" s="2">
        <v>43426.428425925929</v>
      </c>
      <c r="M82" s="3"/>
      <c r="N82" s="3"/>
      <c r="O82" s="3" t="s">
        <v>48</v>
      </c>
      <c r="P82" s="3" t="s">
        <v>49</v>
      </c>
      <c r="Q82" s="3" t="s">
        <v>30</v>
      </c>
      <c r="R82" s="3" t="s">
        <v>31</v>
      </c>
      <c r="S82" s="2">
        <v>43426.468055555553</v>
      </c>
      <c r="T82" s="3"/>
      <c r="U82" s="2">
        <v>43426.47587962963</v>
      </c>
      <c r="V82" s="3"/>
      <c r="W82" s="2">
        <v>43426.468055555553</v>
      </c>
      <c r="X82" s="8">
        <f t="shared" si="47"/>
        <v>43426.468055555553</v>
      </c>
      <c r="Y82" s="9">
        <f t="shared" si="48"/>
        <v>0</v>
      </c>
      <c r="Z82" s="9">
        <f t="shared" si="49"/>
        <v>0</v>
      </c>
      <c r="AA82" s="29"/>
      <c r="AB82" s="10">
        <f t="shared" si="39"/>
        <v>0</v>
      </c>
      <c r="AC82" s="10">
        <f t="shared" si="40"/>
        <v>0</v>
      </c>
      <c r="AD82" s="10"/>
      <c r="AE82" s="10"/>
    </row>
    <row r="83" spans="1:34" s="7" customFormat="1" hidden="1" x14ac:dyDescent="0.4">
      <c r="A83" s="16" t="str">
        <f t="shared" si="45"/>
        <v>★</v>
      </c>
      <c r="B83" s="16" t="str">
        <f t="shared" si="46"/>
        <v>☆</v>
      </c>
      <c r="C83" s="7">
        <v>11</v>
      </c>
      <c r="D83" s="2">
        <v>43426.428182870368</v>
      </c>
      <c r="E83" s="3" t="s">
        <v>1564</v>
      </c>
      <c r="F83" s="3">
        <v>17571</v>
      </c>
      <c r="G83" s="3" t="s">
        <v>32</v>
      </c>
      <c r="H83" s="3">
        <v>5352</v>
      </c>
      <c r="I83" s="3">
        <v>147</v>
      </c>
      <c r="J83" s="3">
        <v>1</v>
      </c>
      <c r="K83" s="3">
        <v>1</v>
      </c>
      <c r="L83" s="2">
        <v>43426.467766203707</v>
      </c>
      <c r="M83" s="3"/>
      <c r="N83" s="3"/>
      <c r="O83" s="3" t="s">
        <v>63</v>
      </c>
      <c r="P83" s="3" t="s">
        <v>64</v>
      </c>
      <c r="Q83" s="3" t="s">
        <v>22</v>
      </c>
      <c r="R83" s="3" t="s">
        <v>23</v>
      </c>
      <c r="S83" s="2">
        <v>43426.469837962963</v>
      </c>
      <c r="T83" s="3"/>
      <c r="U83" s="2">
        <v>43426.473171296297</v>
      </c>
      <c r="V83" s="3"/>
      <c r="W83" s="2">
        <v>43426.469837962963</v>
      </c>
      <c r="X83" s="8">
        <f t="shared" si="47"/>
        <v>43426.469837962963</v>
      </c>
      <c r="Y83" s="9">
        <f t="shared" si="48"/>
        <v>0</v>
      </c>
      <c r="Z83" s="9">
        <f t="shared" si="49"/>
        <v>0</v>
      </c>
      <c r="AA83" s="10"/>
      <c r="AB83" s="10">
        <f t="shared" si="39"/>
        <v>0</v>
      </c>
      <c r="AC83" s="10">
        <f t="shared" si="40"/>
        <v>0</v>
      </c>
      <c r="AD83" s="10"/>
      <c r="AE83" s="10"/>
      <c r="AG83" s="8"/>
    </row>
    <row r="84" spans="1:34" s="7" customFormat="1" hidden="1" x14ac:dyDescent="0.4">
      <c r="A84" s="16" t="str">
        <f t="shared" si="45"/>
        <v>★</v>
      </c>
      <c r="B84" s="16" t="str">
        <f t="shared" si="46"/>
        <v>☆</v>
      </c>
      <c r="C84" s="7">
        <v>11</v>
      </c>
      <c r="D84" s="2">
        <v>43426.460324074076</v>
      </c>
      <c r="E84" s="3" t="s">
        <v>1917</v>
      </c>
      <c r="F84" s="3">
        <v>17602</v>
      </c>
      <c r="G84" s="3" t="s">
        <v>18</v>
      </c>
      <c r="H84" s="3">
        <v>6126</v>
      </c>
      <c r="I84" s="3">
        <v>695</v>
      </c>
      <c r="J84" s="3">
        <v>5</v>
      </c>
      <c r="K84" s="3">
        <v>1</v>
      </c>
      <c r="L84" s="2">
        <v>43426.469212962962</v>
      </c>
      <c r="M84" s="3"/>
      <c r="N84" s="3"/>
      <c r="O84" s="3" t="s">
        <v>38</v>
      </c>
      <c r="P84" s="3" t="s">
        <v>126</v>
      </c>
      <c r="Q84" s="3" t="s">
        <v>70</v>
      </c>
      <c r="R84" s="3" t="s">
        <v>125</v>
      </c>
      <c r="S84" s="2">
        <v>43426.467256944445</v>
      </c>
      <c r="T84" s="3"/>
      <c r="U84" s="2">
        <v>43426.478136574071</v>
      </c>
      <c r="V84" s="3"/>
      <c r="W84" s="2">
        <v>43426.467256944445</v>
      </c>
      <c r="X84" s="8">
        <f t="shared" si="47"/>
        <v>43426.467256944445</v>
      </c>
      <c r="Y84" s="9">
        <f t="shared" si="48"/>
        <v>0</v>
      </c>
      <c r="Z84" s="9">
        <f t="shared" si="49"/>
        <v>0</v>
      </c>
      <c r="AA84" s="10"/>
      <c r="AB84" s="10">
        <f t="shared" si="39"/>
        <v>0</v>
      </c>
      <c r="AC84" s="10">
        <f t="shared" si="40"/>
        <v>1.9560185173759237E-3</v>
      </c>
      <c r="AD84" s="10"/>
      <c r="AE84" s="10"/>
    </row>
    <row r="85" spans="1:34" s="7" customFormat="1" hidden="1" x14ac:dyDescent="0.4">
      <c r="A85" s="16" t="str">
        <f t="shared" si="45"/>
        <v>-</v>
      </c>
      <c r="B85" s="16" t="str">
        <f t="shared" si="46"/>
        <v>☆</v>
      </c>
      <c r="C85" s="7">
        <v>11</v>
      </c>
      <c r="D85" s="2">
        <v>43426.474641203706</v>
      </c>
      <c r="E85" s="3" t="s">
        <v>1672</v>
      </c>
      <c r="F85" s="3">
        <v>17613</v>
      </c>
      <c r="G85" s="3" t="s">
        <v>32</v>
      </c>
      <c r="H85" s="3">
        <v>6535</v>
      </c>
      <c r="I85" s="3">
        <v>435</v>
      </c>
      <c r="J85" s="3">
        <v>5</v>
      </c>
      <c r="K85" s="3">
        <v>1</v>
      </c>
      <c r="L85" s="2">
        <v>43426.478067129632</v>
      </c>
      <c r="M85" s="3"/>
      <c r="N85" s="3"/>
      <c r="O85" s="3" t="s">
        <v>108</v>
      </c>
      <c r="P85" s="3" t="s">
        <v>19</v>
      </c>
      <c r="Q85" s="3" t="s">
        <v>71</v>
      </c>
      <c r="R85" s="3" t="s">
        <v>72</v>
      </c>
      <c r="S85" s="2">
        <v>43426.475682870368</v>
      </c>
      <c r="T85" s="3"/>
      <c r="U85" s="2">
        <v>43426.479328703703</v>
      </c>
      <c r="V85" s="3"/>
      <c r="W85" s="3"/>
      <c r="X85" s="8">
        <f t="shared" si="47"/>
        <v>43426.474641203706</v>
      </c>
      <c r="Y85" s="9">
        <f t="shared" si="48"/>
        <v>0</v>
      </c>
      <c r="Z85" s="9">
        <f t="shared" si="49"/>
        <v>0</v>
      </c>
      <c r="AA85" s="10"/>
      <c r="AB85" s="10">
        <f t="shared" si="39"/>
        <v>0</v>
      </c>
      <c r="AC85" s="10">
        <f t="shared" si="40"/>
        <v>3.425925926421769E-3</v>
      </c>
      <c r="AD85" s="10"/>
      <c r="AE85" s="10"/>
    </row>
    <row r="86" spans="1:34" s="7" customFormat="1" hidden="1" x14ac:dyDescent="0.4">
      <c r="A86" s="16" t="str">
        <f t="shared" si="45"/>
        <v>★</v>
      </c>
      <c r="B86" s="16" t="str">
        <f t="shared" si="46"/>
        <v>☆</v>
      </c>
      <c r="C86" s="7">
        <v>11</v>
      </c>
      <c r="D86" s="2">
        <v>43426.483206018522</v>
      </c>
      <c r="E86" s="3" t="s">
        <v>1937</v>
      </c>
      <c r="F86" s="3">
        <v>17622</v>
      </c>
      <c r="G86" s="3" t="s">
        <v>96</v>
      </c>
      <c r="H86" s="3">
        <v>0</v>
      </c>
      <c r="I86" s="3">
        <v>93</v>
      </c>
      <c r="J86" s="3">
        <v>13</v>
      </c>
      <c r="K86" s="3">
        <v>1</v>
      </c>
      <c r="L86" s="2">
        <v>43426.483483796299</v>
      </c>
      <c r="M86" s="3"/>
      <c r="N86" s="3"/>
      <c r="O86" s="3" t="s">
        <v>48</v>
      </c>
      <c r="P86" s="3" t="s">
        <v>49</v>
      </c>
      <c r="Q86" s="3" t="s">
        <v>39</v>
      </c>
      <c r="R86" s="3" t="s">
        <v>40</v>
      </c>
      <c r="S86" s="2">
        <v>43426.490023148152</v>
      </c>
      <c r="T86" s="3"/>
      <c r="U86" s="2">
        <v>43426.494537037041</v>
      </c>
      <c r="V86" s="3"/>
      <c r="W86" s="2">
        <v>43426.490023148152</v>
      </c>
      <c r="X86" s="8">
        <f t="shared" si="47"/>
        <v>43426.490023148152</v>
      </c>
      <c r="Y86" s="9">
        <f t="shared" si="48"/>
        <v>0</v>
      </c>
      <c r="Z86" s="9">
        <f t="shared" si="49"/>
        <v>0</v>
      </c>
      <c r="AA86" s="10"/>
      <c r="AB86" s="10">
        <f t="shared" si="39"/>
        <v>0</v>
      </c>
      <c r="AC86" s="10">
        <f t="shared" si="40"/>
        <v>0</v>
      </c>
      <c r="AD86" s="10"/>
      <c r="AE86" s="10"/>
    </row>
    <row r="87" spans="1:34" s="7" customFormat="1" hidden="1" x14ac:dyDescent="0.4">
      <c r="A87" s="16" t="str">
        <f t="shared" si="45"/>
        <v>-</v>
      </c>
      <c r="B87" s="16" t="str">
        <f t="shared" si="46"/>
        <v>☆</v>
      </c>
      <c r="C87" s="7">
        <v>11</v>
      </c>
      <c r="D87" s="2">
        <v>43426.486030092594</v>
      </c>
      <c r="E87" s="3" t="s">
        <v>1941</v>
      </c>
      <c r="F87" s="3">
        <v>17627</v>
      </c>
      <c r="G87" s="3" t="s">
        <v>95</v>
      </c>
      <c r="H87" s="3">
        <v>0</v>
      </c>
      <c r="I87" s="3">
        <v>441</v>
      </c>
      <c r="J87" s="3">
        <v>7</v>
      </c>
      <c r="K87" s="3">
        <v>1</v>
      </c>
      <c r="L87" s="2">
        <v>43426.518761574072</v>
      </c>
      <c r="M87" s="3"/>
      <c r="N87" s="3"/>
      <c r="O87" s="3" t="s">
        <v>63</v>
      </c>
      <c r="P87" s="3" t="s">
        <v>64</v>
      </c>
      <c r="Q87" s="3" t="s">
        <v>24</v>
      </c>
      <c r="R87" s="3" t="s">
        <v>25</v>
      </c>
      <c r="S87" s="2">
        <v>43426.489560185182</v>
      </c>
      <c r="T87" s="3"/>
      <c r="U87" s="2">
        <v>43426.496388888889</v>
      </c>
      <c r="V87" s="3"/>
      <c r="W87" s="3"/>
      <c r="X87" s="8">
        <f t="shared" si="47"/>
        <v>43426.486030092594</v>
      </c>
      <c r="Y87" s="9">
        <f t="shared" si="48"/>
        <v>0</v>
      </c>
      <c r="Z87" s="9">
        <f t="shared" si="49"/>
        <v>0</v>
      </c>
      <c r="AA87" s="10"/>
      <c r="AB87" s="10">
        <f t="shared" si="39"/>
        <v>0</v>
      </c>
      <c r="AC87" s="10">
        <f t="shared" si="40"/>
        <v>3.273148147854954E-2</v>
      </c>
      <c r="AD87" s="10"/>
      <c r="AE87" s="10"/>
    </row>
    <row r="88" spans="1:34" s="7" customFormat="1" hidden="1" x14ac:dyDescent="0.4">
      <c r="A88" s="16" t="str">
        <f t="shared" si="45"/>
        <v>★</v>
      </c>
      <c r="B88" s="16" t="str">
        <f t="shared" si="46"/>
        <v>☆</v>
      </c>
      <c r="C88" s="7">
        <v>11</v>
      </c>
      <c r="D88" s="2">
        <v>43426.486296296294</v>
      </c>
      <c r="E88" s="3" t="s">
        <v>1942</v>
      </c>
      <c r="F88" s="3">
        <v>17628</v>
      </c>
      <c r="G88" s="3" t="s">
        <v>18</v>
      </c>
      <c r="H88" s="3">
        <v>6834</v>
      </c>
      <c r="I88" s="3">
        <v>968</v>
      </c>
      <c r="J88" s="3">
        <v>7</v>
      </c>
      <c r="K88" s="3">
        <v>3</v>
      </c>
      <c r="L88" s="2">
        <v>43426.486481481479</v>
      </c>
      <c r="M88" s="3"/>
      <c r="N88" s="3"/>
      <c r="O88" s="3" t="s">
        <v>46</v>
      </c>
      <c r="P88" s="3" t="s">
        <v>47</v>
      </c>
      <c r="Q88" s="3" t="s">
        <v>26</v>
      </c>
      <c r="R88" s="3" t="s">
        <v>27</v>
      </c>
      <c r="S88" s="2">
        <v>43426.49322916667</v>
      </c>
      <c r="T88" s="3"/>
      <c r="U88" s="2">
        <v>43426.501087962963</v>
      </c>
      <c r="V88" s="3"/>
      <c r="W88" s="2">
        <v>43426.49322916667</v>
      </c>
      <c r="X88" s="8">
        <f t="shared" si="47"/>
        <v>43426.49322916667</v>
      </c>
      <c r="Y88" s="9">
        <f t="shared" si="48"/>
        <v>0</v>
      </c>
      <c r="Z88" s="9">
        <f t="shared" si="49"/>
        <v>0</v>
      </c>
      <c r="AA88" s="10"/>
      <c r="AB88" s="10">
        <f t="shared" si="39"/>
        <v>0</v>
      </c>
      <c r="AC88" s="10">
        <f t="shared" si="40"/>
        <v>0</v>
      </c>
      <c r="AD88" s="10"/>
      <c r="AE88" s="10"/>
    </row>
    <row r="89" spans="1:34" s="7" customFormat="1" hidden="1" x14ac:dyDescent="0.4">
      <c r="A89" s="16" t="str">
        <f t="shared" si="45"/>
        <v>★</v>
      </c>
      <c r="B89" s="16" t="str">
        <f t="shared" si="46"/>
        <v>☆</v>
      </c>
      <c r="C89" s="7">
        <v>11</v>
      </c>
      <c r="D89" s="2">
        <v>43426.487511574072</v>
      </c>
      <c r="E89" s="3" t="s">
        <v>1943</v>
      </c>
      <c r="F89" s="3">
        <v>17629</v>
      </c>
      <c r="G89" s="3" t="s">
        <v>32</v>
      </c>
      <c r="H89" s="3">
        <v>4324</v>
      </c>
      <c r="I89" s="3">
        <v>795</v>
      </c>
      <c r="J89" s="3">
        <v>9</v>
      </c>
      <c r="K89" s="3">
        <v>1</v>
      </c>
      <c r="L89" s="2">
        <v>43426.496828703705</v>
      </c>
      <c r="M89" s="3"/>
      <c r="N89" s="3"/>
      <c r="O89" s="3" t="s">
        <v>22</v>
      </c>
      <c r="P89" s="3" t="s">
        <v>23</v>
      </c>
      <c r="Q89" s="3" t="s">
        <v>108</v>
      </c>
      <c r="R89" s="3" t="s">
        <v>19</v>
      </c>
      <c r="S89" s="2">
        <v>43426.494432870371</v>
      </c>
      <c r="T89" s="3"/>
      <c r="U89" s="2">
        <v>43426.501099537039</v>
      </c>
      <c r="V89" s="3"/>
      <c r="W89" s="2">
        <v>43426.494432870371</v>
      </c>
      <c r="X89" s="8">
        <f t="shared" si="47"/>
        <v>43426.494432870371</v>
      </c>
      <c r="Y89" s="9">
        <f t="shared" si="48"/>
        <v>0</v>
      </c>
      <c r="Z89" s="9">
        <f t="shared" si="49"/>
        <v>0</v>
      </c>
      <c r="AA89" s="10"/>
      <c r="AB89" s="10">
        <f t="shared" si="39"/>
        <v>0</v>
      </c>
      <c r="AC89" s="10">
        <f t="shared" si="40"/>
        <v>2.3958333331393078E-3</v>
      </c>
      <c r="AD89" s="10"/>
      <c r="AE89" s="10"/>
      <c r="AH89" s="7" t="s">
        <v>2166</v>
      </c>
    </row>
    <row r="90" spans="1:34" s="7" customFormat="1" hidden="1" x14ac:dyDescent="0.4">
      <c r="A90" s="16" t="str">
        <f t="shared" si="45"/>
        <v>-</v>
      </c>
      <c r="B90" s="16" t="str">
        <f t="shared" si="46"/>
        <v>☆</v>
      </c>
      <c r="C90" s="7">
        <v>11</v>
      </c>
      <c r="D90" s="2">
        <v>43426.491446759261</v>
      </c>
      <c r="E90" s="3" t="s">
        <v>1924</v>
      </c>
      <c r="F90" s="3">
        <v>17632</v>
      </c>
      <c r="G90" s="3" t="s">
        <v>18</v>
      </c>
      <c r="H90" s="3">
        <v>1108</v>
      </c>
      <c r="I90" s="3">
        <v>537</v>
      </c>
      <c r="J90" s="3">
        <v>11</v>
      </c>
      <c r="K90" s="3">
        <v>1</v>
      </c>
      <c r="L90" s="2">
        <v>43426.496203703704</v>
      </c>
      <c r="M90" s="3"/>
      <c r="N90" s="3"/>
      <c r="O90" s="3" t="s">
        <v>39</v>
      </c>
      <c r="P90" s="3" t="s">
        <v>40</v>
      </c>
      <c r="Q90" s="3" t="s">
        <v>30</v>
      </c>
      <c r="R90" s="3" t="s">
        <v>31</v>
      </c>
      <c r="S90" s="2">
        <v>43426.505636574075</v>
      </c>
      <c r="T90" s="3"/>
      <c r="U90" s="2">
        <v>43426.513067129628</v>
      </c>
      <c r="V90" s="3"/>
      <c r="W90" s="3"/>
      <c r="X90" s="8">
        <f t="shared" si="47"/>
        <v>43426.491446759261</v>
      </c>
      <c r="Y90" s="9">
        <f t="shared" si="48"/>
        <v>0</v>
      </c>
      <c r="Z90" s="9">
        <f t="shared" si="49"/>
        <v>0</v>
      </c>
      <c r="AA90" s="10"/>
      <c r="AB90" s="10">
        <f t="shared" si="39"/>
        <v>0</v>
      </c>
      <c r="AC90" s="10">
        <f t="shared" si="40"/>
        <v>1.4189814814017154E-2</v>
      </c>
      <c r="AD90" s="10"/>
      <c r="AE90" s="10"/>
    </row>
    <row r="91" spans="1:34" s="7" customFormat="1" hidden="1" x14ac:dyDescent="0.4">
      <c r="A91" s="16" t="str">
        <f t="shared" si="45"/>
        <v>-</v>
      </c>
      <c r="B91" s="16" t="str">
        <f t="shared" si="46"/>
        <v>☆</v>
      </c>
      <c r="C91" s="7">
        <v>11</v>
      </c>
      <c r="D91" s="2">
        <v>43426.495497685188</v>
      </c>
      <c r="E91" s="3" t="s">
        <v>1744</v>
      </c>
      <c r="F91" s="3">
        <v>17636</v>
      </c>
      <c r="G91" s="3" t="s">
        <v>32</v>
      </c>
      <c r="H91" s="3">
        <v>2043</v>
      </c>
      <c r="I91" s="3">
        <v>269</v>
      </c>
      <c r="J91" s="3">
        <v>11</v>
      </c>
      <c r="K91" s="3">
        <v>2</v>
      </c>
      <c r="L91" s="2">
        <v>43426.495995370373</v>
      </c>
      <c r="M91" s="3"/>
      <c r="N91" s="3"/>
      <c r="O91" s="3" t="s">
        <v>63</v>
      </c>
      <c r="P91" s="3" t="s">
        <v>64</v>
      </c>
      <c r="Q91" s="3" t="s">
        <v>26</v>
      </c>
      <c r="R91" s="3" t="s">
        <v>27</v>
      </c>
      <c r="S91" s="2">
        <v>43426.521423611113</v>
      </c>
      <c r="T91" s="3"/>
      <c r="U91" s="2">
        <v>43426.529907407406</v>
      </c>
      <c r="V91" s="3"/>
      <c r="W91" s="3"/>
      <c r="X91" s="8">
        <f t="shared" si="47"/>
        <v>43426.495497685188</v>
      </c>
      <c r="Y91" s="9">
        <f t="shared" si="48"/>
        <v>0</v>
      </c>
      <c r="Z91" s="9">
        <f t="shared" si="49"/>
        <v>0</v>
      </c>
      <c r="AA91" s="10"/>
      <c r="AB91" s="10">
        <f t="shared" si="39"/>
        <v>0</v>
      </c>
      <c r="AC91" s="10">
        <f t="shared" si="40"/>
        <v>2.5925925925548654E-2</v>
      </c>
      <c r="AD91" s="10"/>
      <c r="AE91" s="10"/>
    </row>
    <row r="92" spans="1:34" s="7" customFormat="1" hidden="1" x14ac:dyDescent="0.4">
      <c r="A92" s="16" t="str">
        <f t="shared" si="45"/>
        <v>-</v>
      </c>
      <c r="B92" s="16" t="str">
        <f t="shared" si="46"/>
        <v>☆</v>
      </c>
      <c r="C92" s="7">
        <v>11</v>
      </c>
      <c r="D92" s="2">
        <v>43426.497465277775</v>
      </c>
      <c r="E92" s="3" t="s">
        <v>1943</v>
      </c>
      <c r="F92" s="3">
        <v>17640</v>
      </c>
      <c r="G92" s="3" t="s">
        <v>1927</v>
      </c>
      <c r="H92" s="3">
        <v>4324</v>
      </c>
      <c r="I92" s="3">
        <v>250</v>
      </c>
      <c r="J92" s="3">
        <v>9</v>
      </c>
      <c r="K92" s="3">
        <v>1</v>
      </c>
      <c r="L92" s="2">
        <v>43426.497673611113</v>
      </c>
      <c r="M92" s="3"/>
      <c r="N92" s="3"/>
      <c r="O92" s="3" t="s">
        <v>22</v>
      </c>
      <c r="P92" s="3" t="s">
        <v>23</v>
      </c>
      <c r="Q92" s="3" t="s">
        <v>108</v>
      </c>
      <c r="R92" s="3" t="s">
        <v>19</v>
      </c>
      <c r="S92" s="2">
        <v>43426.501898148148</v>
      </c>
      <c r="T92" s="3"/>
      <c r="U92" s="2">
        <v>43426.509513888886</v>
      </c>
      <c r="V92" s="3"/>
      <c r="W92" s="3"/>
      <c r="X92" s="8">
        <f t="shared" si="47"/>
        <v>43426.497465277775</v>
      </c>
      <c r="Y92" s="9">
        <f t="shared" si="48"/>
        <v>0</v>
      </c>
      <c r="Z92" s="9">
        <f t="shared" si="49"/>
        <v>0</v>
      </c>
      <c r="AA92" s="10"/>
      <c r="AB92" s="10">
        <f t="shared" si="39"/>
        <v>0</v>
      </c>
      <c r="AC92" s="10">
        <f t="shared" si="40"/>
        <v>4.432870373420883E-3</v>
      </c>
      <c r="AD92" s="10"/>
      <c r="AE92" s="10"/>
      <c r="AH92" s="7" t="s">
        <v>2167</v>
      </c>
    </row>
    <row r="93" spans="1:34" s="7" customFormat="1" hidden="1" x14ac:dyDescent="0.4">
      <c r="A93" s="16" t="str">
        <f t="shared" si="45"/>
        <v>-</v>
      </c>
      <c r="B93" s="16" t="str">
        <f t="shared" si="46"/>
        <v>☆</v>
      </c>
      <c r="C93" s="7">
        <v>11</v>
      </c>
      <c r="D93" s="2">
        <v>43426.49827546296</v>
      </c>
      <c r="E93" s="3" t="s">
        <v>1943</v>
      </c>
      <c r="F93" s="3">
        <v>17641</v>
      </c>
      <c r="G93" s="3" t="s">
        <v>32</v>
      </c>
      <c r="H93" s="3">
        <v>4324</v>
      </c>
      <c r="I93" s="3">
        <v>672</v>
      </c>
      <c r="J93" s="3">
        <v>9</v>
      </c>
      <c r="K93" s="3">
        <v>1</v>
      </c>
      <c r="L93" s="2">
        <v>43426.5002662037</v>
      </c>
      <c r="M93" s="3"/>
      <c r="N93" s="3"/>
      <c r="O93" s="3" t="s">
        <v>63</v>
      </c>
      <c r="P93" s="3" t="s">
        <v>64</v>
      </c>
      <c r="Q93" s="3" t="s">
        <v>108</v>
      </c>
      <c r="R93" s="3" t="s">
        <v>19</v>
      </c>
      <c r="S93" s="2">
        <v>43426.505023148151</v>
      </c>
      <c r="T93" s="3"/>
      <c r="U93" s="2">
        <v>43426.509513888886</v>
      </c>
      <c r="V93" s="3"/>
      <c r="W93" s="3"/>
      <c r="X93" s="8">
        <f t="shared" si="47"/>
        <v>43426.49827546296</v>
      </c>
      <c r="Y93" s="9">
        <f t="shared" si="48"/>
        <v>0</v>
      </c>
      <c r="Z93" s="9">
        <f t="shared" si="49"/>
        <v>0</v>
      </c>
      <c r="AA93" s="10"/>
      <c r="AB93" s="10">
        <f t="shared" si="39"/>
        <v>0</v>
      </c>
      <c r="AC93" s="10">
        <f t="shared" si="40"/>
        <v>6.7476851909304969E-3</v>
      </c>
      <c r="AD93" s="10"/>
      <c r="AE93" s="10"/>
      <c r="AH93" s="7" t="s">
        <v>2168</v>
      </c>
    </row>
    <row r="94" spans="1:34" s="12" customFormat="1" hidden="1" x14ac:dyDescent="0.4">
      <c r="A94" s="17" t="str">
        <f t="shared" si="45"/>
        <v>-</v>
      </c>
      <c r="B94" s="17" t="str">
        <f t="shared" si="46"/>
        <v>☆</v>
      </c>
      <c r="C94" s="12">
        <v>11</v>
      </c>
      <c r="D94" s="4">
        <v>43426.498865740738</v>
      </c>
      <c r="E94" s="5" t="s">
        <v>1949</v>
      </c>
      <c r="F94" s="5">
        <v>17643</v>
      </c>
      <c r="G94" s="5" t="s">
        <v>18</v>
      </c>
      <c r="H94" s="5">
        <v>4746</v>
      </c>
      <c r="I94" s="5">
        <v>515</v>
      </c>
      <c r="J94" s="5">
        <v>1</v>
      </c>
      <c r="K94" s="5">
        <v>2</v>
      </c>
      <c r="L94" s="4">
        <v>43426.511192129627</v>
      </c>
      <c r="M94" s="5"/>
      <c r="N94" s="5"/>
      <c r="O94" s="5" t="s">
        <v>46</v>
      </c>
      <c r="P94" s="5" t="s">
        <v>47</v>
      </c>
      <c r="Q94" s="5" t="s">
        <v>53</v>
      </c>
      <c r="R94" s="5" t="s">
        <v>54</v>
      </c>
      <c r="S94" s="4">
        <v>43426.506041666667</v>
      </c>
      <c r="T94" s="5"/>
      <c r="U94" s="4">
        <v>43426.516041666669</v>
      </c>
      <c r="V94" s="5"/>
      <c r="W94" s="5"/>
      <c r="X94" s="13">
        <f t="shared" si="47"/>
        <v>43426.498865740738</v>
      </c>
      <c r="Y94" s="18">
        <f t="shared" si="48"/>
        <v>0</v>
      </c>
      <c r="Z94" s="18">
        <f t="shared" si="49"/>
        <v>0</v>
      </c>
      <c r="AA94" s="19"/>
      <c r="AB94" s="19">
        <f t="shared" si="39"/>
        <v>0</v>
      </c>
      <c r="AC94" s="19">
        <f t="shared" si="40"/>
        <v>1.2326388889050577E-2</v>
      </c>
      <c r="AD94" s="19"/>
      <c r="AE94" s="19"/>
    </row>
    <row r="95" spans="1:34" s="23" customFormat="1" x14ac:dyDescent="0.4">
      <c r="A95" s="20" t="str">
        <f t="shared" si="45"/>
        <v>★</v>
      </c>
      <c r="B95" s="20" t="str">
        <f t="shared" si="46"/>
        <v>-</v>
      </c>
      <c r="C95" s="23">
        <v>12</v>
      </c>
      <c r="D95" s="22">
        <v>43426.48060185185</v>
      </c>
      <c r="E95" s="21" t="s">
        <v>1936</v>
      </c>
      <c r="F95" s="21">
        <v>17620</v>
      </c>
      <c r="G95" s="21" t="s">
        <v>65</v>
      </c>
      <c r="H95" s="21">
        <v>4650</v>
      </c>
      <c r="I95" s="21">
        <v>946</v>
      </c>
      <c r="J95" s="21">
        <v>13</v>
      </c>
      <c r="K95" s="21">
        <v>2</v>
      </c>
      <c r="L95" s="21"/>
      <c r="M95" s="22">
        <v>43426.519918981481</v>
      </c>
      <c r="N95" s="22">
        <v>43426.5234837963</v>
      </c>
      <c r="O95" s="21" t="s">
        <v>46</v>
      </c>
      <c r="P95" s="21" t="s">
        <v>47</v>
      </c>
      <c r="Q95" s="21" t="s">
        <v>61</v>
      </c>
      <c r="R95" s="21" t="s">
        <v>62</v>
      </c>
      <c r="S95" s="22">
        <v>43426.522256944445</v>
      </c>
      <c r="T95" s="22">
        <v>43426.522256944445</v>
      </c>
      <c r="U95" s="22">
        <v>43426.52815972222</v>
      </c>
      <c r="V95" s="22">
        <v>43426.528854166667</v>
      </c>
      <c r="W95" s="22">
        <v>43426.522256944445</v>
      </c>
      <c r="X95" s="24">
        <f t="shared" si="47"/>
        <v>43426.522256944445</v>
      </c>
      <c r="Y95" s="25">
        <f t="shared" si="48"/>
        <v>3.5648148186737671E-3</v>
      </c>
      <c r="Z95" s="25">
        <f t="shared" si="49"/>
        <v>7.1296296373475343E-3</v>
      </c>
      <c r="AA95" s="28">
        <f>SUM(Z95:Z156)</f>
        <v>0.29282407408754807</v>
      </c>
      <c r="AB95" s="26">
        <f t="shared" si="39"/>
        <v>0</v>
      </c>
      <c r="AC95" s="26">
        <f t="shared" si="40"/>
        <v>0</v>
      </c>
      <c r="AD95" s="26">
        <f>AVERAGE(AC95:AC156)</f>
        <v>1.1883417508381006E-2</v>
      </c>
      <c r="AE95" s="26">
        <f>MEDIAN(AC95:AC156)</f>
        <v>7.0428240724140778E-3</v>
      </c>
    </row>
    <row r="96" spans="1:34" s="7" customFormat="1" x14ac:dyDescent="0.4">
      <c r="A96" s="16" t="str">
        <f t="shared" si="45"/>
        <v>★</v>
      </c>
      <c r="B96" s="16" t="str">
        <f t="shared" si="46"/>
        <v>-</v>
      </c>
      <c r="C96" s="7">
        <v>12</v>
      </c>
      <c r="D96" s="2">
        <v>43426.483657407407</v>
      </c>
      <c r="E96" s="3" t="s">
        <v>1590</v>
      </c>
      <c r="F96" s="3">
        <v>17623</v>
      </c>
      <c r="G96" s="3" t="s">
        <v>1927</v>
      </c>
      <c r="H96" s="3">
        <v>4719</v>
      </c>
      <c r="I96" s="3">
        <v>689</v>
      </c>
      <c r="J96" s="3">
        <v>3</v>
      </c>
      <c r="K96" s="3">
        <v>2</v>
      </c>
      <c r="L96" s="3"/>
      <c r="M96" s="2">
        <v>43426.523148148146</v>
      </c>
      <c r="N96" s="2">
        <v>43426.532824074071</v>
      </c>
      <c r="O96" s="3" t="s">
        <v>43</v>
      </c>
      <c r="P96" s="3" t="s">
        <v>89</v>
      </c>
      <c r="Q96" s="3" t="s">
        <v>63</v>
      </c>
      <c r="R96" s="3" t="s">
        <v>64</v>
      </c>
      <c r="S96" s="2">
        <v>43426.525312500002</v>
      </c>
      <c r="T96" s="2">
        <v>43426.525312500002</v>
      </c>
      <c r="U96" s="2">
        <v>43426.535914351851</v>
      </c>
      <c r="V96" s="2">
        <v>43426.538217592592</v>
      </c>
      <c r="W96" s="2">
        <v>43426.525312500002</v>
      </c>
      <c r="X96" s="8">
        <f t="shared" si="47"/>
        <v>43426.525312500002</v>
      </c>
      <c r="Y96" s="9">
        <f t="shared" si="48"/>
        <v>9.6759259249665774E-3</v>
      </c>
      <c r="Z96" s="9">
        <f t="shared" si="49"/>
        <v>1.9351851849933155E-2</v>
      </c>
      <c r="AA96" s="10"/>
      <c r="AB96" s="10">
        <f t="shared" si="39"/>
        <v>0</v>
      </c>
      <c r="AC96" s="10">
        <f t="shared" si="40"/>
        <v>0</v>
      </c>
      <c r="AD96" s="10"/>
      <c r="AE96" s="10"/>
      <c r="AH96" s="7" t="s">
        <v>163</v>
      </c>
    </row>
    <row r="97" spans="1:34" s="7" customFormat="1" x14ac:dyDescent="0.4">
      <c r="A97" s="16" t="str">
        <f t="shared" si="21"/>
        <v>-</v>
      </c>
      <c r="B97" s="16" t="str">
        <f t="shared" si="22"/>
        <v>-</v>
      </c>
      <c r="C97" s="7">
        <v>12</v>
      </c>
      <c r="D97" s="2">
        <v>43426.50105324074</v>
      </c>
      <c r="E97" s="3" t="s">
        <v>1922</v>
      </c>
      <c r="F97" s="3">
        <v>17649</v>
      </c>
      <c r="G97" s="3" t="s">
        <v>32</v>
      </c>
      <c r="H97" s="3">
        <v>6690</v>
      </c>
      <c r="I97" s="3">
        <v>904</v>
      </c>
      <c r="J97" s="3">
        <v>9</v>
      </c>
      <c r="K97" s="3">
        <v>1</v>
      </c>
      <c r="L97" s="3"/>
      <c r="M97" s="2">
        <v>43426.506435185183</v>
      </c>
      <c r="N97" s="2">
        <v>43426.515381944446</v>
      </c>
      <c r="O97" s="3" t="s">
        <v>66</v>
      </c>
      <c r="P97" s="3" t="s">
        <v>67</v>
      </c>
      <c r="Q97" s="3" t="s">
        <v>41</v>
      </c>
      <c r="R97" s="3" t="s">
        <v>42</v>
      </c>
      <c r="S97" s="2">
        <v>43426.509837962964</v>
      </c>
      <c r="T97" s="2">
        <v>43426.509837962964</v>
      </c>
      <c r="U97" s="2">
        <v>43426.519212962965</v>
      </c>
      <c r="V97" s="2">
        <v>43426.519212962965</v>
      </c>
      <c r="W97" s="3"/>
      <c r="X97" s="8">
        <f t="shared" si="29"/>
        <v>43426.50105324074</v>
      </c>
      <c r="Y97" s="9">
        <f t="shared" si="30"/>
        <v>8.9467592624714598E-3</v>
      </c>
      <c r="Z97" s="9">
        <f t="shared" si="31"/>
        <v>8.9467592624714598E-3</v>
      </c>
      <c r="AA97" s="10"/>
      <c r="AB97" s="10">
        <f t="shared" si="39"/>
        <v>0</v>
      </c>
      <c r="AC97" s="10">
        <f t="shared" si="40"/>
        <v>5.3819444437976927E-3</v>
      </c>
      <c r="AD97" s="10"/>
      <c r="AE97" s="10"/>
    </row>
    <row r="98" spans="1:34" s="7" customFormat="1" x14ac:dyDescent="0.4">
      <c r="A98" s="16" t="str">
        <f t="shared" ref="A98" si="50">IF(W98&gt;0, "★", "-")</f>
        <v>-</v>
      </c>
      <c r="B98" s="16" t="str">
        <f t="shared" ref="B98" si="51">IF(L98&gt;0, "☆", "-")</f>
        <v>-</v>
      </c>
      <c r="C98" s="7">
        <v>12</v>
      </c>
      <c r="D98" s="2">
        <v>43426.50141203704</v>
      </c>
      <c r="E98" s="3" t="s">
        <v>1904</v>
      </c>
      <c r="F98" s="3">
        <v>17654</v>
      </c>
      <c r="G98" s="3" t="s">
        <v>32</v>
      </c>
      <c r="H98" s="3">
        <v>2171</v>
      </c>
      <c r="I98" s="3">
        <v>307</v>
      </c>
      <c r="J98" s="3">
        <v>11</v>
      </c>
      <c r="K98" s="3">
        <v>1</v>
      </c>
      <c r="L98" s="3"/>
      <c r="M98" s="2">
        <v>43426.52034722222</v>
      </c>
      <c r="N98" s="2">
        <v>43426.525000000001</v>
      </c>
      <c r="O98" s="3" t="s">
        <v>59</v>
      </c>
      <c r="P98" s="3" t="s">
        <v>60</v>
      </c>
      <c r="Q98" s="3" t="s">
        <v>48</v>
      </c>
      <c r="R98" s="3" t="s">
        <v>49</v>
      </c>
      <c r="S98" s="2">
        <v>43426.52542824074</v>
      </c>
      <c r="T98" s="2">
        <v>43426.52542824074</v>
      </c>
      <c r="U98" s="2">
        <v>43426.530162037037</v>
      </c>
      <c r="V98" s="2">
        <v>43426.530162037037</v>
      </c>
      <c r="W98" s="3"/>
      <c r="X98" s="8">
        <f t="shared" si="29"/>
        <v>43426.50141203704</v>
      </c>
      <c r="Y98" s="9">
        <f t="shared" si="30"/>
        <v>4.652777781302575E-3</v>
      </c>
      <c r="Z98" s="9">
        <f t="shared" si="31"/>
        <v>4.652777781302575E-3</v>
      </c>
      <c r="AA98" s="10"/>
      <c r="AB98" s="10">
        <f t="shared" si="39"/>
        <v>0</v>
      </c>
      <c r="AC98" s="10">
        <f t="shared" si="40"/>
        <v>1.8935185180453118E-2</v>
      </c>
      <c r="AD98" s="10"/>
      <c r="AE98" s="10"/>
    </row>
    <row r="99" spans="1:34" s="7" customFormat="1" hidden="1" x14ac:dyDescent="0.4">
      <c r="A99" s="16" t="str">
        <f t="shared" ref="A99:A100" si="52">IF(W99&gt;0, "★", "-")</f>
        <v>-</v>
      </c>
      <c r="B99" s="16" t="str">
        <f t="shared" ref="B99:B100" si="53">IF(L99&gt;0, "☆", "-")</f>
        <v>-</v>
      </c>
      <c r="C99" s="7">
        <v>12</v>
      </c>
      <c r="D99" s="2">
        <v>43426.507268518515</v>
      </c>
      <c r="E99" s="3" t="s">
        <v>1954</v>
      </c>
      <c r="F99" s="3">
        <v>17664</v>
      </c>
      <c r="G99" s="3" t="s">
        <v>95</v>
      </c>
      <c r="H99" s="3">
        <v>0</v>
      </c>
      <c r="I99" s="3">
        <v>346</v>
      </c>
      <c r="J99" s="3">
        <v>8</v>
      </c>
      <c r="K99" s="3">
        <v>1</v>
      </c>
      <c r="L99" s="3"/>
      <c r="M99" s="2">
        <v>43426.537245370368</v>
      </c>
      <c r="N99" s="2">
        <v>43426.545046296298</v>
      </c>
      <c r="O99" s="3" t="s">
        <v>55</v>
      </c>
      <c r="P99" s="3" t="s">
        <v>56</v>
      </c>
      <c r="Q99" s="3" t="s">
        <v>108</v>
      </c>
      <c r="R99" s="3" t="s">
        <v>19</v>
      </c>
      <c r="S99" s="2">
        <v>43426.537719907406</v>
      </c>
      <c r="T99" s="2">
        <v>43426.537719907406</v>
      </c>
      <c r="U99" s="2">
        <v>43426.544953703706</v>
      </c>
      <c r="V99" s="2">
        <v>43426.548321759263</v>
      </c>
      <c r="W99" s="3"/>
      <c r="X99" s="8">
        <f t="shared" ref="X99:X100" si="54">IF(W99&gt;0,W99,D99)</f>
        <v>43426.507268518515</v>
      </c>
      <c r="Y99" s="9">
        <f t="shared" ref="Y99:Y100" si="55">N99-M99</f>
        <v>7.8009259304963052E-3</v>
      </c>
      <c r="Z99" s="9">
        <f t="shared" ref="Z99:Z100" si="56">Y99*K99</f>
        <v>7.8009259304963052E-3</v>
      </c>
      <c r="AA99" s="10"/>
      <c r="AB99" s="10">
        <f t="shared" si="39"/>
        <v>0</v>
      </c>
      <c r="AC99" s="10">
        <f t="shared" si="40"/>
        <v>2.99768518525525E-2</v>
      </c>
      <c r="AD99" s="10"/>
      <c r="AE99" s="10"/>
      <c r="AH99" s="7" t="s">
        <v>164</v>
      </c>
    </row>
    <row r="100" spans="1:34" s="7" customFormat="1" hidden="1" x14ac:dyDescent="0.4">
      <c r="A100" s="16" t="str">
        <f t="shared" si="52"/>
        <v>-</v>
      </c>
      <c r="B100" s="16" t="str">
        <f t="shared" si="53"/>
        <v>-</v>
      </c>
      <c r="C100" s="7">
        <v>12</v>
      </c>
      <c r="D100" s="2">
        <v>43426.507974537039</v>
      </c>
      <c r="E100" s="3" t="s">
        <v>1921</v>
      </c>
      <c r="F100" s="3">
        <v>17666</v>
      </c>
      <c r="G100" s="3" t="s">
        <v>96</v>
      </c>
      <c r="H100" s="3">
        <v>0</v>
      </c>
      <c r="I100" s="3">
        <v>403</v>
      </c>
      <c r="J100" s="3">
        <v>2</v>
      </c>
      <c r="K100" s="3">
        <v>1</v>
      </c>
      <c r="L100" s="3"/>
      <c r="M100" s="2">
        <v>43426.51189814815</v>
      </c>
      <c r="N100" s="2">
        <v>43426.520555555559</v>
      </c>
      <c r="O100" s="3" t="s">
        <v>55</v>
      </c>
      <c r="P100" s="3" t="s">
        <v>56</v>
      </c>
      <c r="Q100" s="3" t="s">
        <v>22</v>
      </c>
      <c r="R100" s="3" t="s">
        <v>23</v>
      </c>
      <c r="S100" s="2">
        <v>43426.513518518521</v>
      </c>
      <c r="T100" s="2">
        <v>43426.513518518521</v>
      </c>
      <c r="U100" s="2">
        <v>43426.525972222225</v>
      </c>
      <c r="V100" s="2">
        <v>43426.524224537039</v>
      </c>
      <c r="W100" s="3"/>
      <c r="X100" s="8">
        <f t="shared" si="54"/>
        <v>43426.507974537039</v>
      </c>
      <c r="Y100" s="9">
        <f t="shared" si="55"/>
        <v>8.6574074084637687E-3</v>
      </c>
      <c r="Z100" s="9">
        <f t="shared" si="56"/>
        <v>8.6574074084637687E-3</v>
      </c>
      <c r="AA100" s="10"/>
      <c r="AB100" s="10">
        <f t="shared" si="39"/>
        <v>0</v>
      </c>
      <c r="AC100" s="10">
        <f t="shared" si="40"/>
        <v>3.9236111115314998E-3</v>
      </c>
      <c r="AD100" s="10"/>
      <c r="AE100" s="10"/>
    </row>
    <row r="101" spans="1:34" s="7" customFormat="1" x14ac:dyDescent="0.4">
      <c r="A101" s="16" t="str">
        <f t="shared" ref="A101:A167" si="57">IF(W101&gt;0, "★", "-")</f>
        <v>-</v>
      </c>
      <c r="B101" s="16" t="str">
        <f t="shared" ref="B101:B116" si="58">IF(L101&gt;0, "☆", "-")</f>
        <v>-</v>
      </c>
      <c r="C101" s="7">
        <v>12</v>
      </c>
      <c r="D101" s="2">
        <v>43426.515231481484</v>
      </c>
      <c r="E101" s="3" t="s">
        <v>1918</v>
      </c>
      <c r="F101" s="3">
        <v>17676</v>
      </c>
      <c r="G101" s="3" t="s">
        <v>18</v>
      </c>
      <c r="H101" s="3">
        <v>6959</v>
      </c>
      <c r="I101" s="3">
        <v>680</v>
      </c>
      <c r="J101" s="3">
        <v>4</v>
      </c>
      <c r="K101" s="3">
        <v>1</v>
      </c>
      <c r="L101" s="3"/>
      <c r="M101" s="2">
        <v>43426.524016203701</v>
      </c>
      <c r="N101" s="2">
        <v>43426.533321759256</v>
      </c>
      <c r="O101" s="3" t="s">
        <v>30</v>
      </c>
      <c r="P101" s="3" t="s">
        <v>31</v>
      </c>
      <c r="Q101" s="3" t="s">
        <v>53</v>
      </c>
      <c r="R101" s="3" t="s">
        <v>54</v>
      </c>
      <c r="S101" s="2">
        <v>43426.523564814815</v>
      </c>
      <c r="T101" s="2">
        <v>43426.525914351849</v>
      </c>
      <c r="U101" s="2">
        <v>43426.532129629632</v>
      </c>
      <c r="V101" s="2">
        <v>43426.536481481482</v>
      </c>
      <c r="W101" s="3"/>
      <c r="X101" s="8">
        <f t="shared" ref="X101:X192" si="59">IF(W101&gt;0,W101,D101)</f>
        <v>43426.515231481484</v>
      </c>
      <c r="Y101" s="9">
        <f t="shared" ref="Y101:Y192" si="60">N101-M101</f>
        <v>9.3055555553291924E-3</v>
      </c>
      <c r="Z101" s="9">
        <f t="shared" ref="Z101:Z192" si="61">Y101*K101</f>
        <v>9.3055555553291924E-3</v>
      </c>
      <c r="AA101" s="10"/>
      <c r="AB101" s="10">
        <f t="shared" si="39"/>
        <v>4.5138888526707888E-4</v>
      </c>
      <c r="AC101" s="10">
        <f t="shared" si="40"/>
        <v>8.7847222166601568E-3</v>
      </c>
      <c r="AD101" s="10"/>
      <c r="AE101" s="10"/>
    </row>
    <row r="102" spans="1:34" s="7" customFormat="1" x14ac:dyDescent="0.4">
      <c r="A102" s="16" t="str">
        <f>IF(W102&gt;0, "★", "-")</f>
        <v>-</v>
      </c>
      <c r="B102" s="16" t="str">
        <f>IF(L102&gt;0, "☆", "-")</f>
        <v>-</v>
      </c>
      <c r="C102" s="7">
        <v>12</v>
      </c>
      <c r="D102" s="2">
        <v>43426.515266203707</v>
      </c>
      <c r="E102" s="3" t="s">
        <v>1956</v>
      </c>
      <c r="F102" s="3">
        <v>17677</v>
      </c>
      <c r="G102" s="3" t="s">
        <v>32</v>
      </c>
      <c r="H102" s="3">
        <v>6942</v>
      </c>
      <c r="I102" s="3">
        <v>17</v>
      </c>
      <c r="J102" s="3">
        <v>1</v>
      </c>
      <c r="K102" s="3">
        <v>1</v>
      </c>
      <c r="L102" s="3"/>
      <c r="M102" s="2">
        <v>43426.540034722224</v>
      </c>
      <c r="N102" s="2">
        <v>43426.550856481481</v>
      </c>
      <c r="O102" s="3" t="s">
        <v>22</v>
      </c>
      <c r="P102" s="3" t="s">
        <v>23</v>
      </c>
      <c r="Q102" s="3" t="s">
        <v>77</v>
      </c>
      <c r="R102" s="3" t="s">
        <v>78</v>
      </c>
      <c r="S102" s="2">
        <v>43426.538958333331</v>
      </c>
      <c r="T102" s="2">
        <v>43426.538958333331</v>
      </c>
      <c r="U102" s="2">
        <v>43426.550416666665</v>
      </c>
      <c r="V102" s="2">
        <v>43426.550416666665</v>
      </c>
      <c r="W102" s="3"/>
      <c r="X102" s="8">
        <f t="shared" si="59"/>
        <v>43426.515266203707</v>
      </c>
      <c r="Y102" s="9">
        <f t="shared" si="60"/>
        <v>1.0821759256941732E-2</v>
      </c>
      <c r="Z102" s="9">
        <f t="shared" si="61"/>
        <v>1.0821759256941732E-2</v>
      </c>
      <c r="AA102" s="10"/>
      <c r="AB102" s="10">
        <f t="shared" si="39"/>
        <v>1.0763888931251131E-3</v>
      </c>
      <c r="AC102" s="10">
        <f t="shared" si="40"/>
        <v>2.4768518516793847E-2</v>
      </c>
      <c r="AD102" s="10"/>
      <c r="AE102" s="10"/>
    </row>
    <row r="103" spans="1:34" s="7" customFormat="1" hidden="1" x14ac:dyDescent="0.4">
      <c r="A103" s="16" t="str">
        <f t="shared" si="57"/>
        <v>-</v>
      </c>
      <c r="B103" s="16" t="str">
        <f t="shared" si="58"/>
        <v>-</v>
      </c>
      <c r="C103" s="7">
        <v>12</v>
      </c>
      <c r="D103" s="2">
        <v>43426.518275462964</v>
      </c>
      <c r="E103" s="3" t="s">
        <v>1957</v>
      </c>
      <c r="F103" s="3">
        <v>17679</v>
      </c>
      <c r="G103" s="3" t="s">
        <v>95</v>
      </c>
      <c r="H103" s="3">
        <v>0</v>
      </c>
      <c r="I103" s="3">
        <v>963</v>
      </c>
      <c r="J103" s="3">
        <v>2</v>
      </c>
      <c r="K103" s="3">
        <v>3</v>
      </c>
      <c r="L103" s="3"/>
      <c r="M103" s="2">
        <v>43426.534687500003</v>
      </c>
      <c r="N103" s="2">
        <v>43426.541435185187</v>
      </c>
      <c r="O103" s="3" t="s">
        <v>36</v>
      </c>
      <c r="P103" s="3" t="s">
        <v>37</v>
      </c>
      <c r="Q103" s="3" t="s">
        <v>43</v>
      </c>
      <c r="R103" s="3" t="s">
        <v>89</v>
      </c>
      <c r="S103" s="2">
        <v>43426.533541666664</v>
      </c>
      <c r="T103" s="2">
        <v>43426.533541666664</v>
      </c>
      <c r="U103" s="2">
        <v>43426.544930555552</v>
      </c>
      <c r="V103" s="2">
        <v>43426.544930555552</v>
      </c>
      <c r="W103" s="3"/>
      <c r="X103" s="8">
        <f t="shared" si="59"/>
        <v>43426.518275462964</v>
      </c>
      <c r="Y103" s="9">
        <f t="shared" si="60"/>
        <v>6.7476851836545393E-3</v>
      </c>
      <c r="Z103" s="9">
        <f t="shared" si="61"/>
        <v>2.0243055550963618E-2</v>
      </c>
      <c r="AA103" s="10"/>
      <c r="AB103" s="10">
        <f t="shared" si="39"/>
        <v>1.1458333392511122E-3</v>
      </c>
      <c r="AC103" s="10">
        <f t="shared" si="40"/>
        <v>1.6412037039117422E-2</v>
      </c>
      <c r="AD103" s="10"/>
      <c r="AE103" s="10"/>
    </row>
    <row r="104" spans="1:34" s="7" customFormat="1" x14ac:dyDescent="0.4">
      <c r="A104" s="16" t="str">
        <f t="shared" si="57"/>
        <v>-</v>
      </c>
      <c r="B104" s="16" t="str">
        <f t="shared" si="58"/>
        <v>-</v>
      </c>
      <c r="C104" s="7">
        <v>12</v>
      </c>
      <c r="D104" s="2">
        <v>43426.519328703704</v>
      </c>
      <c r="E104" s="3" t="s">
        <v>1785</v>
      </c>
      <c r="F104" s="3">
        <v>17680</v>
      </c>
      <c r="G104" s="3" t="s">
        <v>65</v>
      </c>
      <c r="H104" s="3">
        <v>6916</v>
      </c>
      <c r="I104" s="3">
        <v>112</v>
      </c>
      <c r="J104" s="3">
        <v>4</v>
      </c>
      <c r="K104" s="3">
        <v>2</v>
      </c>
      <c r="L104" s="3"/>
      <c r="M104" s="2">
        <v>43426.525034722225</v>
      </c>
      <c r="N104" s="2">
        <v>43426.529872685183</v>
      </c>
      <c r="O104" s="3" t="s">
        <v>30</v>
      </c>
      <c r="P104" s="3" t="s">
        <v>31</v>
      </c>
      <c r="Q104" s="3" t="s">
        <v>43</v>
      </c>
      <c r="R104" s="3" t="s">
        <v>89</v>
      </c>
      <c r="S104" s="2">
        <v>43426.526261574072</v>
      </c>
      <c r="T104" s="2">
        <v>43426.526261574072</v>
      </c>
      <c r="U104" s="2">
        <v>43426.533888888887</v>
      </c>
      <c r="V104" s="2">
        <v>43426.533888888887</v>
      </c>
      <c r="W104" s="3"/>
      <c r="X104" s="8">
        <f t="shared" si="59"/>
        <v>43426.519328703704</v>
      </c>
      <c r="Y104" s="9">
        <f t="shared" si="60"/>
        <v>4.8379629588453099E-3</v>
      </c>
      <c r="Z104" s="9">
        <f t="shared" si="61"/>
        <v>9.6759259176906198E-3</v>
      </c>
      <c r="AA104" s="10"/>
      <c r="AB104" s="10">
        <f t="shared" si="39"/>
        <v>0</v>
      </c>
      <c r="AC104" s="10">
        <f t="shared" si="40"/>
        <v>5.7060185208683833E-3</v>
      </c>
      <c r="AD104" s="10"/>
      <c r="AE104" s="10"/>
    </row>
    <row r="105" spans="1:34" s="7" customFormat="1" x14ac:dyDescent="0.4">
      <c r="A105" s="16" t="str">
        <f>IF(W105&gt;0, "★", "-")</f>
        <v>★</v>
      </c>
      <c r="B105" s="16" t="str">
        <f>IF(L105&gt;0, "☆", "-")</f>
        <v>-</v>
      </c>
      <c r="C105" s="7">
        <v>12</v>
      </c>
      <c r="D105" s="2">
        <v>43426.524328703701</v>
      </c>
      <c r="E105" s="3" t="s">
        <v>1958</v>
      </c>
      <c r="F105" s="3">
        <v>17682</v>
      </c>
      <c r="G105" s="3" t="s">
        <v>18</v>
      </c>
      <c r="H105" s="3">
        <v>6986</v>
      </c>
      <c r="I105" s="3">
        <v>235</v>
      </c>
      <c r="J105" s="3">
        <v>6</v>
      </c>
      <c r="K105" s="3">
        <v>3</v>
      </c>
      <c r="L105" s="3"/>
      <c r="M105" s="2">
        <v>43426.529305555552</v>
      </c>
      <c r="N105" s="2">
        <v>43426.536956018521</v>
      </c>
      <c r="O105" s="3" t="s">
        <v>66</v>
      </c>
      <c r="P105" s="3" t="s">
        <v>67</v>
      </c>
      <c r="Q105" s="3" t="s">
        <v>53</v>
      </c>
      <c r="R105" s="3" t="s">
        <v>54</v>
      </c>
      <c r="S105" s="2">
        <v>43426.531238425923</v>
      </c>
      <c r="T105" s="2">
        <v>43426.531238425923</v>
      </c>
      <c r="U105" s="2">
        <v>43426.53979166667</v>
      </c>
      <c r="V105" s="2">
        <v>43426.53979166667</v>
      </c>
      <c r="W105" s="2">
        <v>43426.531238425923</v>
      </c>
      <c r="X105" s="8">
        <f t="shared" si="59"/>
        <v>43426.531238425923</v>
      </c>
      <c r="Y105" s="9">
        <f t="shared" si="60"/>
        <v>7.6504629687406123E-3</v>
      </c>
      <c r="Z105" s="9">
        <f t="shared" si="61"/>
        <v>2.2951388906221837E-2</v>
      </c>
      <c r="AA105" s="10"/>
      <c r="AB105" s="10">
        <f t="shared" si="39"/>
        <v>0</v>
      </c>
      <c r="AC105" s="10">
        <f t="shared" si="40"/>
        <v>0</v>
      </c>
      <c r="AD105" s="10"/>
      <c r="AE105" s="10"/>
    </row>
    <row r="106" spans="1:34" s="7" customFormat="1" x14ac:dyDescent="0.4">
      <c r="A106" s="16" t="str">
        <f t="shared" si="57"/>
        <v>-</v>
      </c>
      <c r="B106" s="16" t="str">
        <f t="shared" si="58"/>
        <v>-</v>
      </c>
      <c r="C106" s="7">
        <v>12</v>
      </c>
      <c r="D106" s="2">
        <v>43426.525289351855</v>
      </c>
      <c r="E106" s="3" t="s">
        <v>1960</v>
      </c>
      <c r="F106" s="3">
        <v>17684</v>
      </c>
      <c r="G106" s="3" t="s">
        <v>18</v>
      </c>
      <c r="H106" s="3">
        <v>5476</v>
      </c>
      <c r="I106" s="3">
        <v>817</v>
      </c>
      <c r="J106" s="3">
        <v>15</v>
      </c>
      <c r="K106" s="3">
        <v>2</v>
      </c>
      <c r="L106" s="3"/>
      <c r="M106" s="2">
        <v>43426.528969907406</v>
      </c>
      <c r="N106" s="2">
        <v>43426.535405092596</v>
      </c>
      <c r="O106" s="3" t="s">
        <v>43</v>
      </c>
      <c r="P106" s="3" t="s">
        <v>89</v>
      </c>
      <c r="Q106" s="3" t="s">
        <v>33</v>
      </c>
      <c r="R106" s="3" t="s">
        <v>34</v>
      </c>
      <c r="S106" s="2">
        <v>43426.529988425929</v>
      </c>
      <c r="T106" s="2">
        <v>43426.529988425929</v>
      </c>
      <c r="U106" s="2">
        <v>43426.539629629631</v>
      </c>
      <c r="V106" s="2">
        <v>43426.542500000003</v>
      </c>
      <c r="W106" s="3"/>
      <c r="X106" s="8">
        <f t="shared" si="59"/>
        <v>43426.525289351855</v>
      </c>
      <c r="Y106" s="9">
        <f t="shared" si="60"/>
        <v>6.4351851906394586E-3</v>
      </c>
      <c r="Z106" s="9">
        <f t="shared" si="61"/>
        <v>1.2870370381278917E-2</v>
      </c>
      <c r="AA106" s="10"/>
      <c r="AB106" s="10">
        <f t="shared" si="39"/>
        <v>0</v>
      </c>
      <c r="AC106" s="10">
        <f t="shared" si="40"/>
        <v>3.6805555500905029E-3</v>
      </c>
      <c r="AD106" s="10"/>
      <c r="AE106" s="10"/>
    </row>
    <row r="107" spans="1:34" s="7" customFormat="1" x14ac:dyDescent="0.4">
      <c r="A107" s="16" t="str">
        <f t="shared" si="57"/>
        <v>-</v>
      </c>
      <c r="B107" s="16" t="str">
        <f t="shared" si="58"/>
        <v>-</v>
      </c>
      <c r="C107" s="7">
        <v>12</v>
      </c>
      <c r="D107" s="2">
        <v>43426.525405092594</v>
      </c>
      <c r="E107" s="3" t="s">
        <v>1961</v>
      </c>
      <c r="F107" s="3">
        <v>17685</v>
      </c>
      <c r="G107" s="3" t="s">
        <v>18</v>
      </c>
      <c r="H107" s="3">
        <v>2215</v>
      </c>
      <c r="I107" s="3">
        <v>130</v>
      </c>
      <c r="J107" s="3">
        <v>5</v>
      </c>
      <c r="K107" s="3">
        <v>1</v>
      </c>
      <c r="L107" s="3"/>
      <c r="M107" s="2">
        <v>43426.52747685185</v>
      </c>
      <c r="N107" s="2">
        <v>43426.533958333333</v>
      </c>
      <c r="O107" s="3" t="s">
        <v>33</v>
      </c>
      <c r="P107" s="3" t="s">
        <v>34</v>
      </c>
      <c r="Q107" s="3" t="s">
        <v>24</v>
      </c>
      <c r="R107" s="3" t="s">
        <v>25</v>
      </c>
      <c r="S107" s="2">
        <v>43426.52783564815</v>
      </c>
      <c r="T107" s="2">
        <v>43426.52783564815</v>
      </c>
      <c r="U107" s="2">
        <v>43426.537037037036</v>
      </c>
      <c r="V107" s="2">
        <v>43426.537546296298</v>
      </c>
      <c r="W107" s="3"/>
      <c r="X107" s="8">
        <f t="shared" si="59"/>
        <v>43426.525405092594</v>
      </c>
      <c r="Y107" s="9">
        <f t="shared" si="60"/>
        <v>6.4814814832061529E-3</v>
      </c>
      <c r="Z107" s="9">
        <f t="shared" si="61"/>
        <v>6.4814814832061529E-3</v>
      </c>
      <c r="AB107" s="10">
        <f t="shared" si="39"/>
        <v>0</v>
      </c>
      <c r="AC107" s="10">
        <f t="shared" si="40"/>
        <v>2.0717592560686171E-3</v>
      </c>
    </row>
    <row r="108" spans="1:34" s="7" customFormat="1" x14ac:dyDescent="0.4">
      <c r="A108" s="16" t="str">
        <f t="shared" si="57"/>
        <v>-</v>
      </c>
      <c r="B108" s="16" t="str">
        <f t="shared" si="58"/>
        <v>-</v>
      </c>
      <c r="C108" s="7">
        <v>12</v>
      </c>
      <c r="D108" s="2">
        <v>43426.525671296295</v>
      </c>
      <c r="E108" s="3" t="s">
        <v>1899</v>
      </c>
      <c r="F108" s="3">
        <v>17686</v>
      </c>
      <c r="G108" s="3" t="s">
        <v>32</v>
      </c>
      <c r="H108" s="3">
        <v>5562</v>
      </c>
      <c r="I108" s="3">
        <v>813</v>
      </c>
      <c r="J108" s="3">
        <v>15</v>
      </c>
      <c r="K108" s="3">
        <v>2</v>
      </c>
      <c r="L108" s="3"/>
      <c r="M108" s="2">
        <v>43426.528865740744</v>
      </c>
      <c r="N108" s="2">
        <v>43426.534004629626</v>
      </c>
      <c r="O108" s="3" t="s">
        <v>43</v>
      </c>
      <c r="P108" s="3" t="s">
        <v>89</v>
      </c>
      <c r="Q108" s="3" t="s">
        <v>108</v>
      </c>
      <c r="R108" s="3" t="s">
        <v>19</v>
      </c>
      <c r="S108" s="2">
        <v>43426.530682870369</v>
      </c>
      <c r="T108" s="2">
        <v>43426.530682870369</v>
      </c>
      <c r="U108" s="2">
        <v>43426.539502314816</v>
      </c>
      <c r="V108" s="2">
        <v>43426.539502314816</v>
      </c>
      <c r="W108" s="3"/>
      <c r="X108" s="8">
        <f t="shared" si="59"/>
        <v>43426.525671296295</v>
      </c>
      <c r="Y108" s="9">
        <f t="shared" si="60"/>
        <v>5.1388888823566958E-3</v>
      </c>
      <c r="Z108" s="9">
        <f t="shared" si="61"/>
        <v>1.0277777764713392E-2</v>
      </c>
      <c r="AA108" s="10"/>
      <c r="AB108" s="10">
        <f t="shared" si="39"/>
        <v>0</v>
      </c>
      <c r="AC108" s="10">
        <f t="shared" si="40"/>
        <v>3.1944444490363821E-3</v>
      </c>
      <c r="AD108" s="10"/>
      <c r="AE108" s="10"/>
    </row>
    <row r="109" spans="1:34" s="7" customFormat="1" x14ac:dyDescent="0.4">
      <c r="A109" s="16" t="str">
        <f t="shared" si="57"/>
        <v>-</v>
      </c>
      <c r="B109" s="16" t="str">
        <f t="shared" si="58"/>
        <v>-</v>
      </c>
      <c r="C109" s="7">
        <v>12</v>
      </c>
      <c r="D109" s="2">
        <v>43426.525868055556</v>
      </c>
      <c r="E109" s="3" t="s">
        <v>1820</v>
      </c>
      <c r="F109" s="3">
        <v>17687</v>
      </c>
      <c r="G109" s="3" t="s">
        <v>32</v>
      </c>
      <c r="H109" s="3">
        <v>2669</v>
      </c>
      <c r="I109" s="3">
        <v>838</v>
      </c>
      <c r="J109" s="3">
        <v>5</v>
      </c>
      <c r="K109" s="3">
        <v>1</v>
      </c>
      <c r="L109" s="3"/>
      <c r="M109" s="2">
        <v>43426.530219907407</v>
      </c>
      <c r="N109" s="2">
        <v>43426.537210648145</v>
      </c>
      <c r="O109" s="3" t="s">
        <v>108</v>
      </c>
      <c r="P109" s="3" t="s">
        <v>19</v>
      </c>
      <c r="Q109" s="3" t="s">
        <v>63</v>
      </c>
      <c r="R109" s="3" t="s">
        <v>64</v>
      </c>
      <c r="S109" s="2">
        <v>43426.531435185185</v>
      </c>
      <c r="T109" s="2">
        <v>43426.531435185185</v>
      </c>
      <c r="U109" s="2">
        <v>43426.544247685182</v>
      </c>
      <c r="V109" s="2">
        <v>43426.544247685182</v>
      </c>
      <c r="W109" s="3"/>
      <c r="X109" s="8">
        <f t="shared" si="59"/>
        <v>43426.525868055556</v>
      </c>
      <c r="Y109" s="9">
        <f t="shared" si="60"/>
        <v>6.9907407378195785E-3</v>
      </c>
      <c r="Z109" s="9">
        <f t="shared" si="61"/>
        <v>6.9907407378195785E-3</v>
      </c>
      <c r="AA109" s="10"/>
      <c r="AB109" s="10">
        <f t="shared" si="39"/>
        <v>0</v>
      </c>
      <c r="AC109" s="10">
        <f t="shared" si="40"/>
        <v>4.3518518505152315E-3</v>
      </c>
      <c r="AD109" s="10"/>
      <c r="AE109" s="10"/>
    </row>
    <row r="110" spans="1:34" s="7" customFormat="1" x14ac:dyDescent="0.4">
      <c r="A110" s="16" t="str">
        <f t="shared" si="57"/>
        <v>-</v>
      </c>
      <c r="B110" s="16" t="str">
        <f t="shared" si="58"/>
        <v>-</v>
      </c>
      <c r="C110" s="7">
        <v>12</v>
      </c>
      <c r="D110" s="2">
        <v>43426.528391203705</v>
      </c>
      <c r="E110" s="3" t="s">
        <v>1922</v>
      </c>
      <c r="F110" s="3">
        <v>17688</v>
      </c>
      <c r="G110" s="3" t="s">
        <v>32</v>
      </c>
      <c r="H110" s="3">
        <v>6690</v>
      </c>
      <c r="I110" s="3">
        <v>690</v>
      </c>
      <c r="J110" s="3">
        <v>4</v>
      </c>
      <c r="K110" s="3">
        <v>1</v>
      </c>
      <c r="L110" s="3"/>
      <c r="M110" s="2">
        <v>43426.537986111114</v>
      </c>
      <c r="N110" s="2">
        <v>43426.559548611112</v>
      </c>
      <c r="O110" s="3" t="s">
        <v>41</v>
      </c>
      <c r="P110" s="3" t="s">
        <v>42</v>
      </c>
      <c r="Q110" s="3" t="s">
        <v>22</v>
      </c>
      <c r="R110" s="3" t="s">
        <v>23</v>
      </c>
      <c r="S110" s="2">
        <v>43426.537604166668</v>
      </c>
      <c r="T110" s="2">
        <v>43426.537604166668</v>
      </c>
      <c r="U110" s="2">
        <v>43426.553078703706</v>
      </c>
      <c r="V110" s="2">
        <v>43426.553078703706</v>
      </c>
      <c r="W110" s="3"/>
      <c r="X110" s="8">
        <f t="shared" si="59"/>
        <v>43426.528391203705</v>
      </c>
      <c r="Y110" s="9">
        <f t="shared" si="60"/>
        <v>2.156249999825377E-2</v>
      </c>
      <c r="Z110" s="9">
        <f t="shared" si="61"/>
        <v>2.156249999825377E-2</v>
      </c>
      <c r="AA110" s="10"/>
      <c r="AB110" s="10">
        <f t="shared" si="39"/>
        <v>3.819444464170374E-4</v>
      </c>
      <c r="AC110" s="10">
        <f t="shared" si="40"/>
        <v>9.5949074093368836E-3</v>
      </c>
      <c r="AD110" s="10"/>
      <c r="AE110" s="10"/>
    </row>
    <row r="111" spans="1:34" s="7" customFormat="1" x14ac:dyDescent="0.4">
      <c r="A111" s="16" t="str">
        <f t="shared" ref="A111:A115" si="62">IF(W111&gt;0, "★", "-")</f>
        <v>★</v>
      </c>
      <c r="B111" s="16" t="str">
        <f t="shared" ref="B111:B115" si="63">IF(L111&gt;0, "☆", "-")</f>
        <v>-</v>
      </c>
      <c r="C111" s="7">
        <v>12</v>
      </c>
      <c r="D111" s="2">
        <v>43426.529988425929</v>
      </c>
      <c r="E111" s="3" t="s">
        <v>1933</v>
      </c>
      <c r="F111" s="3">
        <v>17689</v>
      </c>
      <c r="G111" s="3" t="s">
        <v>32</v>
      </c>
      <c r="H111" s="3">
        <v>5434</v>
      </c>
      <c r="I111" s="3">
        <v>548</v>
      </c>
      <c r="J111" s="3">
        <v>7</v>
      </c>
      <c r="K111" s="3">
        <v>1</v>
      </c>
      <c r="L111" s="3"/>
      <c r="M111" s="2">
        <v>43426.537106481483</v>
      </c>
      <c r="N111" s="2">
        <v>43426.559432870374</v>
      </c>
      <c r="O111" s="3" t="s">
        <v>46</v>
      </c>
      <c r="P111" s="3" t="s">
        <v>47</v>
      </c>
      <c r="Q111" s="3" t="s">
        <v>55</v>
      </c>
      <c r="R111" s="3" t="s">
        <v>56</v>
      </c>
      <c r="S111" s="2">
        <v>43426.536921296298</v>
      </c>
      <c r="T111" s="2">
        <v>43426.536921296298</v>
      </c>
      <c r="U111" s="2">
        <v>43426.549884259257</v>
      </c>
      <c r="V111" s="2">
        <v>43426.549884259257</v>
      </c>
      <c r="W111" s="2">
        <v>43426.536921296298</v>
      </c>
      <c r="X111" s="8">
        <f t="shared" ref="X111:X115" si="64">IF(W111&gt;0,W111,D111)</f>
        <v>43426.536921296298</v>
      </c>
      <c r="Y111" s="9">
        <f t="shared" ref="Y111:Y115" si="65">N111-M111</f>
        <v>2.2326388891087845E-2</v>
      </c>
      <c r="Z111" s="9">
        <f t="shared" ref="Z111:Z115" si="66">Y111*K111</f>
        <v>2.2326388891087845E-2</v>
      </c>
      <c r="AA111" s="10"/>
      <c r="AB111" s="10">
        <f t="shared" si="39"/>
        <v>1.8518518481869251E-4</v>
      </c>
      <c r="AC111" s="10">
        <f t="shared" si="40"/>
        <v>1.8518518481869251E-4</v>
      </c>
      <c r="AD111" s="10"/>
      <c r="AE111" s="10"/>
    </row>
    <row r="112" spans="1:34" s="7" customFormat="1" x14ac:dyDescent="0.4">
      <c r="A112" s="16" t="str">
        <f t="shared" si="62"/>
        <v>-</v>
      </c>
      <c r="B112" s="16" t="str">
        <f t="shared" si="63"/>
        <v>-</v>
      </c>
      <c r="C112" s="7">
        <v>12</v>
      </c>
      <c r="D112" s="2">
        <v>43426.531006944446</v>
      </c>
      <c r="E112" s="3" t="s">
        <v>1912</v>
      </c>
      <c r="F112" s="3">
        <v>17691</v>
      </c>
      <c r="G112" s="3" t="s">
        <v>65</v>
      </c>
      <c r="H112" s="3">
        <v>6966</v>
      </c>
      <c r="I112" s="3">
        <v>889</v>
      </c>
      <c r="J112" s="3">
        <v>6</v>
      </c>
      <c r="K112" s="3">
        <v>1</v>
      </c>
      <c r="L112" s="3"/>
      <c r="M112" s="2">
        <v>43426.540034722224</v>
      </c>
      <c r="N112" s="2">
        <v>43426.551006944443</v>
      </c>
      <c r="O112" s="3" t="s">
        <v>75</v>
      </c>
      <c r="P112" s="3" t="s">
        <v>76</v>
      </c>
      <c r="Q112" s="3" t="s">
        <v>108</v>
      </c>
      <c r="R112" s="3" t="s">
        <v>19</v>
      </c>
      <c r="S112" s="2">
        <v>43426.541493055556</v>
      </c>
      <c r="T112" s="2">
        <v>43426.541493055556</v>
      </c>
      <c r="U112" s="2">
        <v>43426.551412037035</v>
      </c>
      <c r="V112" s="2">
        <v>43426.551412037035</v>
      </c>
      <c r="W112" s="3"/>
      <c r="X112" s="8">
        <f t="shared" si="64"/>
        <v>43426.531006944446</v>
      </c>
      <c r="Y112" s="9">
        <f t="shared" si="65"/>
        <v>1.0972222218697425E-2</v>
      </c>
      <c r="Z112" s="9">
        <f t="shared" si="66"/>
        <v>1.0972222218697425E-2</v>
      </c>
      <c r="AA112" s="10"/>
      <c r="AB112" s="10">
        <f t="shared" si="39"/>
        <v>0</v>
      </c>
      <c r="AC112" s="10">
        <f t="shared" si="40"/>
        <v>9.0277777781011537E-3</v>
      </c>
      <c r="AD112" s="10"/>
      <c r="AE112" s="10"/>
    </row>
    <row r="113" spans="1:34" s="7" customFormat="1" x14ac:dyDescent="0.4">
      <c r="A113" s="16" t="str">
        <f t="shared" si="62"/>
        <v>-</v>
      </c>
      <c r="B113" s="16" t="str">
        <f t="shared" si="63"/>
        <v>-</v>
      </c>
      <c r="C113" s="7">
        <v>12</v>
      </c>
      <c r="D113" s="2">
        <v>43426.532569444447</v>
      </c>
      <c r="E113" s="3" t="s">
        <v>1949</v>
      </c>
      <c r="F113" s="3">
        <v>17692</v>
      </c>
      <c r="G113" s="3" t="s">
        <v>18</v>
      </c>
      <c r="H113" s="3">
        <v>4746</v>
      </c>
      <c r="I113" s="3">
        <v>706</v>
      </c>
      <c r="J113" s="3">
        <v>15</v>
      </c>
      <c r="K113" s="3">
        <v>2</v>
      </c>
      <c r="L113" s="3"/>
      <c r="M113" s="2">
        <v>43426.539594907408</v>
      </c>
      <c r="N113" s="2">
        <v>43426.547453703701</v>
      </c>
      <c r="O113" s="3" t="s">
        <v>57</v>
      </c>
      <c r="P113" s="3" t="s">
        <v>58</v>
      </c>
      <c r="Q113" s="3" t="s">
        <v>53</v>
      </c>
      <c r="R113" s="3" t="s">
        <v>54</v>
      </c>
      <c r="S113" s="2">
        <v>43426.542314814818</v>
      </c>
      <c r="T113" s="2">
        <v>43426.542314814818</v>
      </c>
      <c r="U113" s="2">
        <v>43426.554189814815</v>
      </c>
      <c r="V113" s="2">
        <v>43426.554189814815</v>
      </c>
      <c r="W113" s="3"/>
      <c r="X113" s="8">
        <f t="shared" si="64"/>
        <v>43426.532569444447</v>
      </c>
      <c r="Y113" s="9">
        <f t="shared" si="65"/>
        <v>7.8587962925666943E-3</v>
      </c>
      <c r="Z113" s="9">
        <f t="shared" si="66"/>
        <v>1.5717592585133389E-2</v>
      </c>
      <c r="AA113" s="10"/>
      <c r="AB113" s="10">
        <f t="shared" si="39"/>
        <v>0</v>
      </c>
      <c r="AC113" s="10">
        <f t="shared" si="40"/>
        <v>7.025462960882578E-3</v>
      </c>
      <c r="AD113" s="10"/>
      <c r="AE113" s="10"/>
    </row>
    <row r="114" spans="1:34" s="7" customFormat="1" x14ac:dyDescent="0.4">
      <c r="A114" s="16" t="str">
        <f t="shared" si="62"/>
        <v>-</v>
      </c>
      <c r="B114" s="16" t="str">
        <f t="shared" si="63"/>
        <v>-</v>
      </c>
      <c r="C114" s="7">
        <v>12</v>
      </c>
      <c r="D114" s="2">
        <v>43426.535821759258</v>
      </c>
      <c r="E114" s="3" t="s">
        <v>1916</v>
      </c>
      <c r="F114" s="3">
        <v>17693</v>
      </c>
      <c r="G114" s="3" t="s">
        <v>18</v>
      </c>
      <c r="H114" s="3">
        <v>3162</v>
      </c>
      <c r="I114" s="3">
        <v>893</v>
      </c>
      <c r="J114" s="3">
        <v>3</v>
      </c>
      <c r="K114" s="3">
        <v>1</v>
      </c>
      <c r="L114" s="3"/>
      <c r="M114" s="2">
        <v>43426.538472222222</v>
      </c>
      <c r="N114" s="2">
        <v>43426.547060185185</v>
      </c>
      <c r="O114" s="3" t="s">
        <v>22</v>
      </c>
      <c r="P114" s="3" t="s">
        <v>23</v>
      </c>
      <c r="Q114" s="3" t="s">
        <v>26</v>
      </c>
      <c r="R114" s="3" t="s">
        <v>27</v>
      </c>
      <c r="S114" s="2">
        <v>43426.538425925923</v>
      </c>
      <c r="T114" s="2">
        <v>43426.538425925923</v>
      </c>
      <c r="U114" s="2">
        <v>43426.550706018519</v>
      </c>
      <c r="V114" s="2">
        <v>43426.550706018519</v>
      </c>
      <c r="W114" s="3"/>
      <c r="X114" s="8">
        <f t="shared" si="64"/>
        <v>43426.535821759258</v>
      </c>
      <c r="Y114" s="9">
        <f t="shared" si="65"/>
        <v>8.5879629623377696E-3</v>
      </c>
      <c r="Z114" s="9">
        <f t="shared" si="66"/>
        <v>8.5879629623377696E-3</v>
      </c>
      <c r="AA114" s="10"/>
      <c r="AB114" s="10">
        <f t="shared" si="39"/>
        <v>4.6296299842651933E-5</v>
      </c>
      <c r="AC114" s="10">
        <f t="shared" si="40"/>
        <v>2.6504629640839994E-3</v>
      </c>
      <c r="AD114" s="10"/>
      <c r="AE114" s="10"/>
    </row>
    <row r="115" spans="1:34" s="7" customFormat="1" x14ac:dyDescent="0.4">
      <c r="A115" s="16" t="str">
        <f t="shared" si="62"/>
        <v>-</v>
      </c>
      <c r="B115" s="16" t="str">
        <f t="shared" si="63"/>
        <v>-</v>
      </c>
      <c r="C115" s="7">
        <v>12</v>
      </c>
      <c r="D115" s="2">
        <v>43426.536076388889</v>
      </c>
      <c r="E115" s="3" t="s">
        <v>1963</v>
      </c>
      <c r="F115" s="3">
        <v>17694</v>
      </c>
      <c r="G115" s="3" t="s">
        <v>32</v>
      </c>
      <c r="H115" s="3">
        <v>2092</v>
      </c>
      <c r="I115" s="3">
        <v>968</v>
      </c>
      <c r="J115" s="3">
        <v>8</v>
      </c>
      <c r="K115" s="3">
        <v>1</v>
      </c>
      <c r="L115" s="3"/>
      <c r="M115" s="2">
        <v>43426.540648148148</v>
      </c>
      <c r="N115" s="2">
        <v>43426.553206018521</v>
      </c>
      <c r="O115" s="3" t="s">
        <v>51</v>
      </c>
      <c r="P115" s="3" t="s">
        <v>52</v>
      </c>
      <c r="Q115" s="3" t="s">
        <v>36</v>
      </c>
      <c r="R115" s="3" t="s">
        <v>37</v>
      </c>
      <c r="S115" s="2">
        <v>43426.540486111109</v>
      </c>
      <c r="T115" s="2">
        <v>43426.541967592595</v>
      </c>
      <c r="U115" s="2">
        <v>43426.555636574078</v>
      </c>
      <c r="V115" s="2">
        <v>43426.557118055556</v>
      </c>
      <c r="W115" s="3"/>
      <c r="X115" s="8">
        <f t="shared" si="64"/>
        <v>43426.536076388889</v>
      </c>
      <c r="Y115" s="9">
        <f t="shared" si="65"/>
        <v>1.2557870373711921E-2</v>
      </c>
      <c r="Z115" s="9">
        <f t="shared" si="66"/>
        <v>1.2557870373711921E-2</v>
      </c>
      <c r="AA115" s="10"/>
      <c r="AB115" s="10">
        <f t="shared" si="39"/>
        <v>1.6203703853534535E-4</v>
      </c>
      <c r="AC115" s="10">
        <f t="shared" si="40"/>
        <v>4.5717592583969235E-3</v>
      </c>
      <c r="AD115" s="10"/>
      <c r="AE115" s="10"/>
    </row>
    <row r="116" spans="1:34" s="7" customFormat="1" x14ac:dyDescent="0.4">
      <c r="A116" s="16" t="str">
        <f t="shared" si="57"/>
        <v>-</v>
      </c>
      <c r="B116" s="16" t="str">
        <f t="shared" si="58"/>
        <v>-</v>
      </c>
      <c r="C116" s="7">
        <v>12</v>
      </c>
      <c r="D116" s="2">
        <v>43426.537534722222</v>
      </c>
      <c r="E116" s="3" t="s">
        <v>1964</v>
      </c>
      <c r="F116" s="3">
        <v>17695</v>
      </c>
      <c r="G116" s="3" t="s">
        <v>32</v>
      </c>
      <c r="H116" s="3">
        <v>5562</v>
      </c>
      <c r="I116" s="3">
        <v>587</v>
      </c>
      <c r="J116" s="3">
        <v>5</v>
      </c>
      <c r="K116" s="3">
        <v>1</v>
      </c>
      <c r="L116" s="3"/>
      <c r="M116" s="2">
        <v>43426.541585648149</v>
      </c>
      <c r="N116" s="2">
        <v>43426.550925925927</v>
      </c>
      <c r="O116" s="3" t="s">
        <v>108</v>
      </c>
      <c r="P116" s="3" t="s">
        <v>19</v>
      </c>
      <c r="Q116" s="3" t="s">
        <v>63</v>
      </c>
      <c r="R116" s="3" t="s">
        <v>64</v>
      </c>
      <c r="S116" s="2">
        <v>43426.543634259258</v>
      </c>
      <c r="T116" s="2">
        <v>43426.543634259258</v>
      </c>
      <c r="U116" s="2">
        <v>43426.550636574073</v>
      </c>
      <c r="V116" s="2">
        <v>43426.5546875</v>
      </c>
      <c r="W116" s="3"/>
      <c r="X116" s="8">
        <f t="shared" si="59"/>
        <v>43426.537534722222</v>
      </c>
      <c r="Y116" s="9">
        <f t="shared" si="60"/>
        <v>9.340277778392192E-3</v>
      </c>
      <c r="Z116" s="9">
        <f t="shared" si="61"/>
        <v>9.340277778392192E-3</v>
      </c>
      <c r="AA116" s="10"/>
      <c r="AB116" s="10">
        <f t="shared" si="39"/>
        <v>0</v>
      </c>
      <c r="AC116" s="10">
        <f t="shared" si="40"/>
        <v>4.0509259270038456E-3</v>
      </c>
      <c r="AD116" s="10"/>
      <c r="AE116" s="10"/>
    </row>
    <row r="117" spans="1:34" s="7" customFormat="1" hidden="1" x14ac:dyDescent="0.4">
      <c r="A117" s="16" t="str">
        <f t="shared" ref="A117:A160" si="67">IF(W117&gt;0, "★", "-")</f>
        <v>-</v>
      </c>
      <c r="B117" s="16" t="str">
        <f t="shared" ref="B117:B160" si="68">IF(L117&gt;0, "☆", "-")</f>
        <v>-</v>
      </c>
      <c r="C117" s="7">
        <v>12</v>
      </c>
      <c r="D117" s="2">
        <v>43426.540729166663</v>
      </c>
      <c r="E117" s="3" t="s">
        <v>1967</v>
      </c>
      <c r="F117" s="3">
        <v>17699</v>
      </c>
      <c r="G117" s="3" t="s">
        <v>95</v>
      </c>
      <c r="H117" s="3">
        <v>0</v>
      </c>
      <c r="I117" s="3">
        <v>562</v>
      </c>
      <c r="J117" s="3">
        <v>1</v>
      </c>
      <c r="K117" s="3">
        <v>2</v>
      </c>
      <c r="L117" s="3"/>
      <c r="M117" s="2">
        <v>43426.544849537036</v>
      </c>
      <c r="N117" s="2">
        <v>43426.554108796299</v>
      </c>
      <c r="O117" s="3" t="s">
        <v>46</v>
      </c>
      <c r="P117" s="3" t="s">
        <v>47</v>
      </c>
      <c r="Q117" s="3" t="s">
        <v>68</v>
      </c>
      <c r="R117" s="3" t="s">
        <v>69</v>
      </c>
      <c r="S117" s="2">
        <v>43426.546458333331</v>
      </c>
      <c r="T117" s="2">
        <v>43426.546458333331</v>
      </c>
      <c r="U117" s="2">
        <v>43426.559467592589</v>
      </c>
      <c r="V117" s="2">
        <v>43426.559467592589</v>
      </c>
      <c r="W117" s="3"/>
      <c r="X117" s="8">
        <f t="shared" si="59"/>
        <v>43426.540729166663</v>
      </c>
      <c r="Y117" s="9">
        <f t="shared" si="60"/>
        <v>9.2592592627624981E-3</v>
      </c>
      <c r="Z117" s="9">
        <f t="shared" si="61"/>
        <v>1.8518518525524996E-2</v>
      </c>
      <c r="AA117" s="10"/>
      <c r="AB117" s="10">
        <f t="shared" si="39"/>
        <v>0</v>
      </c>
      <c r="AC117" s="10">
        <f t="shared" si="40"/>
        <v>4.1203703731298447E-3</v>
      </c>
      <c r="AD117" s="10"/>
      <c r="AE117" s="10"/>
    </row>
    <row r="118" spans="1:34" s="7" customFormat="1" x14ac:dyDescent="0.4">
      <c r="A118" s="16" t="str">
        <f t="shared" si="67"/>
        <v>-</v>
      </c>
      <c r="B118" s="16" t="str">
        <f t="shared" si="68"/>
        <v>-</v>
      </c>
      <c r="C118" s="7">
        <v>12</v>
      </c>
      <c r="D118" s="2">
        <v>43426.541030092594</v>
      </c>
      <c r="E118" s="3" t="s">
        <v>1966</v>
      </c>
      <c r="F118" s="3">
        <v>17700</v>
      </c>
      <c r="G118" s="3" t="s">
        <v>18</v>
      </c>
      <c r="H118" s="3">
        <v>4745</v>
      </c>
      <c r="I118" s="3">
        <v>103</v>
      </c>
      <c r="J118" s="3">
        <v>8</v>
      </c>
      <c r="K118" s="3">
        <v>2</v>
      </c>
      <c r="L118" s="3"/>
      <c r="M118" s="2">
        <v>43426.552118055559</v>
      </c>
      <c r="N118" s="2">
        <v>43426.555659722224</v>
      </c>
      <c r="O118" s="3" t="s">
        <v>57</v>
      </c>
      <c r="P118" s="3" t="s">
        <v>58</v>
      </c>
      <c r="Q118" s="3" t="s">
        <v>20</v>
      </c>
      <c r="R118" s="3" t="s">
        <v>21</v>
      </c>
      <c r="S118" s="2">
        <v>43426.553541666668</v>
      </c>
      <c r="T118" s="2">
        <v>43426.553541666668</v>
      </c>
      <c r="U118" s="2">
        <v>43426.561631944445</v>
      </c>
      <c r="V118" s="2">
        <v>43426.561631944445</v>
      </c>
      <c r="W118" s="3"/>
      <c r="X118" s="8">
        <f t="shared" si="59"/>
        <v>43426.541030092594</v>
      </c>
      <c r="Y118" s="9">
        <f t="shared" si="60"/>
        <v>3.5416666651144624E-3</v>
      </c>
      <c r="Z118" s="9">
        <f t="shared" si="61"/>
        <v>7.0833333302289248E-3</v>
      </c>
      <c r="AA118" s="10"/>
      <c r="AB118" s="10">
        <f t="shared" si="39"/>
        <v>0</v>
      </c>
      <c r="AC118" s="10">
        <f t="shared" si="40"/>
        <v>1.1087962964666076E-2</v>
      </c>
      <c r="AD118" s="10"/>
      <c r="AE118" s="10"/>
    </row>
    <row r="119" spans="1:34" s="7" customFormat="1" hidden="1" x14ac:dyDescent="0.4">
      <c r="A119" s="16" t="str">
        <f t="shared" ref="A119:A146" si="69">IF(W119&gt;0, "★", "-")</f>
        <v>★</v>
      </c>
      <c r="B119" s="16" t="str">
        <f t="shared" ref="B119:B146" si="70">IF(L119&gt;0, "☆", "-")</f>
        <v>☆</v>
      </c>
      <c r="C119" s="7">
        <v>12</v>
      </c>
      <c r="D119" s="2">
        <v>43426.496608796297</v>
      </c>
      <c r="E119" s="3" t="s">
        <v>1924</v>
      </c>
      <c r="F119" s="3">
        <v>17638</v>
      </c>
      <c r="G119" s="3" t="s">
        <v>18</v>
      </c>
      <c r="H119" s="3">
        <v>1108</v>
      </c>
      <c r="I119" s="3">
        <v>884</v>
      </c>
      <c r="J119" s="3">
        <v>11</v>
      </c>
      <c r="K119" s="3">
        <v>1</v>
      </c>
      <c r="L119" s="2">
        <v>43426.499791666669</v>
      </c>
      <c r="M119" s="3"/>
      <c r="N119" s="3"/>
      <c r="O119" s="3" t="s">
        <v>39</v>
      </c>
      <c r="P119" s="3" t="s">
        <v>40</v>
      </c>
      <c r="Q119" s="3" t="s">
        <v>36</v>
      </c>
      <c r="R119" s="3" t="s">
        <v>37</v>
      </c>
      <c r="S119" s="2">
        <v>43426.503530092596</v>
      </c>
      <c r="T119" s="3"/>
      <c r="U119" s="2">
        <v>43426.516331018516</v>
      </c>
      <c r="V119" s="3"/>
      <c r="W119" s="2">
        <v>43426.503530092596</v>
      </c>
      <c r="X119" s="8">
        <f t="shared" ref="X119:X158" si="71">IF(W119&gt;0,W119,D119)</f>
        <v>43426.503530092596</v>
      </c>
      <c r="Y119" s="9">
        <f t="shared" ref="Y119:Y158" si="72">N119-M119</f>
        <v>0</v>
      </c>
      <c r="Z119" s="9">
        <f t="shared" ref="Z119:Z158" si="73">Y119*K119</f>
        <v>0</v>
      </c>
      <c r="AA119" s="10"/>
      <c r="AB119" s="10">
        <f t="shared" si="39"/>
        <v>0</v>
      </c>
      <c r="AC119" s="10">
        <f t="shared" si="40"/>
        <v>0</v>
      </c>
      <c r="AD119" s="10"/>
      <c r="AE119" s="10"/>
      <c r="AH119" s="7" t="s">
        <v>94</v>
      </c>
    </row>
    <row r="120" spans="1:34" s="7" customFormat="1" hidden="1" x14ac:dyDescent="0.4">
      <c r="A120" s="16" t="str">
        <f t="shared" si="69"/>
        <v>★</v>
      </c>
      <c r="B120" s="16" t="str">
        <f t="shared" si="70"/>
        <v>☆</v>
      </c>
      <c r="C120" s="7">
        <v>12</v>
      </c>
      <c r="D120" s="2">
        <v>43426.494618055556</v>
      </c>
      <c r="E120" s="3" t="s">
        <v>1564</v>
      </c>
      <c r="F120" s="3">
        <v>17635</v>
      </c>
      <c r="G120" s="3" t="s">
        <v>32</v>
      </c>
      <c r="H120" s="3">
        <v>5352</v>
      </c>
      <c r="I120" s="3">
        <v>954</v>
      </c>
      <c r="J120" s="3">
        <v>9</v>
      </c>
      <c r="K120" s="3">
        <v>1</v>
      </c>
      <c r="L120" s="2">
        <v>43426.500856481478</v>
      </c>
      <c r="M120" s="3"/>
      <c r="N120" s="3"/>
      <c r="O120" s="3" t="s">
        <v>22</v>
      </c>
      <c r="P120" s="3" t="s">
        <v>23</v>
      </c>
      <c r="Q120" s="3" t="s">
        <v>63</v>
      </c>
      <c r="R120" s="3" t="s">
        <v>64</v>
      </c>
      <c r="S120" s="2">
        <v>43426.501550925925</v>
      </c>
      <c r="T120" s="3"/>
      <c r="U120" s="2">
        <v>43426.505023148151</v>
      </c>
      <c r="V120" s="3"/>
      <c r="W120" s="2">
        <v>43426.501550925925</v>
      </c>
      <c r="X120" s="8">
        <f t="shared" si="71"/>
        <v>43426.501550925925</v>
      </c>
      <c r="Y120" s="9">
        <f t="shared" si="72"/>
        <v>0</v>
      </c>
      <c r="Z120" s="9">
        <f t="shared" si="73"/>
        <v>0</v>
      </c>
      <c r="AA120" s="10"/>
      <c r="AB120" s="10">
        <f t="shared" si="39"/>
        <v>0</v>
      </c>
      <c r="AC120" s="10">
        <f t="shared" si="40"/>
        <v>0</v>
      </c>
      <c r="AD120" s="10"/>
      <c r="AE120" s="10"/>
      <c r="AH120" s="7" t="s">
        <v>2176</v>
      </c>
    </row>
    <row r="121" spans="1:34" s="7" customFormat="1" hidden="1" x14ac:dyDescent="0.4">
      <c r="A121" s="16" t="str">
        <f t="shared" si="69"/>
        <v>★</v>
      </c>
      <c r="B121" s="16" t="str">
        <f t="shared" si="70"/>
        <v>☆</v>
      </c>
      <c r="C121" s="7">
        <v>12</v>
      </c>
      <c r="D121" s="2">
        <v>43426.469548611109</v>
      </c>
      <c r="E121" s="3" t="s">
        <v>1929</v>
      </c>
      <c r="F121" s="3">
        <v>17608</v>
      </c>
      <c r="G121" s="3" t="s">
        <v>98</v>
      </c>
      <c r="H121" s="3">
        <v>6969</v>
      </c>
      <c r="I121" s="3">
        <v>596</v>
      </c>
      <c r="J121" s="3">
        <v>11</v>
      </c>
      <c r="K121" s="3">
        <v>1</v>
      </c>
      <c r="L121" s="2">
        <v>43426.470324074071</v>
      </c>
      <c r="M121" s="3"/>
      <c r="N121" s="3"/>
      <c r="O121" s="3" t="s">
        <v>61</v>
      </c>
      <c r="P121" s="3" t="s">
        <v>62</v>
      </c>
      <c r="Q121" s="3" t="s">
        <v>108</v>
      </c>
      <c r="R121" s="3" t="s">
        <v>19</v>
      </c>
      <c r="S121" s="2">
        <v>43426.511203703703</v>
      </c>
      <c r="T121" s="3"/>
      <c r="U121" s="2">
        <v>43426.516365740739</v>
      </c>
      <c r="V121" s="3"/>
      <c r="W121" s="2">
        <v>43426.511203703703</v>
      </c>
      <c r="X121" s="8">
        <f t="shared" si="71"/>
        <v>43426.511203703703</v>
      </c>
      <c r="Y121" s="9">
        <f t="shared" si="72"/>
        <v>0</v>
      </c>
      <c r="Z121" s="9">
        <f t="shared" si="73"/>
        <v>0</v>
      </c>
      <c r="AA121" s="10"/>
      <c r="AB121" s="10">
        <f t="shared" si="39"/>
        <v>0</v>
      </c>
      <c r="AC121" s="10">
        <f t="shared" si="40"/>
        <v>0</v>
      </c>
      <c r="AD121" s="10"/>
      <c r="AE121" s="10"/>
    </row>
    <row r="122" spans="1:34" s="7" customFormat="1" hidden="1" x14ac:dyDescent="0.4">
      <c r="A122" s="16" t="str">
        <f t="shared" si="69"/>
        <v>-</v>
      </c>
      <c r="B122" s="16" t="str">
        <f t="shared" si="70"/>
        <v>☆</v>
      </c>
      <c r="C122" s="7">
        <v>12</v>
      </c>
      <c r="D122" s="2">
        <v>43426.500289351854</v>
      </c>
      <c r="E122" s="3" t="s">
        <v>1950</v>
      </c>
      <c r="F122" s="3">
        <v>17644</v>
      </c>
      <c r="G122" s="3" t="s">
        <v>18</v>
      </c>
      <c r="H122" s="3">
        <v>6976</v>
      </c>
      <c r="I122" s="3">
        <v>329</v>
      </c>
      <c r="J122" s="3">
        <v>1</v>
      </c>
      <c r="K122" s="3">
        <v>1</v>
      </c>
      <c r="L122" s="2">
        <v>43426.500486111108</v>
      </c>
      <c r="M122" s="3"/>
      <c r="N122" s="3"/>
      <c r="O122" s="3" t="s">
        <v>24</v>
      </c>
      <c r="P122" s="3" t="s">
        <v>25</v>
      </c>
      <c r="Q122" s="3" t="s">
        <v>30</v>
      </c>
      <c r="R122" s="3" t="s">
        <v>31</v>
      </c>
      <c r="S122" s="2">
        <v>43426.514872685184</v>
      </c>
      <c r="T122" s="3"/>
      <c r="U122" s="2">
        <v>43426.519629629627</v>
      </c>
      <c r="V122" s="3"/>
      <c r="W122" s="3"/>
      <c r="X122" s="8">
        <f t="shared" si="71"/>
        <v>43426.500289351854</v>
      </c>
      <c r="Y122" s="9">
        <f t="shared" si="72"/>
        <v>0</v>
      </c>
      <c r="Z122" s="9">
        <f t="shared" si="73"/>
        <v>0</v>
      </c>
      <c r="AA122" s="10"/>
      <c r="AB122" s="10">
        <f t="shared" si="39"/>
        <v>0</v>
      </c>
      <c r="AC122" s="10">
        <f t="shared" si="40"/>
        <v>1.4583333329937886E-2</v>
      </c>
      <c r="AD122" s="10"/>
      <c r="AE122" s="10"/>
    </row>
    <row r="123" spans="1:34" s="7" customFormat="1" hidden="1" x14ac:dyDescent="0.4">
      <c r="A123" s="16" t="str">
        <f t="shared" si="69"/>
        <v>★</v>
      </c>
      <c r="B123" s="16" t="str">
        <f t="shared" si="70"/>
        <v>☆</v>
      </c>
      <c r="C123" s="7">
        <v>12</v>
      </c>
      <c r="D123" s="2">
        <v>43426.500347222223</v>
      </c>
      <c r="E123" s="3" t="s">
        <v>1924</v>
      </c>
      <c r="F123" s="3">
        <v>17645</v>
      </c>
      <c r="G123" s="3" t="s">
        <v>18</v>
      </c>
      <c r="H123" s="3">
        <v>1108</v>
      </c>
      <c r="I123" s="3">
        <v>303</v>
      </c>
      <c r="J123" s="3">
        <v>8</v>
      </c>
      <c r="K123" s="3">
        <v>1</v>
      </c>
      <c r="L123" s="2">
        <v>43426.500567129631</v>
      </c>
      <c r="M123" s="3"/>
      <c r="N123" s="3"/>
      <c r="O123" s="3" t="s">
        <v>30</v>
      </c>
      <c r="P123" s="3" t="s">
        <v>31</v>
      </c>
      <c r="Q123" s="3" t="s">
        <v>36</v>
      </c>
      <c r="R123" s="3" t="s">
        <v>37</v>
      </c>
      <c r="S123" s="2">
        <v>43426.53125</v>
      </c>
      <c r="T123" s="3"/>
      <c r="U123" s="2">
        <v>43426.541550925926</v>
      </c>
      <c r="V123" s="3"/>
      <c r="W123" s="2">
        <v>43426.507268518515</v>
      </c>
      <c r="X123" s="8">
        <f t="shared" si="71"/>
        <v>43426.507268518515</v>
      </c>
      <c r="Y123" s="9">
        <f t="shared" si="72"/>
        <v>0</v>
      </c>
      <c r="Z123" s="9">
        <f t="shared" si="73"/>
        <v>0</v>
      </c>
      <c r="AA123" s="10"/>
      <c r="AB123" s="10">
        <f t="shared" si="39"/>
        <v>0</v>
      </c>
      <c r="AC123" s="10"/>
      <c r="AD123" s="10"/>
      <c r="AE123" s="10"/>
      <c r="AH123" s="7" t="s">
        <v>94</v>
      </c>
    </row>
    <row r="124" spans="1:34" s="7" customFormat="1" hidden="1" x14ac:dyDescent="0.4">
      <c r="A124" s="16" t="str">
        <f t="shared" si="69"/>
        <v>-</v>
      </c>
      <c r="B124" s="16" t="str">
        <f t="shared" si="70"/>
        <v>☆</v>
      </c>
      <c r="C124" s="7">
        <v>12</v>
      </c>
      <c r="D124" s="2">
        <v>43426.500358796293</v>
      </c>
      <c r="E124" s="3" t="s">
        <v>1943</v>
      </c>
      <c r="F124" s="3">
        <v>17646</v>
      </c>
      <c r="G124" s="3" t="s">
        <v>1927</v>
      </c>
      <c r="H124" s="3">
        <v>4324</v>
      </c>
      <c r="I124" s="3">
        <v>98</v>
      </c>
      <c r="J124" s="3">
        <v>7</v>
      </c>
      <c r="K124" s="3">
        <v>1</v>
      </c>
      <c r="L124" s="2">
        <v>43426.500717592593</v>
      </c>
      <c r="M124" s="3"/>
      <c r="N124" s="3"/>
      <c r="O124" s="3" t="s">
        <v>63</v>
      </c>
      <c r="P124" s="3" t="s">
        <v>64</v>
      </c>
      <c r="Q124" s="3" t="s">
        <v>108</v>
      </c>
      <c r="R124" s="3" t="s">
        <v>19</v>
      </c>
      <c r="S124" s="2">
        <v>43426.537604166668</v>
      </c>
      <c r="T124" s="3"/>
      <c r="U124" s="2">
        <v>43426.543043981481</v>
      </c>
      <c r="V124" s="3"/>
      <c r="W124" s="3"/>
      <c r="X124" s="8">
        <f t="shared" si="71"/>
        <v>43426.500358796293</v>
      </c>
      <c r="Y124" s="9">
        <f t="shared" si="72"/>
        <v>0</v>
      </c>
      <c r="Z124" s="9">
        <f t="shared" si="73"/>
        <v>0</v>
      </c>
      <c r="AA124" s="10"/>
      <c r="AB124" s="10">
        <f t="shared" si="39"/>
        <v>0</v>
      </c>
      <c r="AC124" s="10"/>
      <c r="AD124" s="10"/>
      <c r="AE124" s="10"/>
      <c r="AH124" s="7" t="s">
        <v>2173</v>
      </c>
    </row>
    <row r="125" spans="1:34" s="7" customFormat="1" hidden="1" x14ac:dyDescent="0.4">
      <c r="A125" s="16" t="str">
        <f t="shared" si="69"/>
        <v>★</v>
      </c>
      <c r="B125" s="16" t="str">
        <f t="shared" si="70"/>
        <v>☆</v>
      </c>
      <c r="C125" s="7">
        <v>12</v>
      </c>
      <c r="D125" s="2">
        <v>43426.500497685185</v>
      </c>
      <c r="E125" s="3" t="s">
        <v>1951</v>
      </c>
      <c r="F125" s="3">
        <v>17647</v>
      </c>
      <c r="G125" s="3" t="s">
        <v>65</v>
      </c>
      <c r="H125" s="3">
        <v>3203</v>
      </c>
      <c r="I125" s="3">
        <v>526</v>
      </c>
      <c r="J125" s="3">
        <v>1</v>
      </c>
      <c r="K125" s="3">
        <v>2</v>
      </c>
      <c r="L125" s="2">
        <v>43426.500902777778</v>
      </c>
      <c r="M125" s="3"/>
      <c r="N125" s="3"/>
      <c r="O125" s="3" t="s">
        <v>22</v>
      </c>
      <c r="P125" s="3" t="s">
        <v>23</v>
      </c>
      <c r="Q125" s="3" t="s">
        <v>63</v>
      </c>
      <c r="R125" s="3" t="s">
        <v>64</v>
      </c>
      <c r="S125" s="2">
        <v>43426.534375000003</v>
      </c>
      <c r="T125" s="3"/>
      <c r="U125" s="2">
        <v>43426.539224537039</v>
      </c>
      <c r="V125" s="3"/>
      <c r="W125" s="2">
        <v>43426.507430555554</v>
      </c>
      <c r="X125" s="8">
        <f t="shared" si="71"/>
        <v>43426.507430555554</v>
      </c>
      <c r="Y125" s="9">
        <f t="shared" si="72"/>
        <v>0</v>
      </c>
      <c r="Z125" s="9">
        <f t="shared" si="73"/>
        <v>0</v>
      </c>
      <c r="AA125" s="10"/>
      <c r="AB125" s="10">
        <f t="shared" si="39"/>
        <v>0</v>
      </c>
      <c r="AC125" s="10">
        <f t="shared" si="40"/>
        <v>2.694444444932742E-2</v>
      </c>
      <c r="AD125" s="10"/>
      <c r="AE125" s="10"/>
    </row>
    <row r="126" spans="1:34" s="7" customFormat="1" hidden="1" x14ac:dyDescent="0.4">
      <c r="A126" s="16" t="str">
        <f t="shared" si="69"/>
        <v>-</v>
      </c>
      <c r="B126" s="16" t="str">
        <f t="shared" si="70"/>
        <v>☆</v>
      </c>
      <c r="C126" s="7">
        <v>12</v>
      </c>
      <c r="D126" s="2">
        <v>43426.500844907408</v>
      </c>
      <c r="E126" s="3" t="s">
        <v>1943</v>
      </c>
      <c r="F126" s="3">
        <v>17648</v>
      </c>
      <c r="G126" s="3" t="s">
        <v>1927</v>
      </c>
      <c r="H126" s="3">
        <v>4324</v>
      </c>
      <c r="I126" s="3">
        <v>821</v>
      </c>
      <c r="J126" s="3">
        <v>7</v>
      </c>
      <c r="K126" s="3">
        <v>1</v>
      </c>
      <c r="L126" s="2">
        <v>43426.501006944447</v>
      </c>
      <c r="M126" s="3"/>
      <c r="N126" s="3"/>
      <c r="O126" s="3" t="s">
        <v>63</v>
      </c>
      <c r="P126" s="3" t="s">
        <v>64</v>
      </c>
      <c r="Q126" s="3" t="s">
        <v>108</v>
      </c>
      <c r="R126" s="3" t="s">
        <v>19</v>
      </c>
      <c r="S126" s="2">
        <v>43426.537604166668</v>
      </c>
      <c r="T126" s="3"/>
      <c r="U126" s="2">
        <v>43426.543043981481</v>
      </c>
      <c r="V126" s="3"/>
      <c r="W126" s="3"/>
      <c r="X126" s="8">
        <f t="shared" si="71"/>
        <v>43426.500844907408</v>
      </c>
      <c r="Y126" s="9">
        <f t="shared" si="72"/>
        <v>0</v>
      </c>
      <c r="Z126" s="9">
        <f t="shared" si="73"/>
        <v>0</v>
      </c>
      <c r="AA126" s="10"/>
      <c r="AB126" s="10">
        <f t="shared" si="39"/>
        <v>0</v>
      </c>
      <c r="AC126" s="10">
        <f t="shared" si="40"/>
        <v>3.6759259259270038E-2</v>
      </c>
      <c r="AD126" s="10"/>
      <c r="AE126" s="10"/>
      <c r="AH126" s="7" t="s">
        <v>2171</v>
      </c>
    </row>
    <row r="127" spans="1:34" s="7" customFormat="1" hidden="1" x14ac:dyDescent="0.4">
      <c r="A127" s="16" t="str">
        <f t="shared" si="69"/>
        <v>★</v>
      </c>
      <c r="B127" s="16" t="str">
        <f t="shared" si="70"/>
        <v>☆</v>
      </c>
      <c r="C127" s="7">
        <v>12</v>
      </c>
      <c r="D127" s="2">
        <v>43426.501099537039</v>
      </c>
      <c r="E127" s="3" t="s">
        <v>1924</v>
      </c>
      <c r="F127" s="3">
        <v>17650</v>
      </c>
      <c r="G127" s="3" t="s">
        <v>18</v>
      </c>
      <c r="H127" s="3">
        <v>1108</v>
      </c>
      <c r="I127" s="3">
        <v>434</v>
      </c>
      <c r="J127" s="3">
        <v>1</v>
      </c>
      <c r="K127" s="3">
        <v>1</v>
      </c>
      <c r="L127" s="2">
        <v>43426.501215277778</v>
      </c>
      <c r="M127" s="3"/>
      <c r="N127" s="3"/>
      <c r="O127" s="3" t="s">
        <v>39</v>
      </c>
      <c r="P127" s="3" t="s">
        <v>40</v>
      </c>
      <c r="Q127" s="3" t="s">
        <v>36</v>
      </c>
      <c r="R127" s="3" t="s">
        <v>37</v>
      </c>
      <c r="S127" s="2">
        <v>43426.526817129627</v>
      </c>
      <c r="T127" s="3"/>
      <c r="U127" s="2">
        <v>43426.540567129632</v>
      </c>
      <c r="V127" s="3"/>
      <c r="W127" s="2">
        <v>43426.508032407408</v>
      </c>
      <c r="X127" s="8">
        <f t="shared" si="71"/>
        <v>43426.508032407408</v>
      </c>
      <c r="Y127" s="9">
        <f t="shared" si="72"/>
        <v>0</v>
      </c>
      <c r="Z127" s="9">
        <f t="shared" si="73"/>
        <v>0</v>
      </c>
      <c r="AA127" s="10"/>
      <c r="AB127" s="10">
        <f t="shared" si="39"/>
        <v>0</v>
      </c>
      <c r="AC127" s="10"/>
      <c r="AD127" s="10"/>
      <c r="AE127" s="10"/>
      <c r="AH127" s="7" t="s">
        <v>94</v>
      </c>
    </row>
    <row r="128" spans="1:34" s="7" customFormat="1" hidden="1" x14ac:dyDescent="0.4">
      <c r="A128" s="16" t="str">
        <f t="shared" si="69"/>
        <v>-</v>
      </c>
      <c r="B128" s="16" t="str">
        <f t="shared" si="70"/>
        <v>☆</v>
      </c>
      <c r="C128" s="7">
        <v>12</v>
      </c>
      <c r="D128" s="2">
        <v>43426.501203703701</v>
      </c>
      <c r="E128" s="3" t="s">
        <v>1564</v>
      </c>
      <c r="F128" s="3">
        <v>17651</v>
      </c>
      <c r="G128" s="3" t="s">
        <v>1927</v>
      </c>
      <c r="H128" s="3">
        <v>5352</v>
      </c>
      <c r="I128" s="3">
        <v>791</v>
      </c>
      <c r="J128" s="3">
        <v>7</v>
      </c>
      <c r="K128" s="3">
        <v>1</v>
      </c>
      <c r="L128" s="2">
        <v>43426.501469907409</v>
      </c>
      <c r="M128" s="3"/>
      <c r="N128" s="3"/>
      <c r="O128" s="3" t="s">
        <v>22</v>
      </c>
      <c r="P128" s="3" t="s">
        <v>23</v>
      </c>
      <c r="Q128" s="3" t="s">
        <v>63</v>
      </c>
      <c r="R128" s="3" t="s">
        <v>64</v>
      </c>
      <c r="S128" s="2">
        <v>43426.537002314813</v>
      </c>
      <c r="T128" s="3"/>
      <c r="U128" s="2">
        <v>43426.54115740741</v>
      </c>
      <c r="V128" s="3"/>
      <c r="W128" s="3"/>
      <c r="X128" s="8">
        <f t="shared" si="71"/>
        <v>43426.501203703701</v>
      </c>
      <c r="Y128" s="9">
        <f t="shared" si="72"/>
        <v>0</v>
      </c>
      <c r="Z128" s="9">
        <f t="shared" si="73"/>
        <v>0</v>
      </c>
      <c r="AA128" s="10"/>
      <c r="AB128" s="10">
        <f t="shared" si="39"/>
        <v>0</v>
      </c>
      <c r="AC128" s="10"/>
      <c r="AD128" s="10"/>
      <c r="AE128" s="10"/>
      <c r="AH128" s="7" t="s">
        <v>2175</v>
      </c>
    </row>
    <row r="129" spans="1:34" s="7" customFormat="1" hidden="1" x14ac:dyDescent="0.4">
      <c r="A129" s="16" t="str">
        <f t="shared" si="69"/>
        <v>-</v>
      </c>
      <c r="B129" s="16" t="str">
        <f t="shared" si="70"/>
        <v>☆</v>
      </c>
      <c r="C129" s="7">
        <v>12</v>
      </c>
      <c r="D129" s="2">
        <v>43426.501215277778</v>
      </c>
      <c r="E129" s="3" t="s">
        <v>1943</v>
      </c>
      <c r="F129" s="3">
        <v>17652</v>
      </c>
      <c r="G129" s="3" t="s">
        <v>1927</v>
      </c>
      <c r="H129" s="3">
        <v>4324</v>
      </c>
      <c r="I129" s="3">
        <v>849</v>
      </c>
      <c r="J129" s="3">
        <v>8</v>
      </c>
      <c r="K129" s="3">
        <v>1</v>
      </c>
      <c r="L129" s="2">
        <v>43426.501400462963</v>
      </c>
      <c r="M129" s="3"/>
      <c r="N129" s="3"/>
      <c r="O129" s="3" t="s">
        <v>63</v>
      </c>
      <c r="P129" s="3" t="s">
        <v>64</v>
      </c>
      <c r="Q129" s="3" t="s">
        <v>108</v>
      </c>
      <c r="R129" s="3" t="s">
        <v>19</v>
      </c>
      <c r="S129" s="2">
        <v>43426.539930555555</v>
      </c>
      <c r="T129" s="3"/>
      <c r="U129" s="2">
        <v>43426.545370370368</v>
      </c>
      <c r="V129" s="3"/>
      <c r="W129" s="3"/>
      <c r="X129" s="8">
        <f t="shared" si="71"/>
        <v>43426.501215277778</v>
      </c>
      <c r="Y129" s="9">
        <f t="shared" si="72"/>
        <v>0</v>
      </c>
      <c r="Z129" s="9">
        <f t="shared" si="73"/>
        <v>0</v>
      </c>
      <c r="AA129" s="10"/>
      <c r="AB129" s="10">
        <f t="shared" si="39"/>
        <v>0</v>
      </c>
      <c r="AC129" s="10"/>
      <c r="AD129" s="10"/>
      <c r="AE129" s="10"/>
      <c r="AH129" s="7" t="s">
        <v>2172</v>
      </c>
    </row>
    <row r="130" spans="1:34" s="7" customFormat="1" hidden="1" x14ac:dyDescent="0.4">
      <c r="A130" s="16" t="str">
        <f t="shared" si="69"/>
        <v>★</v>
      </c>
      <c r="B130" s="16" t="str">
        <f t="shared" si="70"/>
        <v>☆</v>
      </c>
      <c r="C130" s="7">
        <v>12</v>
      </c>
      <c r="D130" s="2">
        <v>43426.501226851855</v>
      </c>
      <c r="E130" s="3" t="s">
        <v>1951</v>
      </c>
      <c r="F130" s="3">
        <v>17653</v>
      </c>
      <c r="G130" s="3" t="s">
        <v>1927</v>
      </c>
      <c r="H130" s="3">
        <v>3203</v>
      </c>
      <c r="I130" s="3">
        <v>753</v>
      </c>
      <c r="J130" s="3">
        <v>1</v>
      </c>
      <c r="K130" s="3">
        <v>2</v>
      </c>
      <c r="L130" s="2">
        <v>43426.501423611109</v>
      </c>
      <c r="M130" s="3"/>
      <c r="N130" s="3"/>
      <c r="O130" s="3" t="s">
        <v>22</v>
      </c>
      <c r="P130" s="3" t="s">
        <v>23</v>
      </c>
      <c r="Q130" s="3" t="s">
        <v>63</v>
      </c>
      <c r="R130" s="3" t="s">
        <v>64</v>
      </c>
      <c r="S130" s="2">
        <v>43426.535833333335</v>
      </c>
      <c r="T130" s="3"/>
      <c r="U130" s="2">
        <v>43426.540682870371</v>
      </c>
      <c r="V130" s="3"/>
      <c r="W130" s="2">
        <v>43426.508159722223</v>
      </c>
      <c r="X130" s="8">
        <f t="shared" si="71"/>
        <v>43426.508159722223</v>
      </c>
      <c r="Y130" s="9">
        <f t="shared" si="72"/>
        <v>0</v>
      </c>
      <c r="Z130" s="9">
        <f t="shared" si="73"/>
        <v>0</v>
      </c>
      <c r="AA130" s="10"/>
      <c r="AB130" s="10">
        <f t="shared" si="39"/>
        <v>0</v>
      </c>
      <c r="AC130" s="10">
        <f t="shared" si="40"/>
        <v>2.7673611111822538E-2</v>
      </c>
      <c r="AD130" s="10"/>
      <c r="AE130" s="10"/>
      <c r="AH130" s="7" t="s">
        <v>2169</v>
      </c>
    </row>
    <row r="131" spans="1:34" s="7" customFormat="1" hidden="1" x14ac:dyDescent="0.4">
      <c r="A131" s="16" t="str">
        <f t="shared" si="69"/>
        <v>-</v>
      </c>
      <c r="B131" s="16" t="str">
        <f t="shared" si="70"/>
        <v>☆</v>
      </c>
      <c r="C131" s="7">
        <v>12</v>
      </c>
      <c r="D131" s="2">
        <v>43426.501597222225</v>
      </c>
      <c r="E131" s="3" t="s">
        <v>1951</v>
      </c>
      <c r="F131" s="3">
        <v>17655</v>
      </c>
      <c r="G131" s="3" t="s">
        <v>1927</v>
      </c>
      <c r="H131" s="3">
        <v>3203</v>
      </c>
      <c r="I131" s="3">
        <v>5</v>
      </c>
      <c r="J131" s="3">
        <v>1</v>
      </c>
      <c r="K131" s="3">
        <v>2</v>
      </c>
      <c r="L131" s="2">
        <v>43426.536006944443</v>
      </c>
      <c r="M131" s="3"/>
      <c r="N131" s="3"/>
      <c r="O131" s="3" t="s">
        <v>63</v>
      </c>
      <c r="P131" s="3" t="s">
        <v>64</v>
      </c>
      <c r="Q131" s="3" t="s">
        <v>22</v>
      </c>
      <c r="R131" s="3" t="s">
        <v>23</v>
      </c>
      <c r="S131" s="2">
        <v>43426.534259259257</v>
      </c>
      <c r="T131" s="3"/>
      <c r="U131" s="2">
        <v>43426.538958333331</v>
      </c>
      <c r="V131" s="3"/>
      <c r="W131" s="3"/>
      <c r="X131" s="8">
        <f t="shared" si="71"/>
        <v>43426.501597222225</v>
      </c>
      <c r="Y131" s="9">
        <f t="shared" si="72"/>
        <v>0</v>
      </c>
      <c r="Z131" s="9">
        <f t="shared" si="73"/>
        <v>0</v>
      </c>
      <c r="AA131" s="10"/>
      <c r="AB131" s="10">
        <f t="shared" si="39"/>
        <v>0</v>
      </c>
      <c r="AC131" s="10"/>
      <c r="AD131" s="10"/>
      <c r="AE131" s="10"/>
      <c r="AH131" s="7" t="s">
        <v>2170</v>
      </c>
    </row>
    <row r="132" spans="1:34" s="7" customFormat="1" hidden="1" x14ac:dyDescent="0.4">
      <c r="A132" s="16" t="str">
        <f t="shared" si="69"/>
        <v>★</v>
      </c>
      <c r="B132" s="16" t="str">
        <f t="shared" si="70"/>
        <v>☆</v>
      </c>
      <c r="C132" s="7">
        <v>12</v>
      </c>
      <c r="D132" s="2">
        <v>43426.501608796294</v>
      </c>
      <c r="E132" s="3" t="s">
        <v>1924</v>
      </c>
      <c r="F132" s="3">
        <v>17656</v>
      </c>
      <c r="G132" s="3" t="s">
        <v>32</v>
      </c>
      <c r="H132" s="3">
        <v>1108</v>
      </c>
      <c r="I132" s="3">
        <v>378</v>
      </c>
      <c r="J132" s="3">
        <v>8</v>
      </c>
      <c r="K132" s="3">
        <v>1</v>
      </c>
      <c r="L132" s="2">
        <v>43426.501747685186</v>
      </c>
      <c r="M132" s="3"/>
      <c r="N132" s="3"/>
      <c r="O132" s="3" t="s">
        <v>20</v>
      </c>
      <c r="P132" s="3" t="s">
        <v>21</v>
      </c>
      <c r="Q132" s="3" t="s">
        <v>36</v>
      </c>
      <c r="R132" s="3" t="s">
        <v>37</v>
      </c>
      <c r="S132" s="2">
        <v>43426.532048611109</v>
      </c>
      <c r="T132" s="3"/>
      <c r="U132" s="2">
        <v>43426.542349537034</v>
      </c>
      <c r="V132" s="3"/>
      <c r="W132" s="2">
        <v>43426.50854166667</v>
      </c>
      <c r="X132" s="8">
        <f t="shared" si="71"/>
        <v>43426.50854166667</v>
      </c>
      <c r="Y132" s="9">
        <f t="shared" si="72"/>
        <v>0</v>
      </c>
      <c r="Z132" s="9">
        <f t="shared" si="73"/>
        <v>0</v>
      </c>
      <c r="AA132" s="10"/>
      <c r="AB132" s="10">
        <f t="shared" ref="AB132:AB195" si="74">IF(IF(A132="☆",L132-S132,M132-S132)&lt;0,0,IF(A132="☆",L132-S132,M132-S132))</f>
        <v>0</v>
      </c>
      <c r="AC132" s="10"/>
      <c r="AD132" s="10"/>
      <c r="AE132" s="10"/>
      <c r="AH132" s="7" t="s">
        <v>94</v>
      </c>
    </row>
    <row r="133" spans="1:34" s="7" customFormat="1" hidden="1" x14ac:dyDescent="0.4">
      <c r="A133" s="16" t="str">
        <f t="shared" si="69"/>
        <v>-</v>
      </c>
      <c r="B133" s="16" t="str">
        <f t="shared" si="70"/>
        <v>☆</v>
      </c>
      <c r="C133" s="7">
        <v>12</v>
      </c>
      <c r="D133" s="2">
        <v>43426.501828703702</v>
      </c>
      <c r="E133" s="3" t="s">
        <v>1564</v>
      </c>
      <c r="F133" s="3">
        <v>17657</v>
      </c>
      <c r="G133" s="3" t="s">
        <v>1927</v>
      </c>
      <c r="H133" s="3">
        <v>5352</v>
      </c>
      <c r="I133" s="3">
        <v>472</v>
      </c>
      <c r="J133" s="3">
        <v>7</v>
      </c>
      <c r="K133" s="3">
        <v>1</v>
      </c>
      <c r="L133" s="2">
        <v>43426.512060185189</v>
      </c>
      <c r="M133" s="3"/>
      <c r="N133" s="3"/>
      <c r="O133" s="3" t="s">
        <v>22</v>
      </c>
      <c r="P133" s="3" t="s">
        <v>23</v>
      </c>
      <c r="Q133" s="3" t="s">
        <v>63</v>
      </c>
      <c r="R133" s="3" t="s">
        <v>64</v>
      </c>
      <c r="S133" s="2">
        <v>43426.537002314813</v>
      </c>
      <c r="T133" s="3"/>
      <c r="U133" s="2">
        <v>43426.54115740741</v>
      </c>
      <c r="V133" s="3"/>
      <c r="W133" s="3"/>
      <c r="X133" s="8">
        <f t="shared" si="71"/>
        <v>43426.501828703702</v>
      </c>
      <c r="Y133" s="9">
        <f t="shared" si="72"/>
        <v>0</v>
      </c>
      <c r="Z133" s="9">
        <f t="shared" si="73"/>
        <v>0</v>
      </c>
      <c r="AA133" s="10"/>
      <c r="AB133" s="10">
        <f t="shared" si="74"/>
        <v>0</v>
      </c>
      <c r="AC133" s="10"/>
      <c r="AD133" s="10"/>
      <c r="AE133" s="10"/>
      <c r="AH133" s="7" t="s">
        <v>2174</v>
      </c>
    </row>
    <row r="134" spans="1:34" s="7" customFormat="1" hidden="1" x14ac:dyDescent="0.4">
      <c r="A134" s="16" t="str">
        <f t="shared" si="69"/>
        <v>-</v>
      </c>
      <c r="B134" s="16" t="str">
        <f t="shared" si="70"/>
        <v>☆</v>
      </c>
      <c r="C134" s="7">
        <v>12</v>
      </c>
      <c r="D134" s="2">
        <v>43426.50236111111</v>
      </c>
      <c r="E134" s="3" t="s">
        <v>1952</v>
      </c>
      <c r="F134" s="3">
        <v>17658</v>
      </c>
      <c r="G134" s="3" t="s">
        <v>32</v>
      </c>
      <c r="H134" s="3">
        <v>4442</v>
      </c>
      <c r="I134" s="3">
        <v>38</v>
      </c>
      <c r="J134" s="3">
        <v>8</v>
      </c>
      <c r="K134" s="3">
        <v>1</v>
      </c>
      <c r="L134" s="2">
        <v>43426.502997685187</v>
      </c>
      <c r="M134" s="3"/>
      <c r="N134" s="3"/>
      <c r="O134" s="3" t="s">
        <v>63</v>
      </c>
      <c r="P134" s="3" t="s">
        <v>64</v>
      </c>
      <c r="Q134" s="3" t="s">
        <v>68</v>
      </c>
      <c r="R134" s="3" t="s">
        <v>69</v>
      </c>
      <c r="S134" s="2">
        <v>43426.539930555555</v>
      </c>
      <c r="T134" s="3"/>
      <c r="U134" s="2">
        <v>43426.552453703705</v>
      </c>
      <c r="V134" s="3"/>
      <c r="W134" s="3"/>
      <c r="X134" s="8">
        <f t="shared" si="71"/>
        <v>43426.50236111111</v>
      </c>
      <c r="Y134" s="9">
        <f t="shared" si="72"/>
        <v>0</v>
      </c>
      <c r="Z134" s="9">
        <f t="shared" si="73"/>
        <v>0</v>
      </c>
      <c r="AA134" s="10"/>
      <c r="AB134" s="10">
        <f t="shared" si="74"/>
        <v>0</v>
      </c>
      <c r="AC134" s="10">
        <f t="shared" ref="AC134:AC195" si="75">IF(IF(B134="☆",(IF(L134&gt;S134,L134-X134,S134-X134)),M134-X134)&lt;0,0,IF(B134="☆",(IF(L134&gt;S134,L134-X134,S134-X134)),M134-X134))</f>
        <v>3.7569444444670808E-2</v>
      </c>
      <c r="AD134" s="10"/>
      <c r="AE134" s="10"/>
    </row>
    <row r="135" spans="1:34" s="7" customFormat="1" hidden="1" x14ac:dyDescent="0.4">
      <c r="A135" s="16" t="str">
        <f t="shared" si="69"/>
        <v>-</v>
      </c>
      <c r="B135" s="16" t="str">
        <f t="shared" si="70"/>
        <v>☆</v>
      </c>
      <c r="C135" s="7">
        <v>12</v>
      </c>
      <c r="D135" s="2">
        <v>43426.503530092596</v>
      </c>
      <c r="E135" s="3" t="s">
        <v>1613</v>
      </c>
      <c r="F135" s="3">
        <v>17659</v>
      </c>
      <c r="G135" s="3" t="s">
        <v>97</v>
      </c>
      <c r="H135" s="3">
        <v>5923</v>
      </c>
      <c r="I135" s="3">
        <v>889</v>
      </c>
      <c r="J135" s="3">
        <v>8</v>
      </c>
      <c r="K135" s="3">
        <v>1</v>
      </c>
      <c r="L135" s="2">
        <v>43426.503784722219</v>
      </c>
      <c r="M135" s="3"/>
      <c r="N135" s="3"/>
      <c r="O135" s="3" t="s">
        <v>33</v>
      </c>
      <c r="P135" s="3" t="s">
        <v>34</v>
      </c>
      <c r="Q135" s="3" t="s">
        <v>26</v>
      </c>
      <c r="R135" s="3" t="s">
        <v>27</v>
      </c>
      <c r="S135" s="2">
        <v>43426.53979166667</v>
      </c>
      <c r="T135" s="3"/>
      <c r="U135" s="2">
        <v>43426.546655092592</v>
      </c>
      <c r="V135" s="3"/>
      <c r="W135" s="3"/>
      <c r="X135" s="8">
        <f t="shared" si="71"/>
        <v>43426.503530092596</v>
      </c>
      <c r="Y135" s="9">
        <f t="shared" si="72"/>
        <v>0</v>
      </c>
      <c r="Z135" s="9">
        <f t="shared" si="73"/>
        <v>0</v>
      </c>
      <c r="AA135" s="10"/>
      <c r="AB135" s="10">
        <f t="shared" si="74"/>
        <v>0</v>
      </c>
      <c r="AC135" s="10">
        <f t="shared" si="75"/>
        <v>3.6261574074160308E-2</v>
      </c>
      <c r="AD135" s="10"/>
      <c r="AE135" s="10"/>
      <c r="AH135" s="7" t="s">
        <v>2178</v>
      </c>
    </row>
    <row r="136" spans="1:34" s="7" customFormat="1" hidden="1" x14ac:dyDescent="0.4">
      <c r="A136" s="16" t="str">
        <f t="shared" si="69"/>
        <v>★</v>
      </c>
      <c r="B136" s="16" t="str">
        <f t="shared" si="70"/>
        <v>☆</v>
      </c>
      <c r="C136" s="7">
        <v>12</v>
      </c>
      <c r="D136" s="2">
        <v>43426.504236111112</v>
      </c>
      <c r="E136" s="3" t="s">
        <v>1953</v>
      </c>
      <c r="F136" s="3">
        <v>17660</v>
      </c>
      <c r="G136" s="3" t="s">
        <v>32</v>
      </c>
      <c r="H136" s="3">
        <v>4033</v>
      </c>
      <c r="I136" s="3">
        <v>814</v>
      </c>
      <c r="J136" s="3">
        <v>8</v>
      </c>
      <c r="K136" s="3">
        <v>1</v>
      </c>
      <c r="L136" s="2">
        <v>43426.504363425927</v>
      </c>
      <c r="M136" s="3"/>
      <c r="N136" s="3"/>
      <c r="O136" s="3" t="s">
        <v>63</v>
      </c>
      <c r="P136" s="3" t="s">
        <v>64</v>
      </c>
      <c r="Q136" s="3" t="s">
        <v>108</v>
      </c>
      <c r="R136" s="3" t="s">
        <v>19</v>
      </c>
      <c r="S136" s="2">
        <v>43426.539837962962</v>
      </c>
      <c r="T136" s="3"/>
      <c r="U136" s="2">
        <v>43426.545277777775</v>
      </c>
      <c r="V136" s="3"/>
      <c r="W136" s="2">
        <v>43426.51116898148</v>
      </c>
      <c r="X136" s="8">
        <f t="shared" si="71"/>
        <v>43426.51116898148</v>
      </c>
      <c r="Y136" s="9">
        <f t="shared" si="72"/>
        <v>0</v>
      </c>
      <c r="Z136" s="9">
        <f t="shared" si="73"/>
        <v>0</v>
      </c>
      <c r="AA136" s="10"/>
      <c r="AB136" s="10">
        <f t="shared" si="74"/>
        <v>0</v>
      </c>
      <c r="AC136" s="10">
        <f t="shared" si="75"/>
        <v>2.8668981482042E-2</v>
      </c>
      <c r="AD136" s="10"/>
      <c r="AE136" s="10"/>
    </row>
    <row r="137" spans="1:34" s="7" customFormat="1" hidden="1" x14ac:dyDescent="0.4">
      <c r="A137" s="16" t="str">
        <f t="shared" si="69"/>
        <v>-</v>
      </c>
      <c r="B137" s="16" t="str">
        <f t="shared" si="70"/>
        <v>☆</v>
      </c>
      <c r="C137" s="7">
        <v>12</v>
      </c>
      <c r="D137" s="2">
        <v>43426.504236111112</v>
      </c>
      <c r="E137" s="3" t="s">
        <v>1613</v>
      </c>
      <c r="F137" s="3">
        <v>17661</v>
      </c>
      <c r="G137" s="3" t="s">
        <v>97</v>
      </c>
      <c r="H137" s="3">
        <v>5923</v>
      </c>
      <c r="I137" s="3">
        <v>699</v>
      </c>
      <c r="J137" s="3">
        <v>8</v>
      </c>
      <c r="K137" s="3">
        <v>1</v>
      </c>
      <c r="L137" s="2">
        <v>43426.504432870373</v>
      </c>
      <c r="M137" s="3"/>
      <c r="N137" s="3"/>
      <c r="O137" s="3" t="s">
        <v>108</v>
      </c>
      <c r="P137" s="3" t="s">
        <v>19</v>
      </c>
      <c r="Q137" s="3" t="s">
        <v>26</v>
      </c>
      <c r="R137" s="3" t="s">
        <v>27</v>
      </c>
      <c r="S137" s="2">
        <v>43426.545277777775</v>
      </c>
      <c r="T137" s="3"/>
      <c r="U137" s="2">
        <v>43426.551574074074</v>
      </c>
      <c r="V137" s="3"/>
      <c r="W137" s="3"/>
      <c r="X137" s="8">
        <f t="shared" si="71"/>
        <v>43426.504236111112</v>
      </c>
      <c r="Y137" s="9">
        <f t="shared" si="72"/>
        <v>0</v>
      </c>
      <c r="Z137" s="9">
        <f t="shared" si="73"/>
        <v>0</v>
      </c>
      <c r="AA137" s="10"/>
      <c r="AB137" s="10">
        <f t="shared" si="74"/>
        <v>0</v>
      </c>
      <c r="AC137" s="10"/>
      <c r="AD137" s="10"/>
      <c r="AE137" s="10"/>
      <c r="AH137" s="7" t="s">
        <v>2177</v>
      </c>
    </row>
    <row r="138" spans="1:34" s="7" customFormat="1" hidden="1" x14ac:dyDescent="0.4">
      <c r="A138" s="16" t="str">
        <f t="shared" si="69"/>
        <v>-</v>
      </c>
      <c r="B138" s="16" t="str">
        <f t="shared" si="70"/>
        <v>☆</v>
      </c>
      <c r="C138" s="7">
        <v>12</v>
      </c>
      <c r="D138" s="2">
        <v>43426.505740740744</v>
      </c>
      <c r="E138" s="3" t="s">
        <v>1924</v>
      </c>
      <c r="F138" s="3">
        <v>17662</v>
      </c>
      <c r="G138" s="3" t="s">
        <v>18</v>
      </c>
      <c r="H138" s="3">
        <v>1108</v>
      </c>
      <c r="I138" s="3">
        <v>399</v>
      </c>
      <c r="J138" s="3">
        <v>8</v>
      </c>
      <c r="K138" s="3">
        <v>1</v>
      </c>
      <c r="L138" s="2">
        <v>43426.505983796298</v>
      </c>
      <c r="M138" s="3"/>
      <c r="N138" s="3"/>
      <c r="O138" s="3" t="s">
        <v>20</v>
      </c>
      <c r="P138" s="3" t="s">
        <v>21</v>
      </c>
      <c r="Q138" s="3" t="s">
        <v>36</v>
      </c>
      <c r="R138" s="3" t="s">
        <v>37</v>
      </c>
      <c r="S138" s="2">
        <v>43426.535810185182</v>
      </c>
      <c r="T138" s="3"/>
      <c r="U138" s="2">
        <v>43426.546111111114</v>
      </c>
      <c r="V138" s="3"/>
      <c r="W138" s="3"/>
      <c r="X138" s="8">
        <f t="shared" si="71"/>
        <v>43426.505740740744</v>
      </c>
      <c r="Y138" s="9">
        <f t="shared" si="72"/>
        <v>0</v>
      </c>
      <c r="Z138" s="9">
        <f t="shared" si="73"/>
        <v>0</v>
      </c>
      <c r="AA138" s="10"/>
      <c r="AB138" s="10">
        <f t="shared" si="74"/>
        <v>0</v>
      </c>
      <c r="AC138" s="10"/>
      <c r="AD138" s="10"/>
      <c r="AE138" s="10"/>
      <c r="AH138" s="7" t="s">
        <v>94</v>
      </c>
    </row>
    <row r="139" spans="1:34" s="7" customFormat="1" hidden="1" x14ac:dyDescent="0.4">
      <c r="A139" s="16" t="str">
        <f t="shared" si="69"/>
        <v>-</v>
      </c>
      <c r="B139" s="16" t="str">
        <f t="shared" si="70"/>
        <v>☆</v>
      </c>
      <c r="C139" s="7">
        <v>12</v>
      </c>
      <c r="D139" s="2">
        <v>43426.50644675926</v>
      </c>
      <c r="E139" s="3" t="s">
        <v>1924</v>
      </c>
      <c r="F139" s="3">
        <v>17663</v>
      </c>
      <c r="G139" s="3" t="s">
        <v>18</v>
      </c>
      <c r="H139" s="3">
        <v>1108</v>
      </c>
      <c r="I139" s="3">
        <v>637</v>
      </c>
      <c r="J139" s="3">
        <v>8</v>
      </c>
      <c r="K139" s="3">
        <v>1</v>
      </c>
      <c r="L139" s="2">
        <v>43426.506562499999</v>
      </c>
      <c r="M139" s="3"/>
      <c r="N139" s="3"/>
      <c r="O139" s="3" t="s">
        <v>20</v>
      </c>
      <c r="P139" s="3" t="s">
        <v>21</v>
      </c>
      <c r="Q139" s="3" t="s">
        <v>57</v>
      </c>
      <c r="R139" s="3" t="s">
        <v>58</v>
      </c>
      <c r="S139" s="2">
        <v>43426.538206018522</v>
      </c>
      <c r="T139" s="3"/>
      <c r="U139" s="2">
        <v>43426.546284722222</v>
      </c>
      <c r="V139" s="3"/>
      <c r="W139" s="3"/>
      <c r="X139" s="8">
        <f t="shared" si="71"/>
        <v>43426.50644675926</v>
      </c>
      <c r="Y139" s="9">
        <f t="shared" si="72"/>
        <v>0</v>
      </c>
      <c r="Z139" s="9">
        <f t="shared" si="73"/>
        <v>0</v>
      </c>
      <c r="AA139" s="10"/>
      <c r="AB139" s="10">
        <f t="shared" si="74"/>
        <v>0</v>
      </c>
      <c r="AC139" s="10"/>
      <c r="AD139" s="10"/>
      <c r="AE139" s="10"/>
      <c r="AH139" s="7" t="s">
        <v>94</v>
      </c>
    </row>
    <row r="140" spans="1:34" s="7" customFormat="1" hidden="1" x14ac:dyDescent="0.4">
      <c r="A140" s="16" t="str">
        <f t="shared" si="69"/>
        <v>-</v>
      </c>
      <c r="B140" s="16" t="str">
        <f t="shared" si="70"/>
        <v>☆</v>
      </c>
      <c r="C140" s="7">
        <v>12</v>
      </c>
      <c r="D140" s="2">
        <v>43426.507349537038</v>
      </c>
      <c r="E140" s="3" t="s">
        <v>1924</v>
      </c>
      <c r="F140" s="3">
        <v>17665</v>
      </c>
      <c r="G140" s="3" t="s">
        <v>32</v>
      </c>
      <c r="H140" s="3">
        <v>1108</v>
      </c>
      <c r="I140" s="3">
        <v>94</v>
      </c>
      <c r="J140" s="3">
        <v>2</v>
      </c>
      <c r="K140" s="3">
        <v>1</v>
      </c>
      <c r="L140" s="2">
        <v>43426.507581018515</v>
      </c>
      <c r="M140" s="3"/>
      <c r="N140" s="3"/>
      <c r="O140" s="3" t="s">
        <v>44</v>
      </c>
      <c r="P140" s="3" t="s">
        <v>45</v>
      </c>
      <c r="Q140" s="3" t="s">
        <v>36</v>
      </c>
      <c r="R140" s="3" t="s">
        <v>37</v>
      </c>
      <c r="S140" s="2">
        <v>43426.508680555555</v>
      </c>
      <c r="T140" s="3"/>
      <c r="U140" s="2">
        <v>43426.517824074072</v>
      </c>
      <c r="V140" s="3"/>
      <c r="W140" s="3"/>
      <c r="X140" s="8">
        <f t="shared" si="71"/>
        <v>43426.507349537038</v>
      </c>
      <c r="Y140" s="9">
        <f t="shared" si="72"/>
        <v>0</v>
      </c>
      <c r="Z140" s="9">
        <f t="shared" si="73"/>
        <v>0</v>
      </c>
      <c r="AA140" s="10"/>
      <c r="AB140" s="10">
        <f t="shared" si="74"/>
        <v>0</v>
      </c>
      <c r="AC140" s="10"/>
      <c r="AD140" s="10"/>
      <c r="AE140" s="10"/>
      <c r="AH140" s="7" t="s">
        <v>94</v>
      </c>
    </row>
    <row r="141" spans="1:34" s="7" customFormat="1" hidden="1" x14ac:dyDescent="0.4">
      <c r="A141" s="16" t="str">
        <f t="shared" si="69"/>
        <v>-</v>
      </c>
      <c r="B141" s="16" t="str">
        <f t="shared" si="70"/>
        <v>☆</v>
      </c>
      <c r="C141" s="7">
        <v>12</v>
      </c>
      <c r="D141" s="2">
        <v>43426.508819444447</v>
      </c>
      <c r="E141" s="3" t="s">
        <v>1924</v>
      </c>
      <c r="F141" s="3">
        <v>17667</v>
      </c>
      <c r="G141" s="3" t="s">
        <v>18</v>
      </c>
      <c r="H141" s="3">
        <v>1108</v>
      </c>
      <c r="I141" s="3">
        <v>930</v>
      </c>
      <c r="J141" s="3">
        <v>2</v>
      </c>
      <c r="K141" s="3">
        <v>1</v>
      </c>
      <c r="L141" s="2">
        <v>43426.509016203701</v>
      </c>
      <c r="M141" s="3"/>
      <c r="N141" s="3"/>
      <c r="O141" s="3" t="s">
        <v>44</v>
      </c>
      <c r="P141" s="3" t="s">
        <v>45</v>
      </c>
      <c r="Q141" s="3" t="s">
        <v>36</v>
      </c>
      <c r="R141" s="3" t="s">
        <v>37</v>
      </c>
      <c r="S141" s="2">
        <v>43426.520173611112</v>
      </c>
      <c r="T141" s="3"/>
      <c r="U141" s="2">
        <v>43426.529317129629</v>
      </c>
      <c r="V141" s="3"/>
      <c r="W141" s="3"/>
      <c r="X141" s="8">
        <f t="shared" si="71"/>
        <v>43426.508819444447</v>
      </c>
      <c r="Y141" s="9">
        <f t="shared" si="72"/>
        <v>0</v>
      </c>
      <c r="Z141" s="9">
        <f t="shared" si="73"/>
        <v>0</v>
      </c>
      <c r="AA141" s="10"/>
      <c r="AB141" s="10">
        <f t="shared" si="74"/>
        <v>0</v>
      </c>
      <c r="AC141" s="10"/>
      <c r="AD141" s="10"/>
      <c r="AE141" s="10"/>
      <c r="AH141" s="7" t="s">
        <v>94</v>
      </c>
    </row>
    <row r="142" spans="1:34" s="7" customFormat="1" hidden="1" x14ac:dyDescent="0.4">
      <c r="A142" s="16" t="str">
        <f t="shared" si="69"/>
        <v>-</v>
      </c>
      <c r="B142" s="16" t="str">
        <f t="shared" si="70"/>
        <v>☆</v>
      </c>
      <c r="C142" s="7">
        <v>12</v>
      </c>
      <c r="D142" s="2">
        <v>43426.509166666663</v>
      </c>
      <c r="E142" s="3" t="s">
        <v>1924</v>
      </c>
      <c r="F142" s="3">
        <v>17668</v>
      </c>
      <c r="G142" s="3" t="s">
        <v>18</v>
      </c>
      <c r="H142" s="3">
        <v>1108</v>
      </c>
      <c r="I142" s="3">
        <v>663</v>
      </c>
      <c r="J142" s="3">
        <v>2</v>
      </c>
      <c r="K142" s="3">
        <v>1</v>
      </c>
      <c r="L142" s="2">
        <v>43426.509317129632</v>
      </c>
      <c r="M142" s="3"/>
      <c r="N142" s="3"/>
      <c r="O142" s="3" t="s">
        <v>20</v>
      </c>
      <c r="P142" s="3" t="s">
        <v>21</v>
      </c>
      <c r="Q142" s="3" t="s">
        <v>36</v>
      </c>
      <c r="R142" s="3" t="s">
        <v>37</v>
      </c>
      <c r="S142" s="2">
        <v>43426.521840277775</v>
      </c>
      <c r="T142" s="3"/>
      <c r="U142" s="2">
        <v>43426.532141203701</v>
      </c>
      <c r="V142" s="3"/>
      <c r="W142" s="3"/>
      <c r="X142" s="8">
        <f t="shared" si="71"/>
        <v>43426.509166666663</v>
      </c>
      <c r="Y142" s="9">
        <f t="shared" si="72"/>
        <v>0</v>
      </c>
      <c r="Z142" s="9">
        <f t="shared" si="73"/>
        <v>0</v>
      </c>
      <c r="AA142" s="10"/>
      <c r="AB142" s="10">
        <f t="shared" si="74"/>
        <v>0</v>
      </c>
      <c r="AC142" s="10"/>
      <c r="AD142" s="10"/>
      <c r="AE142" s="10"/>
      <c r="AH142" s="7" t="s">
        <v>94</v>
      </c>
    </row>
    <row r="143" spans="1:34" s="7" customFormat="1" hidden="1" x14ac:dyDescent="0.4">
      <c r="A143" s="16" t="str">
        <f t="shared" si="69"/>
        <v>-</v>
      </c>
      <c r="B143" s="16" t="str">
        <f t="shared" si="70"/>
        <v>☆</v>
      </c>
      <c r="C143" s="7">
        <v>12</v>
      </c>
      <c r="D143" s="2">
        <v>43426.510763888888</v>
      </c>
      <c r="E143" s="3" t="s">
        <v>1955</v>
      </c>
      <c r="F143" s="3">
        <v>17669</v>
      </c>
      <c r="G143" s="3" t="s">
        <v>95</v>
      </c>
      <c r="H143" s="3">
        <v>0</v>
      </c>
      <c r="I143" s="3">
        <v>932</v>
      </c>
      <c r="J143" s="3">
        <v>2</v>
      </c>
      <c r="K143" s="3">
        <v>1</v>
      </c>
      <c r="L143" s="2">
        <v>43426.511099537034</v>
      </c>
      <c r="M143" s="3"/>
      <c r="N143" s="3"/>
      <c r="O143" s="3" t="s">
        <v>44</v>
      </c>
      <c r="P143" s="3" t="s">
        <v>45</v>
      </c>
      <c r="Q143" s="3" t="s">
        <v>36</v>
      </c>
      <c r="R143" s="3" t="s">
        <v>37</v>
      </c>
      <c r="S143" s="2">
        <v>43426.519918981481</v>
      </c>
      <c r="T143" s="3"/>
      <c r="U143" s="2">
        <v>43426.529062499998</v>
      </c>
      <c r="V143" s="3"/>
      <c r="W143" s="3"/>
      <c r="X143" s="8">
        <f t="shared" si="71"/>
        <v>43426.510763888888</v>
      </c>
      <c r="Y143" s="9">
        <f t="shared" si="72"/>
        <v>0</v>
      </c>
      <c r="Z143" s="9">
        <f t="shared" si="73"/>
        <v>0</v>
      </c>
      <c r="AA143" s="10"/>
      <c r="AB143" s="10">
        <f t="shared" si="74"/>
        <v>0</v>
      </c>
      <c r="AC143" s="10">
        <f t="shared" si="75"/>
        <v>9.1550925935734995E-3</v>
      </c>
      <c r="AD143" s="10"/>
      <c r="AE143" s="10"/>
    </row>
    <row r="144" spans="1:34" s="7" customFormat="1" hidden="1" x14ac:dyDescent="0.4">
      <c r="A144" s="16" t="str">
        <f t="shared" si="69"/>
        <v>-</v>
      </c>
      <c r="B144" s="16" t="str">
        <f t="shared" si="70"/>
        <v>☆</v>
      </c>
      <c r="C144" s="7">
        <v>12</v>
      </c>
      <c r="D144" s="2">
        <v>43426.511712962965</v>
      </c>
      <c r="E144" s="3" t="s">
        <v>1924</v>
      </c>
      <c r="F144" s="3">
        <v>17670</v>
      </c>
      <c r="G144" s="3" t="s">
        <v>18</v>
      </c>
      <c r="H144" s="3">
        <v>1108</v>
      </c>
      <c r="I144" s="3">
        <v>535</v>
      </c>
      <c r="J144" s="3">
        <v>2</v>
      </c>
      <c r="K144" s="3">
        <v>1</v>
      </c>
      <c r="L144" s="2">
        <v>43426.511863425927</v>
      </c>
      <c r="M144" s="3"/>
      <c r="N144" s="3"/>
      <c r="O144" s="3" t="s">
        <v>73</v>
      </c>
      <c r="P144" s="3" t="s">
        <v>74</v>
      </c>
      <c r="Q144" s="3" t="s">
        <v>36</v>
      </c>
      <c r="R144" s="3" t="s">
        <v>37</v>
      </c>
      <c r="S144" s="2">
        <v>43426.529826388891</v>
      </c>
      <c r="T144" s="3"/>
      <c r="U144" s="2">
        <v>43426.537210648145</v>
      </c>
      <c r="V144" s="3"/>
      <c r="W144" s="3"/>
      <c r="X144" s="8">
        <f t="shared" si="71"/>
        <v>43426.511712962965</v>
      </c>
      <c r="Y144" s="9">
        <f t="shared" si="72"/>
        <v>0</v>
      </c>
      <c r="Z144" s="9">
        <f t="shared" si="73"/>
        <v>0</v>
      </c>
      <c r="AA144" s="10"/>
      <c r="AB144" s="10">
        <f t="shared" si="74"/>
        <v>0</v>
      </c>
      <c r="AC144" s="10"/>
      <c r="AD144" s="10"/>
      <c r="AE144" s="10"/>
      <c r="AH144" s="7" t="s">
        <v>94</v>
      </c>
    </row>
    <row r="145" spans="1:34" s="7" customFormat="1" hidden="1" x14ac:dyDescent="0.4">
      <c r="A145" s="16" t="str">
        <f t="shared" si="69"/>
        <v>-</v>
      </c>
      <c r="B145" s="16" t="str">
        <f t="shared" si="70"/>
        <v>☆</v>
      </c>
      <c r="C145" s="7">
        <v>12</v>
      </c>
      <c r="D145" s="2">
        <v>43426.512002314812</v>
      </c>
      <c r="E145" s="3" t="s">
        <v>1949</v>
      </c>
      <c r="F145" s="3">
        <v>17671</v>
      </c>
      <c r="G145" s="3" t="s">
        <v>1927</v>
      </c>
      <c r="H145" s="3">
        <v>4746</v>
      </c>
      <c r="I145" s="3">
        <v>407</v>
      </c>
      <c r="J145" s="3">
        <v>2</v>
      </c>
      <c r="K145" s="3">
        <v>2</v>
      </c>
      <c r="L145" s="2">
        <v>43426.531331018516</v>
      </c>
      <c r="M145" s="3"/>
      <c r="N145" s="3"/>
      <c r="O145" s="3" t="s">
        <v>46</v>
      </c>
      <c r="P145" s="3" t="s">
        <v>47</v>
      </c>
      <c r="Q145" s="3" t="s">
        <v>53</v>
      </c>
      <c r="R145" s="3" t="s">
        <v>54</v>
      </c>
      <c r="S145" s="2">
        <v>43426.529328703706</v>
      </c>
      <c r="T145" s="3"/>
      <c r="U145" s="2">
        <v>43426.54146990741</v>
      </c>
      <c r="V145" s="3"/>
      <c r="W145" s="3"/>
      <c r="X145" s="8">
        <f t="shared" si="71"/>
        <v>43426.512002314812</v>
      </c>
      <c r="Y145" s="9">
        <f t="shared" si="72"/>
        <v>0</v>
      </c>
      <c r="Z145" s="9">
        <f t="shared" si="73"/>
        <v>0</v>
      </c>
      <c r="AA145" s="10"/>
      <c r="AB145" s="10">
        <f t="shared" si="74"/>
        <v>0</v>
      </c>
      <c r="AC145" s="10">
        <f t="shared" si="75"/>
        <v>1.9328703703649808E-2</v>
      </c>
      <c r="AD145" s="10"/>
      <c r="AE145" s="10"/>
    </row>
    <row r="146" spans="1:34" s="7" customFormat="1" hidden="1" x14ac:dyDescent="0.4">
      <c r="A146" s="16" t="str">
        <f t="shared" si="69"/>
        <v>★</v>
      </c>
      <c r="B146" s="16" t="str">
        <f t="shared" si="70"/>
        <v>☆</v>
      </c>
      <c r="C146" s="7">
        <v>12</v>
      </c>
      <c r="D146" s="2">
        <v>43426.512256944443</v>
      </c>
      <c r="E146" s="3" t="s">
        <v>1924</v>
      </c>
      <c r="F146" s="3">
        <v>17672</v>
      </c>
      <c r="G146" s="3" t="s">
        <v>18</v>
      </c>
      <c r="H146" s="3">
        <v>1108</v>
      </c>
      <c r="I146" s="3">
        <v>358</v>
      </c>
      <c r="J146" s="3">
        <v>7</v>
      </c>
      <c r="K146" s="3">
        <v>3</v>
      </c>
      <c r="L146" s="2">
        <v>43426.512523148151</v>
      </c>
      <c r="M146" s="3"/>
      <c r="N146" s="3"/>
      <c r="O146" s="3" t="s">
        <v>36</v>
      </c>
      <c r="P146" s="3" t="s">
        <v>37</v>
      </c>
      <c r="Q146" s="3" t="s">
        <v>43</v>
      </c>
      <c r="R146" s="3" t="s">
        <v>89</v>
      </c>
      <c r="S146" s="2">
        <v>43426.538530092592</v>
      </c>
      <c r="T146" s="3"/>
      <c r="U146" s="2">
        <v>43426.54991898148</v>
      </c>
      <c r="V146" s="3"/>
      <c r="W146" s="2">
        <v>43426.519189814811</v>
      </c>
      <c r="X146" s="8">
        <f t="shared" si="71"/>
        <v>43426.519189814811</v>
      </c>
      <c r="Y146" s="9">
        <f t="shared" si="72"/>
        <v>0</v>
      </c>
      <c r="Z146" s="9">
        <f t="shared" si="73"/>
        <v>0</v>
      </c>
      <c r="AA146" s="10"/>
      <c r="AB146" s="10">
        <f t="shared" si="74"/>
        <v>0</v>
      </c>
      <c r="AC146" s="10"/>
      <c r="AD146" s="10"/>
      <c r="AE146" s="10"/>
      <c r="AH146" s="7" t="s">
        <v>94</v>
      </c>
    </row>
    <row r="147" spans="1:34" s="7" customFormat="1" hidden="1" x14ac:dyDescent="0.4">
      <c r="A147" s="16" t="str">
        <f t="shared" ref="A147:A149" si="76">IF(W147&gt;0, "★", "-")</f>
        <v>-</v>
      </c>
      <c r="B147" s="16" t="str">
        <f t="shared" ref="B147:B149" si="77">IF(L147&gt;0, "☆", "-")</f>
        <v>☆</v>
      </c>
      <c r="C147" s="7">
        <v>12</v>
      </c>
      <c r="D147" s="2">
        <v>43426.512812499997</v>
      </c>
      <c r="E147" s="3" t="s">
        <v>1924</v>
      </c>
      <c r="F147" s="3">
        <v>17673</v>
      </c>
      <c r="G147" s="3" t="s">
        <v>18</v>
      </c>
      <c r="H147" s="3">
        <v>1108</v>
      </c>
      <c r="I147" s="3">
        <v>770</v>
      </c>
      <c r="J147" s="3">
        <v>7</v>
      </c>
      <c r="K147" s="3">
        <v>3</v>
      </c>
      <c r="L147" s="2">
        <v>43426.536354166667</v>
      </c>
      <c r="M147" s="3"/>
      <c r="N147" s="3"/>
      <c r="O147" s="3" t="s">
        <v>36</v>
      </c>
      <c r="P147" s="3" t="s">
        <v>37</v>
      </c>
      <c r="Q147" s="3" t="s">
        <v>43</v>
      </c>
      <c r="R147" s="3" t="s">
        <v>89</v>
      </c>
      <c r="S147" s="2">
        <v>43426.538530092592</v>
      </c>
      <c r="T147" s="3"/>
      <c r="U147" s="2">
        <v>43426.54991898148</v>
      </c>
      <c r="V147" s="3"/>
      <c r="W147" s="3"/>
      <c r="X147" s="8">
        <f t="shared" si="71"/>
        <v>43426.512812499997</v>
      </c>
      <c r="Y147" s="9">
        <f t="shared" si="72"/>
        <v>0</v>
      </c>
      <c r="Z147" s="9">
        <f t="shared" si="73"/>
        <v>0</v>
      </c>
      <c r="AA147" s="10"/>
      <c r="AB147" s="10">
        <f t="shared" si="74"/>
        <v>0</v>
      </c>
      <c r="AC147" s="10"/>
      <c r="AD147" s="10"/>
      <c r="AE147" s="10"/>
      <c r="AH147" s="7" t="s">
        <v>94</v>
      </c>
    </row>
    <row r="148" spans="1:34" s="7" customFormat="1" hidden="1" x14ac:dyDescent="0.4">
      <c r="A148" s="16" t="str">
        <f t="shared" si="76"/>
        <v>-</v>
      </c>
      <c r="B148" s="16" t="str">
        <f t="shared" si="77"/>
        <v>☆</v>
      </c>
      <c r="C148" s="7">
        <v>12</v>
      </c>
      <c r="D148" s="2">
        <v>43426.513611111113</v>
      </c>
      <c r="E148" s="3" t="s">
        <v>1785</v>
      </c>
      <c r="F148" s="3">
        <v>17674</v>
      </c>
      <c r="G148" s="3" t="s">
        <v>65</v>
      </c>
      <c r="H148" s="3">
        <v>6916</v>
      </c>
      <c r="I148" s="3">
        <v>652</v>
      </c>
      <c r="J148" s="3">
        <v>3</v>
      </c>
      <c r="K148" s="3">
        <v>2</v>
      </c>
      <c r="L148" s="2">
        <v>43426.514884259261</v>
      </c>
      <c r="M148" s="3"/>
      <c r="N148" s="3"/>
      <c r="O148" s="3" t="s">
        <v>30</v>
      </c>
      <c r="P148" s="3" t="s">
        <v>31</v>
      </c>
      <c r="Q148" s="3" t="s">
        <v>43</v>
      </c>
      <c r="R148" s="3" t="s">
        <v>89</v>
      </c>
      <c r="S148" s="2">
        <v>43426.545752314814</v>
      </c>
      <c r="T148" s="3"/>
      <c r="U148" s="2">
        <v>43426.553379629629</v>
      </c>
      <c r="V148" s="3"/>
      <c r="W148" s="3"/>
      <c r="X148" s="8">
        <f t="shared" si="71"/>
        <v>43426.513611111113</v>
      </c>
      <c r="Y148" s="9">
        <f t="shared" si="72"/>
        <v>0</v>
      </c>
      <c r="Z148" s="9">
        <f t="shared" si="73"/>
        <v>0</v>
      </c>
      <c r="AA148" s="10"/>
      <c r="AB148" s="10">
        <f t="shared" si="74"/>
        <v>0</v>
      </c>
      <c r="AC148" s="10">
        <f t="shared" si="75"/>
        <v>3.2141203701030463E-2</v>
      </c>
      <c r="AD148" s="10"/>
      <c r="AE148" s="10"/>
    </row>
    <row r="149" spans="1:34" s="7" customFormat="1" hidden="1" x14ac:dyDescent="0.4">
      <c r="A149" s="16" t="str">
        <f t="shared" si="76"/>
        <v>★</v>
      </c>
      <c r="B149" s="16" t="str">
        <f t="shared" si="77"/>
        <v>☆</v>
      </c>
      <c r="C149" s="7">
        <v>12</v>
      </c>
      <c r="D149" s="2">
        <v>43426.514479166668</v>
      </c>
      <c r="E149" s="3" t="s">
        <v>1956</v>
      </c>
      <c r="F149" s="3">
        <v>17675</v>
      </c>
      <c r="G149" s="3" t="s">
        <v>32</v>
      </c>
      <c r="H149" s="3">
        <v>6942</v>
      </c>
      <c r="I149" s="3">
        <v>639</v>
      </c>
      <c r="J149" s="3">
        <v>1</v>
      </c>
      <c r="K149" s="3">
        <v>1</v>
      </c>
      <c r="L149" s="2">
        <v>43426.514733796299</v>
      </c>
      <c r="M149" s="3"/>
      <c r="N149" s="3"/>
      <c r="O149" s="3" t="s">
        <v>22</v>
      </c>
      <c r="P149" s="3" t="s">
        <v>23</v>
      </c>
      <c r="Q149" s="3" t="s">
        <v>77</v>
      </c>
      <c r="R149" s="3" t="s">
        <v>78</v>
      </c>
      <c r="S149" s="2">
        <v>43426.538958333331</v>
      </c>
      <c r="T149" s="3"/>
      <c r="U149" s="2">
        <v>43426.550416666665</v>
      </c>
      <c r="V149" s="3"/>
      <c r="W149" s="2">
        <v>43426.521412037036</v>
      </c>
      <c r="X149" s="8">
        <f t="shared" si="71"/>
        <v>43426.521412037036</v>
      </c>
      <c r="Y149" s="9">
        <f t="shared" si="72"/>
        <v>0</v>
      </c>
      <c r="Z149" s="9">
        <f t="shared" si="73"/>
        <v>0</v>
      </c>
      <c r="AA149" s="10"/>
      <c r="AB149" s="10">
        <f t="shared" si="74"/>
        <v>0</v>
      </c>
      <c r="AC149" s="10">
        <f t="shared" si="75"/>
        <v>1.7546296294312924E-2</v>
      </c>
      <c r="AD149" s="10"/>
      <c r="AE149" s="10"/>
    </row>
    <row r="150" spans="1:34" s="7" customFormat="1" hidden="1" x14ac:dyDescent="0.4">
      <c r="A150" s="16" t="str">
        <f t="shared" ref="A150:A158" si="78">IF(W150&gt;0, "★", "-")</f>
        <v>-</v>
      </c>
      <c r="B150" s="16" t="str">
        <f t="shared" ref="B150:B158" si="79">IF(L150&gt;0, "☆", "-")</f>
        <v>☆</v>
      </c>
      <c r="C150" s="7">
        <v>12</v>
      </c>
      <c r="D150" s="2">
        <v>43426.517638888887</v>
      </c>
      <c r="E150" s="3" t="s">
        <v>1916</v>
      </c>
      <c r="F150" s="3">
        <v>17678</v>
      </c>
      <c r="G150" s="3" t="s">
        <v>96</v>
      </c>
      <c r="H150" s="3">
        <v>0</v>
      </c>
      <c r="I150" s="3">
        <v>521</v>
      </c>
      <c r="J150" s="3">
        <v>3</v>
      </c>
      <c r="K150" s="3">
        <v>1</v>
      </c>
      <c r="L150" s="2">
        <v>43426.535300925927</v>
      </c>
      <c r="M150" s="3"/>
      <c r="N150" s="3"/>
      <c r="O150" s="3" t="s">
        <v>28</v>
      </c>
      <c r="P150" s="3" t="s">
        <v>29</v>
      </c>
      <c r="Q150" s="3" t="s">
        <v>22</v>
      </c>
      <c r="R150" s="3" t="s">
        <v>23</v>
      </c>
      <c r="S150" s="2">
        <v>43426.54178240741</v>
      </c>
      <c r="T150" s="3"/>
      <c r="U150" s="2">
        <v>43426.54619212963</v>
      </c>
      <c r="V150" s="3"/>
      <c r="W150" s="3"/>
      <c r="X150" s="8">
        <f t="shared" si="71"/>
        <v>43426.517638888887</v>
      </c>
      <c r="Y150" s="9">
        <f t="shared" si="72"/>
        <v>0</v>
      </c>
      <c r="Z150" s="9">
        <f t="shared" si="73"/>
        <v>0</v>
      </c>
      <c r="AA150" s="10"/>
      <c r="AB150" s="10">
        <f t="shared" si="74"/>
        <v>0</v>
      </c>
      <c r="AC150" s="10">
        <f t="shared" si="75"/>
        <v>2.4143518523487728E-2</v>
      </c>
      <c r="AD150" s="10"/>
      <c r="AE150" s="10"/>
    </row>
    <row r="151" spans="1:34" s="7" customFormat="1" hidden="1" x14ac:dyDescent="0.4">
      <c r="A151" s="16" t="str">
        <f t="shared" si="78"/>
        <v>-</v>
      </c>
      <c r="B151" s="16" t="str">
        <f t="shared" si="79"/>
        <v>☆</v>
      </c>
      <c r="C151" s="7">
        <v>12</v>
      </c>
      <c r="D151" s="2">
        <v>43426.523622685185</v>
      </c>
      <c r="E151" s="3" t="s">
        <v>1944</v>
      </c>
      <c r="F151" s="3">
        <v>17681</v>
      </c>
      <c r="G151" s="3" t="s">
        <v>32</v>
      </c>
      <c r="H151" s="3">
        <v>6975</v>
      </c>
      <c r="I151" s="3">
        <v>855</v>
      </c>
      <c r="J151" s="3">
        <v>6</v>
      </c>
      <c r="K151" s="3">
        <v>2</v>
      </c>
      <c r="L151" s="2">
        <v>43426.524004629631</v>
      </c>
      <c r="M151" s="3"/>
      <c r="N151" s="3"/>
      <c r="O151" s="3" t="s">
        <v>30</v>
      </c>
      <c r="P151" s="3" t="s">
        <v>31</v>
      </c>
      <c r="Q151" s="3" t="s">
        <v>68</v>
      </c>
      <c r="R151" s="3" t="s">
        <v>69</v>
      </c>
      <c r="S151" s="2">
        <v>43426.529768518521</v>
      </c>
      <c r="T151" s="3"/>
      <c r="U151" s="2">
        <v>43426.538449074076</v>
      </c>
      <c r="V151" s="3"/>
      <c r="W151" s="3"/>
      <c r="X151" s="8">
        <f t="shared" si="71"/>
        <v>43426.523622685185</v>
      </c>
      <c r="Y151" s="9">
        <f t="shared" si="72"/>
        <v>0</v>
      </c>
      <c r="Z151" s="9">
        <f t="shared" si="73"/>
        <v>0</v>
      </c>
      <c r="AA151" s="10"/>
      <c r="AB151" s="10">
        <f t="shared" si="74"/>
        <v>0</v>
      </c>
      <c r="AC151" s="10">
        <f t="shared" si="75"/>
        <v>6.1458333366317675E-3</v>
      </c>
      <c r="AD151" s="10"/>
      <c r="AE151" s="10"/>
    </row>
    <row r="152" spans="1:34" s="7" customFormat="1" hidden="1" x14ac:dyDescent="0.4">
      <c r="A152" s="16" t="str">
        <f t="shared" si="78"/>
        <v>★</v>
      </c>
      <c r="B152" s="16" t="str">
        <f t="shared" si="79"/>
        <v>☆</v>
      </c>
      <c r="C152" s="7">
        <v>12</v>
      </c>
      <c r="D152" s="2">
        <v>43426.52447916667</v>
      </c>
      <c r="E152" s="3" t="s">
        <v>1959</v>
      </c>
      <c r="F152" s="3">
        <v>17683</v>
      </c>
      <c r="G152" s="3" t="s">
        <v>18</v>
      </c>
      <c r="H152" s="3">
        <v>1216</v>
      </c>
      <c r="I152" s="3">
        <v>950</v>
      </c>
      <c r="J152" s="3">
        <v>15</v>
      </c>
      <c r="K152" s="3">
        <v>1</v>
      </c>
      <c r="L152" s="2">
        <v>43426.524756944447</v>
      </c>
      <c r="M152" s="3"/>
      <c r="N152" s="3"/>
      <c r="O152" s="3" t="s">
        <v>43</v>
      </c>
      <c r="P152" s="3" t="s">
        <v>89</v>
      </c>
      <c r="Q152" s="3" t="s">
        <v>26</v>
      </c>
      <c r="R152" s="3" t="s">
        <v>27</v>
      </c>
      <c r="S152" s="2">
        <v>43426.533171296294</v>
      </c>
      <c r="T152" s="3"/>
      <c r="U152" s="2">
        <v>43426.53974537037</v>
      </c>
      <c r="V152" s="3"/>
      <c r="W152" s="2">
        <v>43426.531423611108</v>
      </c>
      <c r="X152" s="8">
        <f t="shared" si="71"/>
        <v>43426.531423611108</v>
      </c>
      <c r="Y152" s="9">
        <f t="shared" si="72"/>
        <v>0</v>
      </c>
      <c r="Z152" s="9">
        <f t="shared" si="73"/>
        <v>0</v>
      </c>
      <c r="AA152" s="10"/>
      <c r="AB152" s="10">
        <f t="shared" si="74"/>
        <v>0</v>
      </c>
      <c r="AC152" s="10">
        <f t="shared" si="75"/>
        <v>1.747685186273884E-3</v>
      </c>
      <c r="AD152" s="10"/>
      <c r="AE152" s="10"/>
    </row>
    <row r="153" spans="1:34" s="7" customFormat="1" ht="18" hidden="1" customHeight="1" x14ac:dyDescent="0.4">
      <c r="A153" s="16" t="str">
        <f t="shared" si="78"/>
        <v>-</v>
      </c>
      <c r="B153" s="16" t="str">
        <f t="shared" si="79"/>
        <v>☆</v>
      </c>
      <c r="C153" s="7">
        <v>12</v>
      </c>
      <c r="D153" s="2">
        <v>43426.530173611114</v>
      </c>
      <c r="E153" s="3" t="s">
        <v>1962</v>
      </c>
      <c r="F153" s="3">
        <v>17690</v>
      </c>
      <c r="G153" s="3" t="s">
        <v>18</v>
      </c>
      <c r="H153" s="3">
        <v>6976</v>
      </c>
      <c r="I153" s="3">
        <v>115</v>
      </c>
      <c r="J153" s="3">
        <v>6</v>
      </c>
      <c r="K153" s="3">
        <v>2</v>
      </c>
      <c r="L153" s="2">
        <v>43426.530428240738</v>
      </c>
      <c r="M153" s="3"/>
      <c r="N153" s="3"/>
      <c r="O153" s="3" t="s">
        <v>30</v>
      </c>
      <c r="P153" s="3" t="s">
        <v>31</v>
      </c>
      <c r="Q153" s="3" t="s">
        <v>73</v>
      </c>
      <c r="R153" s="3" t="s">
        <v>74</v>
      </c>
      <c r="S153" s="2">
        <v>43426.547812500001</v>
      </c>
      <c r="T153" s="3"/>
      <c r="U153" s="2">
        <v>43426.555092592593</v>
      </c>
      <c r="V153" s="3"/>
      <c r="W153" s="3"/>
      <c r="X153" s="8">
        <f t="shared" si="71"/>
        <v>43426.530173611114</v>
      </c>
      <c r="Y153" s="9">
        <f t="shared" si="72"/>
        <v>0</v>
      </c>
      <c r="Z153" s="9">
        <f t="shared" si="73"/>
        <v>0</v>
      </c>
      <c r="AA153" s="10"/>
      <c r="AB153" s="10">
        <f t="shared" si="74"/>
        <v>0</v>
      </c>
      <c r="AC153" s="10">
        <f t="shared" si="75"/>
        <v>1.763888888672227E-2</v>
      </c>
      <c r="AD153" s="10"/>
      <c r="AE153" s="10"/>
    </row>
    <row r="154" spans="1:34" s="7" customFormat="1" hidden="1" x14ac:dyDescent="0.4">
      <c r="A154" s="16" t="str">
        <f t="shared" si="78"/>
        <v>-</v>
      </c>
      <c r="B154" s="16" t="str">
        <f t="shared" si="79"/>
        <v>☆</v>
      </c>
      <c r="C154" s="7">
        <v>12</v>
      </c>
      <c r="D154" s="2">
        <v>43426.539479166669</v>
      </c>
      <c r="E154" s="3" t="s">
        <v>1965</v>
      </c>
      <c r="F154" s="3">
        <v>17696</v>
      </c>
      <c r="G154" s="3" t="s">
        <v>32</v>
      </c>
      <c r="H154" s="3">
        <v>6541</v>
      </c>
      <c r="I154" s="3">
        <v>564</v>
      </c>
      <c r="J154" s="3">
        <v>5</v>
      </c>
      <c r="K154" s="3">
        <v>2</v>
      </c>
      <c r="L154" s="2">
        <v>43426.546539351853</v>
      </c>
      <c r="M154" s="3"/>
      <c r="N154" s="3"/>
      <c r="O154" s="3" t="s">
        <v>108</v>
      </c>
      <c r="P154" s="3" t="s">
        <v>19</v>
      </c>
      <c r="Q154" s="3" t="s">
        <v>61</v>
      </c>
      <c r="R154" s="3" t="s">
        <v>62</v>
      </c>
      <c r="S154" s="2">
        <v>43426.543981481482</v>
      </c>
      <c r="T154" s="3"/>
      <c r="U154" s="2">
        <v>43426.552743055552</v>
      </c>
      <c r="V154" s="3"/>
      <c r="W154" s="3"/>
      <c r="X154" s="8">
        <f t="shared" si="71"/>
        <v>43426.539479166669</v>
      </c>
      <c r="Y154" s="9">
        <f t="shared" si="72"/>
        <v>0</v>
      </c>
      <c r="Z154" s="9">
        <f t="shared" si="73"/>
        <v>0</v>
      </c>
      <c r="AA154" s="10"/>
      <c r="AB154" s="10">
        <f t="shared" si="74"/>
        <v>0</v>
      </c>
      <c r="AC154" s="10">
        <f t="shared" si="75"/>
        <v>7.0601851839455776E-3</v>
      </c>
      <c r="AD154" s="10"/>
      <c r="AE154" s="10"/>
    </row>
    <row r="155" spans="1:34" s="7" customFormat="1" hidden="1" x14ac:dyDescent="0.4">
      <c r="A155" s="16" t="str">
        <f t="shared" si="78"/>
        <v>★</v>
      </c>
      <c r="B155" s="16" t="str">
        <f t="shared" si="79"/>
        <v>☆</v>
      </c>
      <c r="C155" s="7">
        <v>12</v>
      </c>
      <c r="D155" s="2">
        <v>43426.540219907409</v>
      </c>
      <c r="E155" s="3" t="s">
        <v>1966</v>
      </c>
      <c r="F155" s="3">
        <v>17697</v>
      </c>
      <c r="G155" s="3" t="s">
        <v>18</v>
      </c>
      <c r="H155" s="3">
        <v>4745</v>
      </c>
      <c r="I155" s="3">
        <v>602</v>
      </c>
      <c r="J155" s="3">
        <v>5</v>
      </c>
      <c r="K155" s="3">
        <v>2</v>
      </c>
      <c r="L155" s="2">
        <v>43426.584108796298</v>
      </c>
      <c r="M155" s="3"/>
      <c r="N155" s="3"/>
      <c r="O155" s="3" t="s">
        <v>57</v>
      </c>
      <c r="P155" s="3" t="s">
        <v>58</v>
      </c>
      <c r="Q155" s="3" t="s">
        <v>20</v>
      </c>
      <c r="R155" s="3" t="s">
        <v>21</v>
      </c>
      <c r="S155" s="2">
        <v>43426.581724537034</v>
      </c>
      <c r="T155" s="3"/>
      <c r="U155" s="2">
        <v>43426.589467592596</v>
      </c>
      <c r="V155" s="3"/>
      <c r="W155" s="2">
        <v>43426.581724537034</v>
      </c>
      <c r="X155" s="8">
        <f t="shared" si="71"/>
        <v>43426.581724537034</v>
      </c>
      <c r="Y155" s="9">
        <f t="shared" si="72"/>
        <v>0</v>
      </c>
      <c r="Z155" s="9">
        <f t="shared" si="73"/>
        <v>0</v>
      </c>
      <c r="AA155" s="10"/>
      <c r="AB155" s="10">
        <f t="shared" si="74"/>
        <v>0</v>
      </c>
      <c r="AC155" s="10"/>
      <c r="AD155" s="10"/>
      <c r="AE155" s="10"/>
      <c r="AH155" s="7" t="s">
        <v>2179</v>
      </c>
    </row>
    <row r="156" spans="1:34" s="12" customFormat="1" hidden="1" x14ac:dyDescent="0.4">
      <c r="A156" s="17" t="str">
        <f t="shared" si="78"/>
        <v>★</v>
      </c>
      <c r="B156" s="17" t="str">
        <f t="shared" si="79"/>
        <v>☆</v>
      </c>
      <c r="C156" s="12">
        <v>12</v>
      </c>
      <c r="D156" s="4">
        <v>43426.540231481478</v>
      </c>
      <c r="E156" s="5" t="s">
        <v>1966</v>
      </c>
      <c r="F156" s="5">
        <v>17698</v>
      </c>
      <c r="G156" s="5" t="s">
        <v>18</v>
      </c>
      <c r="H156" s="5">
        <v>4745</v>
      </c>
      <c r="I156" s="5">
        <v>818</v>
      </c>
      <c r="J156" s="5">
        <v>8</v>
      </c>
      <c r="K156" s="5">
        <v>2</v>
      </c>
      <c r="L156" s="4">
        <v>43426.540497685186</v>
      </c>
      <c r="M156" s="5"/>
      <c r="N156" s="5"/>
      <c r="O156" s="5" t="s">
        <v>57</v>
      </c>
      <c r="P156" s="5" t="s">
        <v>58</v>
      </c>
      <c r="Q156" s="5" t="s">
        <v>20</v>
      </c>
      <c r="R156" s="5" t="s">
        <v>21</v>
      </c>
      <c r="S156" s="4">
        <v>43426.581724537034</v>
      </c>
      <c r="T156" s="5"/>
      <c r="U156" s="4">
        <v>43426.589467592596</v>
      </c>
      <c r="V156" s="5"/>
      <c r="W156" s="4">
        <v>43426.581724537034</v>
      </c>
      <c r="X156" s="13">
        <f t="shared" si="71"/>
        <v>43426.581724537034</v>
      </c>
      <c r="Y156" s="18">
        <f t="shared" si="72"/>
        <v>0</v>
      </c>
      <c r="Z156" s="18">
        <f t="shared" si="73"/>
        <v>0</v>
      </c>
      <c r="AA156" s="19"/>
      <c r="AB156" s="19">
        <f t="shared" si="74"/>
        <v>0</v>
      </c>
      <c r="AC156" s="19">
        <f t="shared" si="75"/>
        <v>0</v>
      </c>
      <c r="AD156" s="19"/>
      <c r="AE156" s="19"/>
      <c r="AH156" s="12" t="s">
        <v>2180</v>
      </c>
    </row>
    <row r="157" spans="1:34" s="23" customFormat="1" x14ac:dyDescent="0.4">
      <c r="A157" s="20" t="str">
        <f t="shared" si="78"/>
        <v>★</v>
      </c>
      <c r="B157" s="20" t="str">
        <f t="shared" si="79"/>
        <v>-</v>
      </c>
      <c r="C157" s="23">
        <v>13</v>
      </c>
      <c r="D157" s="22">
        <v>43426.54146990741</v>
      </c>
      <c r="E157" s="21" t="s">
        <v>1939</v>
      </c>
      <c r="F157" s="21">
        <v>17701</v>
      </c>
      <c r="G157" s="21" t="s">
        <v>32</v>
      </c>
      <c r="H157" s="21">
        <v>6951</v>
      </c>
      <c r="I157" s="21">
        <v>563</v>
      </c>
      <c r="J157" s="21">
        <v>4</v>
      </c>
      <c r="K157" s="21">
        <v>2</v>
      </c>
      <c r="L157" s="21"/>
      <c r="M157" s="22">
        <v>43426.549861111111</v>
      </c>
      <c r="N157" s="22">
        <v>43426.559664351851</v>
      </c>
      <c r="O157" s="21" t="s">
        <v>43</v>
      </c>
      <c r="P157" s="21" t="s">
        <v>89</v>
      </c>
      <c r="Q157" s="21" t="s">
        <v>22</v>
      </c>
      <c r="R157" s="21" t="s">
        <v>23</v>
      </c>
      <c r="S157" s="22">
        <v>43426.548402777778</v>
      </c>
      <c r="T157" s="22">
        <v>43426.548402777778</v>
      </c>
      <c r="U157" s="22">
        <v>43426.563217592593</v>
      </c>
      <c r="V157" s="22">
        <v>43426.563217592593</v>
      </c>
      <c r="W157" s="22">
        <v>43426.548402777778</v>
      </c>
      <c r="X157" s="24">
        <f t="shared" si="71"/>
        <v>43426.548402777778</v>
      </c>
      <c r="Y157" s="25">
        <f t="shared" si="72"/>
        <v>9.8032407404389232E-3</v>
      </c>
      <c r="Z157" s="25">
        <f t="shared" si="73"/>
        <v>1.9606481480877846E-2</v>
      </c>
      <c r="AA157" s="26">
        <f>SUM(Z157:Z185)</f>
        <v>0.25804398147010943</v>
      </c>
      <c r="AB157" s="26">
        <f t="shared" si="74"/>
        <v>1.4583333322661929E-3</v>
      </c>
      <c r="AC157" s="26">
        <f t="shared" si="75"/>
        <v>1.4583333322661929E-3</v>
      </c>
      <c r="AD157" s="26">
        <f>AVERAGE(AC157:AC185)</f>
        <v>3.3528895274402798E-3</v>
      </c>
      <c r="AE157" s="26">
        <f>MEDIAN(AC157:AC185)</f>
        <v>3.0208333337213844E-3</v>
      </c>
    </row>
    <row r="158" spans="1:34" s="7" customFormat="1" x14ac:dyDescent="0.4">
      <c r="A158" s="16" t="str">
        <f t="shared" si="78"/>
        <v>★</v>
      </c>
      <c r="B158" s="16" t="str">
        <f t="shared" si="79"/>
        <v>-</v>
      </c>
      <c r="C158" s="7">
        <v>13</v>
      </c>
      <c r="D158" s="2">
        <v>43426.541504629633</v>
      </c>
      <c r="E158" s="3" t="s">
        <v>1938</v>
      </c>
      <c r="F158" s="3">
        <v>17702</v>
      </c>
      <c r="G158" s="3" t="s">
        <v>32</v>
      </c>
      <c r="H158" s="3">
        <v>6965</v>
      </c>
      <c r="I158" s="3">
        <v>569</v>
      </c>
      <c r="J158" s="3">
        <v>6</v>
      </c>
      <c r="K158" s="3">
        <v>1</v>
      </c>
      <c r="L158" s="3"/>
      <c r="M158" s="2">
        <v>43426.544525462959</v>
      </c>
      <c r="N158" s="2">
        <v>43426.565648148149</v>
      </c>
      <c r="O158" s="3" t="s">
        <v>43</v>
      </c>
      <c r="P158" s="3" t="s">
        <v>89</v>
      </c>
      <c r="Q158" s="3" t="s">
        <v>22</v>
      </c>
      <c r="R158" s="3" t="s">
        <v>23</v>
      </c>
      <c r="S158" s="2">
        <v>43426.548437500001</v>
      </c>
      <c r="T158" s="2">
        <v>43426.548437500001</v>
      </c>
      <c r="U158" s="2">
        <v>43426.565138888887</v>
      </c>
      <c r="V158" s="2">
        <v>43426.565138888887</v>
      </c>
      <c r="W158" s="2">
        <v>43426.548437500001</v>
      </c>
      <c r="X158" s="8">
        <f t="shared" si="71"/>
        <v>43426.548437500001</v>
      </c>
      <c r="Y158" s="9">
        <f t="shared" si="72"/>
        <v>2.1122685189766344E-2</v>
      </c>
      <c r="Z158" s="9">
        <f t="shared" si="73"/>
        <v>2.1122685189766344E-2</v>
      </c>
      <c r="AA158" s="10"/>
      <c r="AB158" s="10">
        <f t="shared" si="74"/>
        <v>0</v>
      </c>
      <c r="AC158" s="10">
        <f t="shared" si="75"/>
        <v>0</v>
      </c>
      <c r="AD158" s="10"/>
      <c r="AE158" s="10"/>
    </row>
    <row r="159" spans="1:34" s="7" customFormat="1" x14ac:dyDescent="0.4">
      <c r="A159" s="16" t="str">
        <f t="shared" si="67"/>
        <v>-</v>
      </c>
      <c r="B159" s="16" t="str">
        <f t="shared" si="68"/>
        <v>-</v>
      </c>
      <c r="C159" s="7">
        <v>13</v>
      </c>
      <c r="D159" s="2">
        <v>43426.543055555558</v>
      </c>
      <c r="E159" s="3" t="s">
        <v>1906</v>
      </c>
      <c r="F159" s="3">
        <v>17703</v>
      </c>
      <c r="G159" s="3" t="s">
        <v>1927</v>
      </c>
      <c r="H159" s="3">
        <v>1705</v>
      </c>
      <c r="I159" s="3">
        <v>78</v>
      </c>
      <c r="J159" s="3">
        <v>9</v>
      </c>
      <c r="K159" s="3">
        <v>1</v>
      </c>
      <c r="L159" s="3"/>
      <c r="M159" s="2">
        <v>43426.545474537037</v>
      </c>
      <c r="N159" s="2">
        <v>43426.549849537034</v>
      </c>
      <c r="O159" s="3" t="s">
        <v>44</v>
      </c>
      <c r="P159" s="3" t="s">
        <v>45</v>
      </c>
      <c r="Q159" s="3" t="s">
        <v>33</v>
      </c>
      <c r="R159" s="3" t="s">
        <v>34</v>
      </c>
      <c r="S159" s="2">
        <v>43426.544652777775</v>
      </c>
      <c r="T159" s="2">
        <v>43426.544652777775</v>
      </c>
      <c r="U159" s="2">
        <v>43426.55296296296</v>
      </c>
      <c r="V159" s="2">
        <v>43426.55296296296</v>
      </c>
      <c r="W159" s="3"/>
      <c r="X159" s="8">
        <f t="shared" si="59"/>
        <v>43426.543055555558</v>
      </c>
      <c r="Y159" s="9">
        <f t="shared" si="60"/>
        <v>4.3749999967985786E-3</v>
      </c>
      <c r="Z159" s="9">
        <f t="shared" si="61"/>
        <v>4.3749999967985786E-3</v>
      </c>
      <c r="AA159" s="10"/>
      <c r="AB159" s="10">
        <f t="shared" si="74"/>
        <v>8.217592621804215E-4</v>
      </c>
      <c r="AC159" s="10">
        <f t="shared" si="75"/>
        <v>2.418981479422655E-3</v>
      </c>
      <c r="AD159" s="10"/>
      <c r="AE159" s="10"/>
    </row>
    <row r="160" spans="1:34" s="7" customFormat="1" x14ac:dyDescent="0.4">
      <c r="A160" s="16" t="str">
        <f t="shared" si="67"/>
        <v>-</v>
      </c>
      <c r="B160" s="16" t="str">
        <f t="shared" si="68"/>
        <v>-</v>
      </c>
      <c r="C160" s="7">
        <v>13</v>
      </c>
      <c r="D160" s="2">
        <v>43426.54446759259</v>
      </c>
      <c r="E160" s="3" t="s">
        <v>1898</v>
      </c>
      <c r="F160" s="3">
        <v>17704</v>
      </c>
      <c r="G160" s="3" t="s">
        <v>32</v>
      </c>
      <c r="H160" s="3">
        <v>5385</v>
      </c>
      <c r="I160" s="3">
        <v>223</v>
      </c>
      <c r="J160" s="3">
        <v>3</v>
      </c>
      <c r="K160" s="3">
        <v>1</v>
      </c>
      <c r="L160" s="3"/>
      <c r="M160" s="2">
        <v>43426.547488425924</v>
      </c>
      <c r="N160" s="2">
        <v>43426.550347222219</v>
      </c>
      <c r="O160" s="3" t="s">
        <v>26</v>
      </c>
      <c r="P160" s="3" t="s">
        <v>27</v>
      </c>
      <c r="Q160" s="3" t="s">
        <v>33</v>
      </c>
      <c r="R160" s="3" t="s">
        <v>34</v>
      </c>
      <c r="S160" s="2">
        <v>43426.548113425924</v>
      </c>
      <c r="T160" s="2">
        <v>43426.548113425924</v>
      </c>
      <c r="U160" s="2">
        <v>43426.553993055553</v>
      </c>
      <c r="V160" s="2">
        <v>43426.553993055553</v>
      </c>
      <c r="W160" s="3"/>
      <c r="X160" s="8">
        <f t="shared" si="59"/>
        <v>43426.54446759259</v>
      </c>
      <c r="Y160" s="9">
        <f t="shared" si="60"/>
        <v>2.8587962951860391E-3</v>
      </c>
      <c r="Z160" s="9">
        <f t="shared" si="61"/>
        <v>2.8587962951860391E-3</v>
      </c>
      <c r="AA160" s="10"/>
      <c r="AB160" s="10">
        <f t="shared" si="74"/>
        <v>0</v>
      </c>
      <c r="AC160" s="10">
        <f t="shared" si="75"/>
        <v>3.0208333337213844E-3</v>
      </c>
      <c r="AD160" s="10"/>
      <c r="AE160" s="10"/>
    </row>
    <row r="161" spans="1:31" s="7" customFormat="1" hidden="1" x14ac:dyDescent="0.4">
      <c r="A161" s="16" t="str">
        <f t="shared" si="57"/>
        <v>-</v>
      </c>
      <c r="B161" s="16" t="str">
        <f>IF(L161&gt;0, "☆", "-")</f>
        <v>-</v>
      </c>
      <c r="C161" s="7">
        <v>13</v>
      </c>
      <c r="D161" s="2">
        <v>43426.545092592591</v>
      </c>
      <c r="E161" s="3" t="s">
        <v>1968</v>
      </c>
      <c r="F161" s="3">
        <v>17705</v>
      </c>
      <c r="G161" s="3" t="s">
        <v>96</v>
      </c>
      <c r="H161" s="3">
        <v>0</v>
      </c>
      <c r="I161" s="3">
        <v>16</v>
      </c>
      <c r="J161" s="3">
        <v>10</v>
      </c>
      <c r="K161" s="3">
        <v>1</v>
      </c>
      <c r="L161" s="3"/>
      <c r="M161" s="2">
        <v>43426.549004629633</v>
      </c>
      <c r="N161" s="2">
        <v>43426.557037037041</v>
      </c>
      <c r="O161" s="3" t="s">
        <v>63</v>
      </c>
      <c r="P161" s="3" t="s">
        <v>64</v>
      </c>
      <c r="Q161" s="3" t="s">
        <v>26</v>
      </c>
      <c r="R161" s="3" t="s">
        <v>27</v>
      </c>
      <c r="S161" s="2">
        <v>43426.548043981478</v>
      </c>
      <c r="T161" s="2">
        <v>43426.548043981478</v>
      </c>
      <c r="U161" s="2">
        <v>43426.557604166665</v>
      </c>
      <c r="V161" s="2">
        <v>43426.55846064815</v>
      </c>
      <c r="W161" s="3"/>
      <c r="X161" s="8">
        <f t="shared" si="59"/>
        <v>43426.545092592591</v>
      </c>
      <c r="Y161" s="9">
        <f t="shared" si="60"/>
        <v>8.0324074078816921E-3</v>
      </c>
      <c r="Z161" s="9">
        <f t="shared" si="61"/>
        <v>8.0324074078816921E-3</v>
      </c>
      <c r="AA161" s="10"/>
      <c r="AB161" s="10">
        <f t="shared" si="74"/>
        <v>9.6064815443241969E-4</v>
      </c>
      <c r="AC161" s="10">
        <f t="shared" si="75"/>
        <v>3.912037042027805E-3</v>
      </c>
      <c r="AD161" s="10"/>
      <c r="AE161" s="10"/>
    </row>
    <row r="162" spans="1:31" s="7" customFormat="1" hidden="1" x14ac:dyDescent="0.4">
      <c r="A162" s="16" t="str">
        <f>IF(W162&gt;0, "★", "-")</f>
        <v>-</v>
      </c>
      <c r="B162" s="16" t="str">
        <f>IF(L162&gt;0, "☆", "-")</f>
        <v>-</v>
      </c>
      <c r="C162" s="7">
        <v>13</v>
      </c>
      <c r="D162" s="2">
        <v>43426.545474537037</v>
      </c>
      <c r="E162" s="3" t="s">
        <v>1969</v>
      </c>
      <c r="F162" s="3">
        <v>17706</v>
      </c>
      <c r="G162" s="3" t="s">
        <v>95</v>
      </c>
      <c r="H162" s="3">
        <v>0</v>
      </c>
      <c r="I162" s="3">
        <v>618</v>
      </c>
      <c r="J162" s="3">
        <v>2</v>
      </c>
      <c r="K162" s="3">
        <v>1</v>
      </c>
      <c r="L162" s="3"/>
      <c r="M162" s="2">
        <v>43426.547291666669</v>
      </c>
      <c r="N162" s="2">
        <v>43426.549571759257</v>
      </c>
      <c r="O162" s="3" t="s">
        <v>44</v>
      </c>
      <c r="P162" s="3" t="s">
        <v>45</v>
      </c>
      <c r="Q162" s="3" t="s">
        <v>36</v>
      </c>
      <c r="R162" s="3" t="s">
        <v>37</v>
      </c>
      <c r="S162" s="2">
        <v>43426.551041666666</v>
      </c>
      <c r="T162" s="2">
        <v>43426.551041666666</v>
      </c>
      <c r="U162" s="2">
        <v>43426.560185185182</v>
      </c>
      <c r="V162" s="2">
        <v>43426.560185185182</v>
      </c>
      <c r="W162" s="3"/>
      <c r="X162" s="8">
        <f t="shared" si="59"/>
        <v>43426.545474537037</v>
      </c>
      <c r="Y162" s="9">
        <f t="shared" si="60"/>
        <v>2.2800925871706568E-3</v>
      </c>
      <c r="Z162" s="9">
        <f t="shared" si="61"/>
        <v>2.2800925871706568E-3</v>
      </c>
      <c r="AA162" s="10"/>
      <c r="AB162" s="10">
        <f t="shared" si="74"/>
        <v>0</v>
      </c>
      <c r="AC162" s="10">
        <f t="shared" si="75"/>
        <v>1.8171296323998831E-3</v>
      </c>
      <c r="AD162" s="10"/>
      <c r="AE162" s="10"/>
    </row>
    <row r="163" spans="1:31" s="7" customFormat="1" hidden="1" x14ac:dyDescent="0.4">
      <c r="A163" s="16" t="str">
        <f t="shared" ref="A163:A166" si="80">IF(W163&gt;0, "★", "-")</f>
        <v>-</v>
      </c>
      <c r="B163" s="16" t="str">
        <f t="shared" ref="B163:B166" si="81">IF(L163&gt;0, "☆", "-")</f>
        <v>-</v>
      </c>
      <c r="C163" s="7">
        <v>13</v>
      </c>
      <c r="D163" s="2">
        <v>43426.547685185185</v>
      </c>
      <c r="E163" s="3" t="s">
        <v>1970</v>
      </c>
      <c r="F163" s="3">
        <v>17707</v>
      </c>
      <c r="G163" s="3" t="s">
        <v>96</v>
      </c>
      <c r="H163" s="3">
        <v>0</v>
      </c>
      <c r="I163" s="3">
        <v>363</v>
      </c>
      <c r="J163" s="3">
        <v>5</v>
      </c>
      <c r="K163" s="3">
        <v>3</v>
      </c>
      <c r="L163" s="3"/>
      <c r="M163" s="2">
        <v>43426.554236111115</v>
      </c>
      <c r="N163" s="2">
        <v>43426.559178240743</v>
      </c>
      <c r="O163" s="3" t="s">
        <v>61</v>
      </c>
      <c r="P163" s="3" t="s">
        <v>62</v>
      </c>
      <c r="Q163" s="3" t="s">
        <v>108</v>
      </c>
      <c r="R163" s="3" t="s">
        <v>19</v>
      </c>
      <c r="S163" s="2">
        <v>43426.556932870371</v>
      </c>
      <c r="T163" s="2">
        <v>43426.556932870371</v>
      </c>
      <c r="U163" s="2">
        <v>43426.564606481479</v>
      </c>
      <c r="V163" s="2">
        <v>43426.564606481479</v>
      </c>
      <c r="W163" s="3"/>
      <c r="X163" s="8">
        <f t="shared" si="59"/>
        <v>43426.547685185185</v>
      </c>
      <c r="Y163" s="9">
        <f t="shared" si="60"/>
        <v>4.9421296280343086E-3</v>
      </c>
      <c r="Z163" s="9">
        <f t="shared" si="61"/>
        <v>1.4826388884102926E-2</v>
      </c>
      <c r="AA163" s="10"/>
      <c r="AB163" s="10">
        <f t="shared" si="74"/>
        <v>0</v>
      </c>
      <c r="AC163" s="10">
        <f t="shared" si="75"/>
        <v>6.550925929332152E-3</v>
      </c>
      <c r="AD163" s="10"/>
      <c r="AE163" s="10"/>
    </row>
    <row r="164" spans="1:31" s="7" customFormat="1" hidden="1" x14ac:dyDescent="0.4">
      <c r="A164" s="16" t="str">
        <f t="shared" si="80"/>
        <v>-</v>
      </c>
      <c r="B164" s="16" t="str">
        <f t="shared" si="81"/>
        <v>-</v>
      </c>
      <c r="C164" s="7">
        <v>13</v>
      </c>
      <c r="D164" s="2">
        <v>43426.548738425925</v>
      </c>
      <c r="E164" s="3" t="s">
        <v>1972</v>
      </c>
      <c r="F164" s="3">
        <v>17709</v>
      </c>
      <c r="G164" s="3" t="s">
        <v>95</v>
      </c>
      <c r="H164" s="3">
        <v>0</v>
      </c>
      <c r="I164" s="3">
        <v>310</v>
      </c>
      <c r="J164" s="3">
        <v>9</v>
      </c>
      <c r="K164" s="3">
        <v>2</v>
      </c>
      <c r="L164" s="3"/>
      <c r="M164" s="2">
        <v>43426.558576388888</v>
      </c>
      <c r="N164" s="2">
        <v>43426.563587962963</v>
      </c>
      <c r="O164" s="3" t="s">
        <v>61</v>
      </c>
      <c r="P164" s="3" t="s">
        <v>62</v>
      </c>
      <c r="Q164" s="3" t="s">
        <v>108</v>
      </c>
      <c r="R164" s="3" t="s">
        <v>19</v>
      </c>
      <c r="S164" s="2">
        <v>43426.558032407411</v>
      </c>
      <c r="T164" s="2">
        <v>43426.558032407411</v>
      </c>
      <c r="U164" s="2">
        <v>43426.565011574072</v>
      </c>
      <c r="V164" s="2">
        <v>43426.565011574072</v>
      </c>
      <c r="W164" s="3"/>
      <c r="X164" s="8">
        <f t="shared" si="59"/>
        <v>43426.548738425925</v>
      </c>
      <c r="Y164" s="9">
        <f t="shared" si="60"/>
        <v>5.0115740741603076E-3</v>
      </c>
      <c r="Z164" s="9">
        <f t="shared" si="61"/>
        <v>1.0023148148320615E-2</v>
      </c>
      <c r="AB164" s="10">
        <f t="shared" si="74"/>
        <v>5.4398147767642513E-4</v>
      </c>
      <c r="AC164" s="10">
        <f t="shared" si="75"/>
        <v>9.8379629635019228E-3</v>
      </c>
    </row>
    <row r="165" spans="1:31" s="7" customFormat="1" x14ac:dyDescent="0.4">
      <c r="A165" s="16" t="str">
        <f t="shared" si="80"/>
        <v>-</v>
      </c>
      <c r="B165" s="16" t="str">
        <f t="shared" si="81"/>
        <v>-</v>
      </c>
      <c r="C165" s="7">
        <v>13</v>
      </c>
      <c r="D165" s="2">
        <v>43426.548784722225</v>
      </c>
      <c r="E165" s="3" t="s">
        <v>1916</v>
      </c>
      <c r="F165" s="3">
        <v>17710</v>
      </c>
      <c r="G165" s="3" t="s">
        <v>18</v>
      </c>
      <c r="H165" s="3">
        <v>3162</v>
      </c>
      <c r="I165" s="3">
        <v>425</v>
      </c>
      <c r="J165" s="3">
        <v>10</v>
      </c>
      <c r="K165" s="3">
        <v>1</v>
      </c>
      <c r="L165" s="3"/>
      <c r="M165" s="2">
        <v>43426.557118055556</v>
      </c>
      <c r="N165" s="2">
        <v>43426.562881944446</v>
      </c>
      <c r="O165" s="3" t="s">
        <v>26</v>
      </c>
      <c r="P165" s="3" t="s">
        <v>27</v>
      </c>
      <c r="Q165" s="3" t="s">
        <v>63</v>
      </c>
      <c r="R165" s="3" t="s">
        <v>64</v>
      </c>
      <c r="S165" s="2">
        <v>43426.55846064815</v>
      </c>
      <c r="T165" s="2">
        <v>43426.55846064815</v>
      </c>
      <c r="U165" s="2">
        <v>43426.568206018521</v>
      </c>
      <c r="V165" s="2">
        <v>43426.568206018521</v>
      </c>
      <c r="W165" s="3"/>
      <c r="X165" s="8">
        <f t="shared" si="59"/>
        <v>43426.548784722225</v>
      </c>
      <c r="Y165" s="9">
        <f t="shared" si="60"/>
        <v>5.7638888902147301E-3</v>
      </c>
      <c r="Z165" s="9">
        <f t="shared" si="61"/>
        <v>5.7638888902147301E-3</v>
      </c>
      <c r="AA165" s="10"/>
      <c r="AB165" s="10">
        <f t="shared" si="74"/>
        <v>0</v>
      </c>
      <c r="AC165" s="10">
        <f t="shared" si="75"/>
        <v>8.333333331393078E-3</v>
      </c>
      <c r="AD165" s="10"/>
      <c r="AE165" s="10"/>
    </row>
    <row r="166" spans="1:31" s="7" customFormat="1" x14ac:dyDescent="0.4">
      <c r="A166" s="16" t="str">
        <f t="shared" si="80"/>
        <v>-</v>
      </c>
      <c r="B166" s="16" t="str">
        <f t="shared" si="81"/>
        <v>-</v>
      </c>
      <c r="C166" s="7">
        <v>13</v>
      </c>
      <c r="D166" s="2">
        <v>43426.54965277778</v>
      </c>
      <c r="E166" s="3" t="s">
        <v>1936</v>
      </c>
      <c r="F166" s="3">
        <v>17711</v>
      </c>
      <c r="G166" s="3" t="s">
        <v>65</v>
      </c>
      <c r="H166" s="3">
        <v>4650</v>
      </c>
      <c r="I166" s="3">
        <v>325</v>
      </c>
      <c r="J166" s="3">
        <v>2</v>
      </c>
      <c r="K166" s="3">
        <v>2</v>
      </c>
      <c r="L166" s="3"/>
      <c r="M166" s="2">
        <v>43426.554675925923</v>
      </c>
      <c r="N166" s="2">
        <v>43426.569363425922</v>
      </c>
      <c r="O166" s="3" t="s">
        <v>61</v>
      </c>
      <c r="P166" s="3" t="s">
        <v>62</v>
      </c>
      <c r="Q166" s="3" t="s">
        <v>30</v>
      </c>
      <c r="R166" s="3" t="s">
        <v>31</v>
      </c>
      <c r="S166" s="2">
        <v>43426.555104166669</v>
      </c>
      <c r="T166" s="2">
        <v>43426.555104166669</v>
      </c>
      <c r="U166" s="2">
        <v>43426.565555555557</v>
      </c>
      <c r="V166" s="2">
        <v>43426.575462962966</v>
      </c>
      <c r="W166" s="3"/>
      <c r="X166" s="8">
        <f t="shared" si="59"/>
        <v>43426.54965277778</v>
      </c>
      <c r="Y166" s="9">
        <f t="shared" si="60"/>
        <v>1.4687499999126885E-2</v>
      </c>
      <c r="Z166" s="9">
        <f t="shared" si="61"/>
        <v>2.937499999825377E-2</v>
      </c>
      <c r="AA166" s="10"/>
      <c r="AB166" s="10">
        <f t="shared" si="74"/>
        <v>0</v>
      </c>
      <c r="AC166" s="10">
        <f t="shared" si="75"/>
        <v>5.0231481436640024E-3</v>
      </c>
      <c r="AD166" s="10"/>
      <c r="AE166" s="10"/>
    </row>
    <row r="167" spans="1:31" s="7" customFormat="1" x14ac:dyDescent="0.4">
      <c r="A167" s="16" t="str">
        <f t="shared" si="57"/>
        <v>★</v>
      </c>
      <c r="B167" s="16" t="str">
        <f t="shared" ref="B167:B224" si="82">IF(L167&gt;0, "☆", "-")</f>
        <v>-</v>
      </c>
      <c r="C167" s="7">
        <v>13</v>
      </c>
      <c r="D167" s="2">
        <v>43426.551724537036</v>
      </c>
      <c r="E167" s="3" t="s">
        <v>1973</v>
      </c>
      <c r="F167" s="3">
        <v>17712</v>
      </c>
      <c r="G167" s="3" t="s">
        <v>32</v>
      </c>
      <c r="H167" s="3">
        <v>6942</v>
      </c>
      <c r="I167" s="3">
        <v>651</v>
      </c>
      <c r="J167" s="3">
        <v>15</v>
      </c>
      <c r="K167" s="3">
        <v>2</v>
      </c>
      <c r="L167" s="3"/>
      <c r="M167" s="2">
        <v>43426.55505787037</v>
      </c>
      <c r="N167" s="2">
        <v>43426.562685185185</v>
      </c>
      <c r="O167" s="3" t="s">
        <v>77</v>
      </c>
      <c r="P167" s="3" t="s">
        <v>78</v>
      </c>
      <c r="Q167" s="3" t="s">
        <v>61</v>
      </c>
      <c r="R167" s="3" t="s">
        <v>62</v>
      </c>
      <c r="S167" s="2">
        <v>43426.558657407404</v>
      </c>
      <c r="T167" s="2">
        <v>43426.558657407404</v>
      </c>
      <c r="U167" s="2">
        <v>43426.572662037041</v>
      </c>
      <c r="V167" s="2">
        <v>43426.572662037041</v>
      </c>
      <c r="W167" s="2">
        <v>43426.558657407404</v>
      </c>
      <c r="X167" s="8">
        <f t="shared" si="59"/>
        <v>43426.558657407404</v>
      </c>
      <c r="Y167" s="9">
        <f t="shared" si="60"/>
        <v>7.6273148151813075E-3</v>
      </c>
      <c r="Z167" s="9">
        <f t="shared" si="61"/>
        <v>1.5254629630362615E-2</v>
      </c>
      <c r="AA167" s="10"/>
      <c r="AB167" s="10">
        <f t="shared" si="74"/>
        <v>0</v>
      </c>
      <c r="AC167" s="10">
        <f t="shared" si="75"/>
        <v>0</v>
      </c>
      <c r="AD167" s="10"/>
      <c r="AE167" s="10"/>
    </row>
    <row r="168" spans="1:31" s="7" customFormat="1" x14ac:dyDescent="0.4">
      <c r="A168" s="16" t="str">
        <f t="shared" ref="A168:A171" si="83">IF(W168&gt;0, "★", "-")</f>
        <v>★</v>
      </c>
      <c r="B168" s="16" t="str">
        <f t="shared" ref="B168:B171" si="84">IF(L168&gt;0, "☆", "-")</f>
        <v>-</v>
      </c>
      <c r="C168" s="7">
        <v>13</v>
      </c>
      <c r="D168" s="2">
        <v>43426.552789351852</v>
      </c>
      <c r="E168" s="3" t="s">
        <v>1974</v>
      </c>
      <c r="F168" s="3">
        <v>17714</v>
      </c>
      <c r="G168" s="3" t="s">
        <v>32</v>
      </c>
      <c r="H168" s="3">
        <v>5852</v>
      </c>
      <c r="I168" s="3">
        <v>971</v>
      </c>
      <c r="J168" s="3">
        <v>2</v>
      </c>
      <c r="K168" s="3">
        <v>1</v>
      </c>
      <c r="L168" s="3"/>
      <c r="M168" s="2">
        <v>43426.560624999998</v>
      </c>
      <c r="N168" s="2">
        <v>43426.565324074072</v>
      </c>
      <c r="O168" s="3" t="s">
        <v>22</v>
      </c>
      <c r="P168" s="3" t="s">
        <v>23</v>
      </c>
      <c r="Q168" s="3" t="s">
        <v>108</v>
      </c>
      <c r="R168" s="3" t="s">
        <v>19</v>
      </c>
      <c r="S168" s="2">
        <v>43426.559733796297</v>
      </c>
      <c r="T168" s="2">
        <v>43426.559733796297</v>
      </c>
      <c r="U168" s="2">
        <v>43426.567893518521</v>
      </c>
      <c r="V168" s="2">
        <v>43426.567893518521</v>
      </c>
      <c r="W168" s="2">
        <v>43426.559733796297</v>
      </c>
      <c r="X168" s="8">
        <f t="shared" si="59"/>
        <v>43426.559733796297</v>
      </c>
      <c r="Y168" s="9">
        <f t="shared" si="60"/>
        <v>4.6990740738692693E-3</v>
      </c>
      <c r="Z168" s="9">
        <f t="shared" si="61"/>
        <v>4.6990740738692693E-3</v>
      </c>
      <c r="AA168" s="10"/>
      <c r="AB168" s="10">
        <f t="shared" si="74"/>
        <v>8.9120370103046298E-4</v>
      </c>
      <c r="AC168" s="10">
        <f t="shared" si="75"/>
        <v>8.9120370103046298E-4</v>
      </c>
      <c r="AD168" s="10"/>
      <c r="AE168" s="10"/>
    </row>
    <row r="169" spans="1:31" s="7" customFormat="1" hidden="1" x14ac:dyDescent="0.4">
      <c r="A169" s="16" t="str">
        <f t="shared" si="83"/>
        <v>-</v>
      </c>
      <c r="B169" s="16" t="str">
        <f t="shared" si="84"/>
        <v>-</v>
      </c>
      <c r="C169" s="7">
        <v>13</v>
      </c>
      <c r="D169" s="2">
        <v>43426.553819444445</v>
      </c>
      <c r="E169" s="3" t="s">
        <v>1975</v>
      </c>
      <c r="F169" s="3">
        <v>17715</v>
      </c>
      <c r="G169" s="3" t="s">
        <v>95</v>
      </c>
      <c r="H169" s="3">
        <v>0</v>
      </c>
      <c r="I169" s="3">
        <v>550</v>
      </c>
      <c r="J169" s="3">
        <v>3</v>
      </c>
      <c r="K169" s="3">
        <v>1</v>
      </c>
      <c r="L169" s="3"/>
      <c r="M169" s="2">
        <v>43426.555775462963</v>
      </c>
      <c r="N169" s="2">
        <v>43426.559641203705</v>
      </c>
      <c r="O169" s="3" t="s">
        <v>24</v>
      </c>
      <c r="P169" s="3" t="s">
        <v>25</v>
      </c>
      <c r="Q169" s="3" t="s">
        <v>55</v>
      </c>
      <c r="R169" s="3" t="s">
        <v>56</v>
      </c>
      <c r="S169" s="2">
        <v>43426.557962962965</v>
      </c>
      <c r="T169" s="2">
        <v>43426.557962962965</v>
      </c>
      <c r="U169" s="2">
        <v>43426.566041666665</v>
      </c>
      <c r="V169" s="2">
        <v>43426.566041666665</v>
      </c>
      <c r="W169" s="3"/>
      <c r="X169" s="8">
        <f t="shared" si="59"/>
        <v>43426.553819444445</v>
      </c>
      <c r="Y169" s="9">
        <f t="shared" si="60"/>
        <v>3.8657407421851531E-3</v>
      </c>
      <c r="Z169" s="9">
        <f t="shared" si="61"/>
        <v>3.8657407421851531E-3</v>
      </c>
      <c r="AA169" s="10"/>
      <c r="AB169" s="10">
        <f t="shared" si="74"/>
        <v>0</v>
      </c>
      <c r="AC169" s="10">
        <f t="shared" si="75"/>
        <v>1.9560185173759237E-3</v>
      </c>
      <c r="AD169" s="10"/>
      <c r="AE169" s="10"/>
    </row>
    <row r="170" spans="1:31" s="7" customFormat="1" x14ac:dyDescent="0.4">
      <c r="A170" s="16" t="str">
        <f t="shared" si="83"/>
        <v>-</v>
      </c>
      <c r="B170" s="16" t="str">
        <f t="shared" si="84"/>
        <v>-</v>
      </c>
      <c r="C170" s="7">
        <v>13</v>
      </c>
      <c r="D170" s="2">
        <v>43426.555856481478</v>
      </c>
      <c r="E170" s="3" t="s">
        <v>1976</v>
      </c>
      <c r="F170" s="3">
        <v>17716</v>
      </c>
      <c r="G170" s="3" t="s">
        <v>32</v>
      </c>
      <c r="H170" s="3">
        <v>4182</v>
      </c>
      <c r="I170" s="3">
        <v>317</v>
      </c>
      <c r="J170" s="3">
        <v>13</v>
      </c>
      <c r="K170" s="3">
        <v>1</v>
      </c>
      <c r="L170" s="3"/>
      <c r="M170" s="2">
        <v>43426.559594907405</v>
      </c>
      <c r="N170" s="2">
        <v>43426.565428240741</v>
      </c>
      <c r="O170" s="3" t="s">
        <v>43</v>
      </c>
      <c r="P170" s="3" t="s">
        <v>89</v>
      </c>
      <c r="Q170" s="3" t="s">
        <v>33</v>
      </c>
      <c r="R170" s="3" t="s">
        <v>34</v>
      </c>
      <c r="S170" s="2">
        <v>43426.55773148148</v>
      </c>
      <c r="T170" s="2">
        <v>43426.55773148148</v>
      </c>
      <c r="U170" s="2">
        <v>43426.566678240742</v>
      </c>
      <c r="V170" s="2">
        <v>43426.566678240742</v>
      </c>
      <c r="W170" s="3"/>
      <c r="X170" s="8">
        <f t="shared" si="59"/>
        <v>43426.555856481478</v>
      </c>
      <c r="Y170" s="9">
        <f t="shared" si="60"/>
        <v>5.8333333363407291E-3</v>
      </c>
      <c r="Z170" s="9">
        <f t="shared" si="61"/>
        <v>5.8333333363407291E-3</v>
      </c>
      <c r="AA170" s="10"/>
      <c r="AB170" s="10">
        <f t="shared" si="74"/>
        <v>1.8634259249665774E-3</v>
      </c>
      <c r="AC170" s="10">
        <f t="shared" si="75"/>
        <v>3.7384259267128073E-3</v>
      </c>
      <c r="AD170" s="10"/>
      <c r="AE170" s="10"/>
    </row>
    <row r="171" spans="1:31" s="7" customFormat="1" x14ac:dyDescent="0.4">
      <c r="A171" s="16" t="str">
        <f t="shared" si="83"/>
        <v>★</v>
      </c>
      <c r="B171" s="16" t="str">
        <f t="shared" si="84"/>
        <v>-</v>
      </c>
      <c r="C171" s="7">
        <v>13</v>
      </c>
      <c r="D171" s="2">
        <v>43426.556018518517</v>
      </c>
      <c r="E171" s="3" t="s">
        <v>1977</v>
      </c>
      <c r="F171" s="3">
        <v>17717</v>
      </c>
      <c r="G171" s="3" t="s">
        <v>65</v>
      </c>
      <c r="H171" s="3">
        <v>3620</v>
      </c>
      <c r="I171" s="3">
        <v>768</v>
      </c>
      <c r="J171" s="3">
        <v>6</v>
      </c>
      <c r="K171" s="3">
        <v>2</v>
      </c>
      <c r="L171" s="3"/>
      <c r="M171" s="2">
        <v>43426.561631944445</v>
      </c>
      <c r="N171" s="2">
        <v>43426.5705787037</v>
      </c>
      <c r="O171" s="3" t="s">
        <v>36</v>
      </c>
      <c r="P171" s="3" t="s">
        <v>37</v>
      </c>
      <c r="Q171" s="3" t="s">
        <v>61</v>
      </c>
      <c r="R171" s="3" t="s">
        <v>62</v>
      </c>
      <c r="S171" s="2">
        <v>43426.562962962962</v>
      </c>
      <c r="T171" s="2">
        <v>43426.562962962962</v>
      </c>
      <c r="U171" s="2">
        <v>43426.572685185187</v>
      </c>
      <c r="V171" s="2">
        <v>43426.572685185187</v>
      </c>
      <c r="W171" s="2">
        <v>43426.562962962962</v>
      </c>
      <c r="X171" s="8">
        <f t="shared" si="59"/>
        <v>43426.562962962962</v>
      </c>
      <c r="Y171" s="9">
        <f t="shared" si="60"/>
        <v>8.9467592551955022E-3</v>
      </c>
      <c r="Z171" s="9">
        <f t="shared" si="61"/>
        <v>1.7893518510391004E-2</v>
      </c>
      <c r="AA171" s="10"/>
      <c r="AB171" s="10">
        <f t="shared" si="74"/>
        <v>0</v>
      </c>
      <c r="AC171" s="10">
        <f t="shared" si="75"/>
        <v>0</v>
      </c>
      <c r="AD171" s="10"/>
      <c r="AE171" s="10"/>
    </row>
    <row r="172" spans="1:31" s="7" customFormat="1" x14ac:dyDescent="0.4">
      <c r="A172" s="16" t="str">
        <f t="shared" ref="A172:A179" si="85">IF(W172&gt;0, "★", "-")</f>
        <v>★</v>
      </c>
      <c r="B172" s="16" t="str">
        <f t="shared" ref="B172:B179" si="86">IF(L172&gt;0, "☆", "-")</f>
        <v>-</v>
      </c>
      <c r="C172" s="7">
        <v>13</v>
      </c>
      <c r="D172" s="2">
        <v>43426.55641203704</v>
      </c>
      <c r="E172" s="3" t="s">
        <v>1978</v>
      </c>
      <c r="F172" s="3">
        <v>17718</v>
      </c>
      <c r="G172" s="3" t="s">
        <v>32</v>
      </c>
      <c r="H172" s="3">
        <v>2512</v>
      </c>
      <c r="I172" s="3">
        <v>1000</v>
      </c>
      <c r="J172" s="3">
        <v>11</v>
      </c>
      <c r="K172" s="3">
        <v>1</v>
      </c>
      <c r="L172" s="3"/>
      <c r="M172" s="2">
        <v>43426.562627314815</v>
      </c>
      <c r="N172" s="2">
        <v>43426.569652777776</v>
      </c>
      <c r="O172" s="3" t="s">
        <v>33</v>
      </c>
      <c r="P172" s="3" t="s">
        <v>34</v>
      </c>
      <c r="Q172" s="3" t="s">
        <v>30</v>
      </c>
      <c r="R172" s="3" t="s">
        <v>31</v>
      </c>
      <c r="S172" s="2">
        <v>43426.563344907408</v>
      </c>
      <c r="T172" s="2">
        <v>43426.563344907408</v>
      </c>
      <c r="U172" s="2">
        <v>43426.573344907411</v>
      </c>
      <c r="V172" s="2">
        <v>43426.573344907411</v>
      </c>
      <c r="W172" s="2">
        <v>43426.563344907408</v>
      </c>
      <c r="X172" s="8">
        <f t="shared" ref="X172:X179" si="87">IF(W172&gt;0,W172,D172)</f>
        <v>43426.563344907408</v>
      </c>
      <c r="Y172" s="9">
        <f t="shared" ref="Y172:Y179" si="88">N172-M172</f>
        <v>7.025462960882578E-3</v>
      </c>
      <c r="Z172" s="9">
        <f t="shared" ref="Z172:Z179" si="89">Y172*K172</f>
        <v>7.025462960882578E-3</v>
      </c>
      <c r="AA172" s="10"/>
      <c r="AB172" s="10">
        <f t="shared" si="74"/>
        <v>0</v>
      </c>
      <c r="AC172" s="10">
        <f t="shared" si="75"/>
        <v>0</v>
      </c>
      <c r="AD172" s="10"/>
      <c r="AE172" s="10"/>
    </row>
    <row r="173" spans="1:31" s="7" customFormat="1" hidden="1" x14ac:dyDescent="0.4">
      <c r="A173" s="16" t="str">
        <f t="shared" si="85"/>
        <v>-</v>
      </c>
      <c r="B173" s="16" t="str">
        <f t="shared" si="86"/>
        <v>-</v>
      </c>
      <c r="C173" s="7">
        <v>13</v>
      </c>
      <c r="D173" s="2">
        <v>43426.559178240743</v>
      </c>
      <c r="E173" s="3" t="s">
        <v>1979</v>
      </c>
      <c r="F173" s="3">
        <v>17719</v>
      </c>
      <c r="G173" s="3" t="s">
        <v>95</v>
      </c>
      <c r="H173" s="3">
        <v>0</v>
      </c>
      <c r="I173" s="3">
        <v>116</v>
      </c>
      <c r="J173" s="3">
        <v>9</v>
      </c>
      <c r="K173" s="3">
        <v>1</v>
      </c>
      <c r="L173" s="3"/>
      <c r="M173" s="2">
        <v>43426.561261574076</v>
      </c>
      <c r="N173" s="2">
        <v>43426.567916666667</v>
      </c>
      <c r="O173" s="3" t="s">
        <v>46</v>
      </c>
      <c r="P173" s="3" t="s">
        <v>47</v>
      </c>
      <c r="Q173" s="3" t="s">
        <v>75</v>
      </c>
      <c r="R173" s="3" t="s">
        <v>76</v>
      </c>
      <c r="S173" s="2">
        <v>43426.561701388891</v>
      </c>
      <c r="T173" s="2">
        <v>43426.561701388891</v>
      </c>
      <c r="U173" s="2">
        <v>43426.574317129627</v>
      </c>
      <c r="V173" s="2">
        <v>43426.574317129627</v>
      </c>
      <c r="W173" s="3"/>
      <c r="X173" s="8">
        <f t="shared" si="87"/>
        <v>43426.559178240743</v>
      </c>
      <c r="Y173" s="9">
        <f t="shared" si="88"/>
        <v>6.655092591245193E-3</v>
      </c>
      <c r="Z173" s="9">
        <f t="shared" si="89"/>
        <v>6.655092591245193E-3</v>
      </c>
      <c r="AA173" s="10"/>
      <c r="AB173" s="10">
        <f t="shared" si="74"/>
        <v>0</v>
      </c>
      <c r="AC173" s="10">
        <f t="shared" si="75"/>
        <v>2.0833333328482695E-3</v>
      </c>
      <c r="AD173" s="10"/>
      <c r="AE173" s="10"/>
    </row>
    <row r="174" spans="1:31" s="7" customFormat="1" x14ac:dyDescent="0.4">
      <c r="A174" s="16" t="str">
        <f t="shared" si="85"/>
        <v>★</v>
      </c>
      <c r="B174" s="16" t="str">
        <f t="shared" si="86"/>
        <v>-</v>
      </c>
      <c r="C174" s="7">
        <v>13</v>
      </c>
      <c r="D174" s="2">
        <v>43426.566053240742</v>
      </c>
      <c r="E174" s="3" t="s">
        <v>1980</v>
      </c>
      <c r="F174" s="3">
        <v>17721</v>
      </c>
      <c r="G174" s="3" t="s">
        <v>18</v>
      </c>
      <c r="H174" s="3">
        <v>2176</v>
      </c>
      <c r="I174" s="3">
        <v>114</v>
      </c>
      <c r="J174" s="3">
        <v>15</v>
      </c>
      <c r="K174" s="3">
        <v>1</v>
      </c>
      <c r="L174" s="3"/>
      <c r="M174" s="2">
        <v>43426.57136574074</v>
      </c>
      <c r="N174" s="2">
        <v>43426.575254629628</v>
      </c>
      <c r="O174" s="3" t="s">
        <v>36</v>
      </c>
      <c r="P174" s="3" t="s">
        <v>37</v>
      </c>
      <c r="Q174" s="3" t="s">
        <v>61</v>
      </c>
      <c r="R174" s="3" t="s">
        <v>62</v>
      </c>
      <c r="S174" s="2">
        <v>43426.57298611111</v>
      </c>
      <c r="T174" s="2">
        <v>43426.57298611111</v>
      </c>
      <c r="U174" s="2">
        <v>43426.579131944447</v>
      </c>
      <c r="V174" s="2">
        <v>43426.579131944447</v>
      </c>
      <c r="W174" s="2">
        <v>43426.57298611111</v>
      </c>
      <c r="X174" s="8">
        <f t="shared" si="87"/>
        <v>43426.57298611111</v>
      </c>
      <c r="Y174" s="9">
        <f t="shared" si="88"/>
        <v>3.8888888884685002E-3</v>
      </c>
      <c r="Z174" s="9">
        <f t="shared" si="89"/>
        <v>3.8888888884685002E-3</v>
      </c>
      <c r="AA174" s="10"/>
      <c r="AB174" s="10">
        <f t="shared" si="74"/>
        <v>0</v>
      </c>
      <c r="AC174" s="10">
        <f t="shared" si="75"/>
        <v>0</v>
      </c>
      <c r="AD174" s="10"/>
      <c r="AE174" s="10"/>
    </row>
    <row r="175" spans="1:31" s="7" customFormat="1" hidden="1" x14ac:dyDescent="0.4">
      <c r="A175" s="16" t="str">
        <f t="shared" si="85"/>
        <v>-</v>
      </c>
      <c r="B175" s="16" t="str">
        <f t="shared" si="86"/>
        <v>-</v>
      </c>
      <c r="C175" s="7">
        <v>13</v>
      </c>
      <c r="D175" s="2">
        <v>43426.567465277774</v>
      </c>
      <c r="E175" s="3" t="s">
        <v>1916</v>
      </c>
      <c r="F175" s="3">
        <v>17722</v>
      </c>
      <c r="G175" s="3" t="s">
        <v>95</v>
      </c>
      <c r="H175" s="3">
        <v>0</v>
      </c>
      <c r="I175" s="3">
        <v>437</v>
      </c>
      <c r="J175" s="3">
        <v>6</v>
      </c>
      <c r="K175" s="3">
        <v>1</v>
      </c>
      <c r="L175" s="3"/>
      <c r="M175" s="2">
        <v>43426.571840277778</v>
      </c>
      <c r="N175" s="2">
        <v>43426.576157407406</v>
      </c>
      <c r="O175" s="3" t="s">
        <v>63</v>
      </c>
      <c r="P175" s="3" t="s">
        <v>64</v>
      </c>
      <c r="Q175" s="3" t="s">
        <v>33</v>
      </c>
      <c r="R175" s="3" t="s">
        <v>34</v>
      </c>
      <c r="S175" s="2">
        <v>43426.573182870372</v>
      </c>
      <c r="T175" s="2">
        <v>43426.573182870372</v>
      </c>
      <c r="U175" s="2">
        <v>43426.577916666669</v>
      </c>
      <c r="V175" s="2">
        <v>43426.577916666669</v>
      </c>
      <c r="W175" s="3"/>
      <c r="X175" s="8">
        <f t="shared" si="87"/>
        <v>43426.567465277774</v>
      </c>
      <c r="Y175" s="9">
        <f t="shared" si="88"/>
        <v>4.3171296274522319E-3</v>
      </c>
      <c r="Z175" s="9">
        <f t="shared" si="89"/>
        <v>4.3171296274522319E-3</v>
      </c>
      <c r="AA175" s="10"/>
      <c r="AB175" s="10">
        <f t="shared" si="74"/>
        <v>0</v>
      </c>
      <c r="AC175" s="10">
        <f t="shared" si="75"/>
        <v>4.3750000040745363E-3</v>
      </c>
      <c r="AD175" s="10"/>
      <c r="AE175" s="10"/>
    </row>
    <row r="176" spans="1:31" s="7" customFormat="1" x14ac:dyDescent="0.4">
      <c r="A176" s="16" t="str">
        <f t="shared" si="85"/>
        <v>-</v>
      </c>
      <c r="B176" s="16" t="str">
        <f t="shared" si="86"/>
        <v>-</v>
      </c>
      <c r="C176" s="7">
        <v>13</v>
      </c>
      <c r="D176" s="2">
        <v>43426.568888888891</v>
      </c>
      <c r="E176" s="3" t="s">
        <v>1981</v>
      </c>
      <c r="F176" s="3">
        <v>17723</v>
      </c>
      <c r="G176" s="3" t="s">
        <v>32</v>
      </c>
      <c r="H176" s="3">
        <v>6991</v>
      </c>
      <c r="I176" s="3">
        <v>963</v>
      </c>
      <c r="J176" s="3">
        <v>9</v>
      </c>
      <c r="K176" s="3">
        <v>3</v>
      </c>
      <c r="L176" s="3"/>
      <c r="M176" s="2">
        <v>43426.571631944447</v>
      </c>
      <c r="N176" s="2">
        <v>43426.578726851854</v>
      </c>
      <c r="O176" s="3" t="s">
        <v>43</v>
      </c>
      <c r="P176" s="3" t="s">
        <v>89</v>
      </c>
      <c r="Q176" s="3" t="s">
        <v>108</v>
      </c>
      <c r="R176" s="3" t="s">
        <v>19</v>
      </c>
      <c r="S176" s="2">
        <v>43426.570717592593</v>
      </c>
      <c r="T176" s="2">
        <v>43426.570717592593</v>
      </c>
      <c r="U176" s="2">
        <v>43426.580231481479</v>
      </c>
      <c r="V176" s="2">
        <v>43426.580231481479</v>
      </c>
      <c r="W176" s="3"/>
      <c r="X176" s="8">
        <f t="shared" si="87"/>
        <v>43426.568888888891</v>
      </c>
      <c r="Y176" s="9">
        <f t="shared" si="88"/>
        <v>7.0949074070085771E-3</v>
      </c>
      <c r="Z176" s="9">
        <f t="shared" si="89"/>
        <v>2.1284722221025731E-2</v>
      </c>
      <c r="AA176" s="10"/>
      <c r="AB176" s="10">
        <f t="shared" si="74"/>
        <v>9.1435185458976775E-4</v>
      </c>
      <c r="AC176" s="10">
        <f t="shared" si="75"/>
        <v>2.7430555564933456E-3</v>
      </c>
      <c r="AD176" s="10"/>
      <c r="AE176" s="10"/>
    </row>
    <row r="177" spans="1:31" s="7" customFormat="1" x14ac:dyDescent="0.4">
      <c r="A177" s="16" t="str">
        <f t="shared" si="85"/>
        <v>-</v>
      </c>
      <c r="B177" s="16" t="str">
        <f t="shared" si="86"/>
        <v>-</v>
      </c>
      <c r="C177" s="7">
        <v>13</v>
      </c>
      <c r="D177" s="2">
        <v>43426.575856481482</v>
      </c>
      <c r="E177" s="3" t="s">
        <v>1902</v>
      </c>
      <c r="F177" s="3">
        <v>17724</v>
      </c>
      <c r="G177" s="3" t="s">
        <v>18</v>
      </c>
      <c r="H177" s="3">
        <v>6658</v>
      </c>
      <c r="I177" s="3">
        <v>85</v>
      </c>
      <c r="J177" s="3">
        <v>3</v>
      </c>
      <c r="K177" s="3">
        <v>1</v>
      </c>
      <c r="L177" s="3"/>
      <c r="M177" s="2">
        <v>43426.579143518517</v>
      </c>
      <c r="N177" s="2">
        <v>43426.584201388891</v>
      </c>
      <c r="O177" s="3" t="s">
        <v>66</v>
      </c>
      <c r="P177" s="3" t="s">
        <v>67</v>
      </c>
      <c r="Q177" s="3" t="s">
        <v>63</v>
      </c>
      <c r="R177" s="3" t="s">
        <v>64</v>
      </c>
      <c r="S177" s="2">
        <v>43426.579872685186</v>
      </c>
      <c r="T177" s="2">
        <v>43426.579872685186</v>
      </c>
      <c r="U177" s="2">
        <v>43426.588923611111</v>
      </c>
      <c r="V177" s="2">
        <v>43426.588923611111</v>
      </c>
      <c r="W177" s="3"/>
      <c r="X177" s="8">
        <f t="shared" si="87"/>
        <v>43426.575856481482</v>
      </c>
      <c r="Y177" s="9">
        <f t="shared" si="88"/>
        <v>5.0578703740029596E-3</v>
      </c>
      <c r="Z177" s="9">
        <f t="shared" si="89"/>
        <v>5.0578703740029596E-3</v>
      </c>
      <c r="AA177" s="10"/>
      <c r="AB177" s="10">
        <f t="shared" si="74"/>
        <v>0</v>
      </c>
      <c r="AC177" s="10">
        <f t="shared" si="75"/>
        <v>3.2870370341697708E-3</v>
      </c>
      <c r="AD177" s="10"/>
      <c r="AE177" s="10"/>
    </row>
    <row r="178" spans="1:31" s="7" customFormat="1" x14ac:dyDescent="0.4">
      <c r="A178" s="16" t="str">
        <f t="shared" si="85"/>
        <v>-</v>
      </c>
      <c r="B178" s="16" t="str">
        <f t="shared" si="86"/>
        <v>-</v>
      </c>
      <c r="C178" s="7">
        <v>13</v>
      </c>
      <c r="D178" s="2">
        <v>43426.576840277776</v>
      </c>
      <c r="E178" s="3" t="s">
        <v>1934</v>
      </c>
      <c r="F178" s="3">
        <v>17726</v>
      </c>
      <c r="G178" s="3" t="s">
        <v>32</v>
      </c>
      <c r="H178" s="3">
        <v>6535</v>
      </c>
      <c r="I178" s="3">
        <v>218</v>
      </c>
      <c r="J178" s="3">
        <v>13</v>
      </c>
      <c r="K178" s="3">
        <v>2</v>
      </c>
      <c r="L178" s="3"/>
      <c r="M178" s="2">
        <v>43426.581574074073</v>
      </c>
      <c r="N178" s="2">
        <v>43426.588634259257</v>
      </c>
      <c r="O178" s="3" t="s">
        <v>71</v>
      </c>
      <c r="P178" s="3" t="s">
        <v>72</v>
      </c>
      <c r="Q178" s="3" t="s">
        <v>68</v>
      </c>
      <c r="R178" s="3" t="s">
        <v>69</v>
      </c>
      <c r="S178" s="2">
        <v>43426.58079861111</v>
      </c>
      <c r="T178" s="2">
        <v>43426.58079861111</v>
      </c>
      <c r="U178" s="2">
        <v>43426.588321759256</v>
      </c>
      <c r="V178" s="2">
        <v>43426.588321759256</v>
      </c>
      <c r="W178" s="3"/>
      <c r="X178" s="8">
        <f t="shared" si="87"/>
        <v>43426.576840277776</v>
      </c>
      <c r="Y178" s="9">
        <f t="shared" si="88"/>
        <v>7.0601851839455776E-3</v>
      </c>
      <c r="Z178" s="9">
        <f t="shared" si="89"/>
        <v>1.4120370367891155E-2</v>
      </c>
      <c r="AA178" s="10"/>
      <c r="AB178" s="10">
        <f t="shared" si="74"/>
        <v>7.7546296233776957E-4</v>
      </c>
      <c r="AC178" s="10">
        <f t="shared" si="75"/>
        <v>4.7337962969322689E-3</v>
      </c>
      <c r="AD178" s="10"/>
      <c r="AE178" s="10"/>
    </row>
    <row r="179" spans="1:31" s="7" customFormat="1" x14ac:dyDescent="0.4">
      <c r="A179" s="16" t="str">
        <f t="shared" si="85"/>
        <v>-</v>
      </c>
      <c r="B179" s="16" t="str">
        <f t="shared" si="86"/>
        <v>-</v>
      </c>
      <c r="C179" s="7">
        <v>13</v>
      </c>
      <c r="D179" s="2">
        <v>43426.577870370369</v>
      </c>
      <c r="E179" s="3" t="s">
        <v>1822</v>
      </c>
      <c r="F179" s="3">
        <v>17727</v>
      </c>
      <c r="G179" s="3" t="s">
        <v>18</v>
      </c>
      <c r="H179" s="3">
        <v>1771</v>
      </c>
      <c r="I179" s="3">
        <v>400</v>
      </c>
      <c r="J179" s="3">
        <v>11</v>
      </c>
      <c r="K179" s="3">
        <v>1</v>
      </c>
      <c r="L179" s="3"/>
      <c r="M179" s="2">
        <v>43426.585879629631</v>
      </c>
      <c r="N179" s="2">
        <v>43426.589687500003</v>
      </c>
      <c r="O179" s="3" t="s">
        <v>24</v>
      </c>
      <c r="P179" s="3" t="s">
        <v>25</v>
      </c>
      <c r="Q179" s="3" t="s">
        <v>33</v>
      </c>
      <c r="R179" s="3" t="s">
        <v>34</v>
      </c>
      <c r="S179" s="2">
        <v>43426.58021990741</v>
      </c>
      <c r="T179" s="2">
        <v>43426.58021990741</v>
      </c>
      <c r="U179" s="2">
        <v>43426.587361111109</v>
      </c>
      <c r="V179" s="2">
        <v>43426.587361111109</v>
      </c>
      <c r="W179" s="3"/>
      <c r="X179" s="8">
        <f t="shared" si="87"/>
        <v>43426.577870370369</v>
      </c>
      <c r="Y179" s="9">
        <f t="shared" si="88"/>
        <v>3.8078703728388064E-3</v>
      </c>
      <c r="Z179" s="9">
        <f t="shared" si="89"/>
        <v>3.8078703728388064E-3</v>
      </c>
      <c r="AA179" s="10"/>
      <c r="AB179" s="10">
        <f t="shared" si="74"/>
        <v>5.6597222210257314E-3</v>
      </c>
      <c r="AC179" s="10">
        <f t="shared" si="75"/>
        <v>8.0092592615983449E-3</v>
      </c>
      <c r="AD179" s="10"/>
      <c r="AE179" s="10"/>
    </row>
    <row r="180" spans="1:31" s="7" customFormat="1" x14ac:dyDescent="0.4">
      <c r="A180" s="16" t="str">
        <f t="shared" ref="A180:A224" si="90">IF(W180&gt;0, "★", "-")</f>
        <v>-</v>
      </c>
      <c r="B180" s="16" t="str">
        <f t="shared" si="82"/>
        <v>-</v>
      </c>
      <c r="C180" s="7">
        <v>13</v>
      </c>
      <c r="D180" s="2">
        <v>43426.5784375</v>
      </c>
      <c r="E180" s="3" t="s">
        <v>1922</v>
      </c>
      <c r="F180" s="3">
        <v>17729</v>
      </c>
      <c r="G180" s="3" t="s">
        <v>18</v>
      </c>
      <c r="H180" s="3">
        <v>6690</v>
      </c>
      <c r="I180" s="3">
        <v>54</v>
      </c>
      <c r="J180" s="3">
        <v>15</v>
      </c>
      <c r="K180" s="3">
        <v>1</v>
      </c>
      <c r="L180" s="3"/>
      <c r="M180" s="2">
        <v>43426.584027777775</v>
      </c>
      <c r="N180" s="2">
        <v>43426.589386574073</v>
      </c>
      <c r="O180" s="3" t="s">
        <v>61</v>
      </c>
      <c r="P180" s="3" t="s">
        <v>62</v>
      </c>
      <c r="Q180" s="3" t="s">
        <v>33</v>
      </c>
      <c r="R180" s="3" t="s">
        <v>34</v>
      </c>
      <c r="S180" s="2">
        <v>43426.585277777776</v>
      </c>
      <c r="T180" s="2">
        <v>43426.585277777776</v>
      </c>
      <c r="U180" s="2">
        <v>43426.590856481482</v>
      </c>
      <c r="V180" s="2">
        <v>43426.590856481482</v>
      </c>
      <c r="W180" s="3"/>
      <c r="X180" s="8">
        <f t="shared" si="59"/>
        <v>43426.5784375</v>
      </c>
      <c r="Y180" s="9">
        <f t="shared" si="60"/>
        <v>5.3587962975143455E-3</v>
      </c>
      <c r="Z180" s="9">
        <f t="shared" si="61"/>
        <v>5.3587962975143455E-3</v>
      </c>
      <c r="AA180" s="10"/>
      <c r="AB180" s="10">
        <f t="shared" si="74"/>
        <v>0</v>
      </c>
      <c r="AC180" s="10">
        <f t="shared" si="75"/>
        <v>5.5902777748997323E-3</v>
      </c>
      <c r="AD180" s="10"/>
      <c r="AE180" s="10"/>
    </row>
    <row r="181" spans="1:31" s="7" customFormat="1" hidden="1" x14ac:dyDescent="0.4">
      <c r="A181" s="16" t="str">
        <f>IF(W181&gt;0, "★", "-")</f>
        <v>-</v>
      </c>
      <c r="B181" s="16" t="str">
        <f>IF(L181&gt;0, "☆", "-")</f>
        <v>-</v>
      </c>
      <c r="C181" s="7">
        <v>13</v>
      </c>
      <c r="D181" s="2">
        <v>43426.579155092593</v>
      </c>
      <c r="E181" s="3" t="s">
        <v>1984</v>
      </c>
      <c r="F181" s="3">
        <v>17730</v>
      </c>
      <c r="G181" s="3" t="s">
        <v>95</v>
      </c>
      <c r="H181" s="3">
        <v>0</v>
      </c>
      <c r="I181" s="3">
        <v>373</v>
      </c>
      <c r="J181" s="3">
        <v>6</v>
      </c>
      <c r="K181" s="3">
        <v>2</v>
      </c>
      <c r="L181" s="3"/>
      <c r="M181" s="2">
        <v>43426.580300925925</v>
      </c>
      <c r="N181" s="2">
        <v>43426.588958333334</v>
      </c>
      <c r="O181" s="3" t="s">
        <v>36</v>
      </c>
      <c r="P181" s="3" t="s">
        <v>37</v>
      </c>
      <c r="Q181" s="3" t="s">
        <v>43</v>
      </c>
      <c r="R181" s="3" t="s">
        <v>89</v>
      </c>
      <c r="S181" s="2">
        <v>43426.580648148149</v>
      </c>
      <c r="T181" s="2">
        <v>43426.580648148149</v>
      </c>
      <c r="U181" s="2">
        <v>43426.59134259259</v>
      </c>
      <c r="V181" s="2">
        <v>43426.59134259259</v>
      </c>
      <c r="W181" s="3"/>
      <c r="X181" s="8">
        <f t="shared" si="59"/>
        <v>43426.579155092593</v>
      </c>
      <c r="Y181" s="9">
        <f t="shared" si="60"/>
        <v>8.6574074084637687E-3</v>
      </c>
      <c r="Z181" s="9">
        <f t="shared" si="61"/>
        <v>1.7314814816927537E-2</v>
      </c>
      <c r="AA181" s="10"/>
      <c r="AB181" s="10">
        <f t="shared" si="74"/>
        <v>0</v>
      </c>
      <c r="AC181" s="10">
        <f t="shared" si="75"/>
        <v>1.1458333319751546E-3</v>
      </c>
      <c r="AD181" s="10"/>
      <c r="AE181" s="10"/>
    </row>
    <row r="182" spans="1:31" s="7" customFormat="1" x14ac:dyDescent="0.4">
      <c r="A182" s="16" t="str">
        <f t="shared" si="90"/>
        <v>-</v>
      </c>
      <c r="B182" s="16" t="str">
        <f t="shared" si="82"/>
        <v>-</v>
      </c>
      <c r="C182" s="7">
        <v>13</v>
      </c>
      <c r="D182" s="2">
        <v>43426.581967592596</v>
      </c>
      <c r="E182" s="3" t="s">
        <v>1985</v>
      </c>
      <c r="F182" s="3">
        <v>17731</v>
      </c>
      <c r="G182" s="3" t="s">
        <v>65</v>
      </c>
      <c r="H182" s="3">
        <v>6734</v>
      </c>
      <c r="I182" s="3">
        <v>542</v>
      </c>
      <c r="J182" s="3">
        <v>8</v>
      </c>
      <c r="K182" s="3">
        <v>1</v>
      </c>
      <c r="L182" s="3"/>
      <c r="M182" s="2">
        <v>43426.586435185185</v>
      </c>
      <c r="N182" s="2">
        <v>43426.589837962965</v>
      </c>
      <c r="O182" s="3" t="s">
        <v>36</v>
      </c>
      <c r="P182" s="3" t="s">
        <v>37</v>
      </c>
      <c r="Q182" s="3" t="s">
        <v>22</v>
      </c>
      <c r="R182" s="3" t="s">
        <v>23</v>
      </c>
      <c r="S182" s="2">
        <v>43426.587314814817</v>
      </c>
      <c r="T182" s="2">
        <v>43426.587314814817</v>
      </c>
      <c r="U182" s="2">
        <v>43426.591805555552</v>
      </c>
      <c r="V182" s="2">
        <v>43426.591805555552</v>
      </c>
      <c r="W182" s="3"/>
      <c r="X182" s="8">
        <f t="shared" si="59"/>
        <v>43426.581967592596</v>
      </c>
      <c r="Y182" s="9">
        <f t="shared" si="60"/>
        <v>3.4027777801384218E-3</v>
      </c>
      <c r="Z182" s="9">
        <f t="shared" si="61"/>
        <v>3.4027777801384218E-3</v>
      </c>
      <c r="AA182" s="10"/>
      <c r="AB182" s="10">
        <f t="shared" si="74"/>
        <v>0</v>
      </c>
      <c r="AC182" s="10">
        <f t="shared" si="75"/>
        <v>4.4675925892079249E-3</v>
      </c>
      <c r="AD182" s="10"/>
      <c r="AE182" s="10"/>
    </row>
    <row r="183" spans="1:31" s="7" customFormat="1" hidden="1" x14ac:dyDescent="0.4">
      <c r="A183" s="16" t="str">
        <f t="shared" ref="A183:A188" si="91">IF(W183&gt;0, "★", "-")</f>
        <v>-</v>
      </c>
      <c r="B183" s="16" t="str">
        <f t="shared" ref="B183:B188" si="92">IF(L183&gt;0, "☆", "-")</f>
        <v>☆</v>
      </c>
      <c r="C183" s="7">
        <v>13</v>
      </c>
      <c r="D183" s="2">
        <v>43426.548611111109</v>
      </c>
      <c r="E183" s="3" t="s">
        <v>1971</v>
      </c>
      <c r="F183" s="3">
        <v>17708</v>
      </c>
      <c r="G183" s="3" t="s">
        <v>95</v>
      </c>
      <c r="H183" s="3">
        <v>0</v>
      </c>
      <c r="I183" s="3">
        <v>590</v>
      </c>
      <c r="J183" s="3">
        <v>15</v>
      </c>
      <c r="K183" s="3">
        <v>1</v>
      </c>
      <c r="L183" s="2">
        <v>43426.548807870371</v>
      </c>
      <c r="M183" s="3"/>
      <c r="N183" s="3"/>
      <c r="O183" s="3" t="s">
        <v>44</v>
      </c>
      <c r="P183" s="3" t="s">
        <v>45</v>
      </c>
      <c r="Q183" s="3" t="s">
        <v>26</v>
      </c>
      <c r="R183" s="3" t="s">
        <v>27</v>
      </c>
      <c r="S183" s="2">
        <v>43426.55704861111</v>
      </c>
      <c r="T183" s="3"/>
      <c r="U183" s="2">
        <v>43426.564780092594</v>
      </c>
      <c r="V183" s="3"/>
      <c r="W183" s="3"/>
      <c r="X183" s="8">
        <f t="shared" ref="X183:X188" si="93">IF(W183&gt;0,W183,D183)</f>
        <v>43426.548611111109</v>
      </c>
      <c r="Y183" s="9">
        <f t="shared" ref="Y183:Y188" si="94">N183-M183</f>
        <v>0</v>
      </c>
      <c r="Z183" s="9">
        <f t="shared" ref="Z183:Z188" si="95">Y183*K183</f>
        <v>0</v>
      </c>
      <c r="AA183" s="10"/>
      <c r="AB183" s="10">
        <f t="shared" si="74"/>
        <v>0</v>
      </c>
      <c r="AC183" s="10">
        <f t="shared" si="75"/>
        <v>8.4375000005820766E-3</v>
      </c>
      <c r="AD183" s="10"/>
      <c r="AE183" s="10"/>
    </row>
    <row r="184" spans="1:31" s="7" customFormat="1" hidden="1" x14ac:dyDescent="0.4">
      <c r="A184" s="16" t="str">
        <f t="shared" si="91"/>
        <v>★</v>
      </c>
      <c r="B184" s="16" t="str">
        <f t="shared" si="92"/>
        <v>☆</v>
      </c>
      <c r="C184" s="7">
        <v>13</v>
      </c>
      <c r="D184" s="2">
        <v>43426.552233796298</v>
      </c>
      <c r="E184" s="3" t="s">
        <v>1974</v>
      </c>
      <c r="F184" s="3">
        <v>17713</v>
      </c>
      <c r="G184" s="3" t="s">
        <v>32</v>
      </c>
      <c r="H184" s="3">
        <v>5852</v>
      </c>
      <c r="I184" s="3">
        <v>948</v>
      </c>
      <c r="J184" s="3">
        <v>6</v>
      </c>
      <c r="K184" s="3">
        <v>1</v>
      </c>
      <c r="L184" s="2">
        <v>43426.552442129629</v>
      </c>
      <c r="M184" s="3"/>
      <c r="N184" s="3"/>
      <c r="O184" s="3" t="s">
        <v>108</v>
      </c>
      <c r="P184" s="3" t="s">
        <v>19</v>
      </c>
      <c r="Q184" s="3" t="s">
        <v>22</v>
      </c>
      <c r="R184" s="3" t="s">
        <v>23</v>
      </c>
      <c r="S184" s="2">
        <v>43426.559166666666</v>
      </c>
      <c r="T184" s="3"/>
      <c r="U184" s="2">
        <v>43426.568090277775</v>
      </c>
      <c r="V184" s="3"/>
      <c r="W184" s="2">
        <v>43426.559166666666</v>
      </c>
      <c r="X184" s="8">
        <f t="shared" si="93"/>
        <v>43426.559166666666</v>
      </c>
      <c r="Y184" s="9">
        <f t="shared" si="94"/>
        <v>0</v>
      </c>
      <c r="Z184" s="9">
        <f t="shared" si="95"/>
        <v>0</v>
      </c>
      <c r="AA184" s="10"/>
      <c r="AB184" s="10">
        <f t="shared" si="74"/>
        <v>0</v>
      </c>
      <c r="AC184" s="10">
        <f t="shared" si="75"/>
        <v>0</v>
      </c>
      <c r="AD184" s="10"/>
      <c r="AE184" s="10"/>
    </row>
    <row r="185" spans="1:31" s="12" customFormat="1" hidden="1" x14ac:dyDescent="0.4">
      <c r="A185" s="17" t="str">
        <f t="shared" si="91"/>
        <v>-</v>
      </c>
      <c r="B185" s="17" t="str">
        <f t="shared" si="92"/>
        <v>☆</v>
      </c>
      <c r="C185" s="12">
        <v>13</v>
      </c>
      <c r="D185" s="4">
        <v>43426.563715277778</v>
      </c>
      <c r="E185" s="5" t="s">
        <v>1924</v>
      </c>
      <c r="F185" s="5">
        <v>17720</v>
      </c>
      <c r="G185" s="5" t="s">
        <v>18</v>
      </c>
      <c r="H185" s="5">
        <v>1108</v>
      </c>
      <c r="I185" s="5">
        <v>587</v>
      </c>
      <c r="J185" s="5">
        <v>4</v>
      </c>
      <c r="K185" s="5">
        <v>3</v>
      </c>
      <c r="L185" s="4">
        <v>43426.563842592594</v>
      </c>
      <c r="M185" s="5"/>
      <c r="N185" s="5"/>
      <c r="O185" s="5" t="s">
        <v>43</v>
      </c>
      <c r="P185" s="5" t="s">
        <v>89</v>
      </c>
      <c r="Q185" s="5" t="s">
        <v>108</v>
      </c>
      <c r="R185" s="5" t="s">
        <v>19</v>
      </c>
      <c r="S185" s="4">
        <v>43426.567118055558</v>
      </c>
      <c r="T185" s="5"/>
      <c r="U185" s="4">
        <v>43426.576631944445</v>
      </c>
      <c r="V185" s="5"/>
      <c r="W185" s="5"/>
      <c r="X185" s="13">
        <f t="shared" si="93"/>
        <v>43426.563715277778</v>
      </c>
      <c r="Y185" s="18">
        <f t="shared" si="94"/>
        <v>0</v>
      </c>
      <c r="Z185" s="18">
        <f t="shared" si="95"/>
        <v>0</v>
      </c>
      <c r="AA185" s="19"/>
      <c r="AB185" s="19">
        <f t="shared" si="74"/>
        <v>0</v>
      </c>
      <c r="AC185" s="19">
        <f t="shared" si="75"/>
        <v>3.4027777801384218E-3</v>
      </c>
      <c r="AD185" s="19"/>
      <c r="AE185" s="19"/>
    </row>
    <row r="186" spans="1:31" s="23" customFormat="1" x14ac:dyDescent="0.4">
      <c r="A186" s="20" t="str">
        <f t="shared" si="91"/>
        <v>★</v>
      </c>
      <c r="B186" s="20" t="str">
        <f t="shared" si="92"/>
        <v>-</v>
      </c>
      <c r="C186" s="23">
        <v>14</v>
      </c>
      <c r="D186" s="22">
        <v>43426.576469907406</v>
      </c>
      <c r="E186" s="21" t="s">
        <v>1982</v>
      </c>
      <c r="F186" s="21">
        <v>17725</v>
      </c>
      <c r="G186" s="21" t="s">
        <v>18</v>
      </c>
      <c r="H186" s="21">
        <v>6388</v>
      </c>
      <c r="I186" s="21">
        <v>702</v>
      </c>
      <c r="J186" s="21">
        <v>4</v>
      </c>
      <c r="K186" s="21">
        <v>1</v>
      </c>
      <c r="L186" s="21"/>
      <c r="M186" s="22">
        <v>43426.585127314815</v>
      </c>
      <c r="N186" s="22">
        <v>43426.593622685185</v>
      </c>
      <c r="O186" s="21" t="s">
        <v>53</v>
      </c>
      <c r="P186" s="21" t="s">
        <v>54</v>
      </c>
      <c r="Q186" s="21" t="s">
        <v>33</v>
      </c>
      <c r="R186" s="21" t="s">
        <v>34</v>
      </c>
      <c r="S186" s="22">
        <v>43426.583379629628</v>
      </c>
      <c r="T186" s="22">
        <v>43426.583379629628</v>
      </c>
      <c r="U186" s="22">
        <v>43426.594606481478</v>
      </c>
      <c r="V186" s="22">
        <v>43426.594606481478</v>
      </c>
      <c r="W186" s="22">
        <v>43426.583379629628</v>
      </c>
      <c r="X186" s="24">
        <f t="shared" si="93"/>
        <v>43426.583379629628</v>
      </c>
      <c r="Y186" s="25">
        <f t="shared" si="94"/>
        <v>8.4953703699284233E-3</v>
      </c>
      <c r="Z186" s="25">
        <f t="shared" si="95"/>
        <v>8.4953703699284233E-3</v>
      </c>
      <c r="AA186" s="26">
        <f>SUM(Z186:Z236)</f>
        <v>0.59333333330141613</v>
      </c>
      <c r="AB186" s="26">
        <f t="shared" si="74"/>
        <v>1.747685186273884E-3</v>
      </c>
      <c r="AC186" s="26">
        <f t="shared" si="75"/>
        <v>1.747685186273884E-3</v>
      </c>
      <c r="AD186" s="26">
        <f>AVERAGE(AC186:AC236)</f>
        <v>5.7210648145701272E-3</v>
      </c>
      <c r="AE186" s="26">
        <f>MEDIAN(AC186:AC236)</f>
        <v>4.1782407388382126E-3</v>
      </c>
    </row>
    <row r="187" spans="1:31" s="7" customFormat="1" x14ac:dyDescent="0.4">
      <c r="A187" s="16" t="str">
        <f t="shared" si="91"/>
        <v>★</v>
      </c>
      <c r="B187" s="16" t="str">
        <f t="shared" si="92"/>
        <v>-</v>
      </c>
      <c r="C187" s="7">
        <v>14</v>
      </c>
      <c r="D187" s="2">
        <v>43426.578206018516</v>
      </c>
      <c r="E187" s="3" t="s">
        <v>1983</v>
      </c>
      <c r="F187" s="3">
        <v>17728</v>
      </c>
      <c r="G187" s="3" t="s">
        <v>32</v>
      </c>
      <c r="H187" s="3">
        <v>6760</v>
      </c>
      <c r="I187" s="3">
        <v>650</v>
      </c>
      <c r="J187" s="3">
        <v>1</v>
      </c>
      <c r="K187" s="3">
        <v>2</v>
      </c>
      <c r="L187" s="3"/>
      <c r="M187" s="2">
        <v>43426.584560185183</v>
      </c>
      <c r="N187" s="2">
        <v>43426.596435185187</v>
      </c>
      <c r="O187" s="3" t="s">
        <v>63</v>
      </c>
      <c r="P187" s="3" t="s">
        <v>64</v>
      </c>
      <c r="Q187" s="3" t="s">
        <v>75</v>
      </c>
      <c r="R187" s="3" t="s">
        <v>76</v>
      </c>
      <c r="S187" s="2">
        <v>43426.585138888891</v>
      </c>
      <c r="T187" s="2">
        <v>43426.585138888891</v>
      </c>
      <c r="U187" s="2">
        <v>43426.598321759258</v>
      </c>
      <c r="V187" s="2">
        <v>43426.602511574078</v>
      </c>
      <c r="W187" s="2">
        <v>43426.585138888891</v>
      </c>
      <c r="X187" s="8">
        <f t="shared" si="93"/>
        <v>43426.585138888891</v>
      </c>
      <c r="Y187" s="9">
        <f t="shared" si="94"/>
        <v>1.1875000003783498E-2</v>
      </c>
      <c r="Z187" s="9">
        <f t="shared" si="95"/>
        <v>2.3750000007566996E-2</v>
      </c>
      <c r="AA187" s="10"/>
      <c r="AB187" s="10">
        <f t="shared" si="74"/>
        <v>0</v>
      </c>
      <c r="AC187" s="10">
        <f t="shared" si="75"/>
        <v>0</v>
      </c>
      <c r="AD187" s="10"/>
      <c r="AE187" s="10"/>
    </row>
    <row r="188" spans="1:31" s="7" customFormat="1" x14ac:dyDescent="0.4">
      <c r="A188" s="16" t="str">
        <f t="shared" si="91"/>
        <v>★</v>
      </c>
      <c r="B188" s="16" t="str">
        <f t="shared" si="92"/>
        <v>-</v>
      </c>
      <c r="C188" s="7">
        <v>14</v>
      </c>
      <c r="D188" s="2">
        <v>43426.582430555558</v>
      </c>
      <c r="E188" s="3" t="s">
        <v>1986</v>
      </c>
      <c r="F188" s="3">
        <v>17732</v>
      </c>
      <c r="G188" s="3" t="s">
        <v>32</v>
      </c>
      <c r="H188" s="3">
        <v>5131</v>
      </c>
      <c r="I188" s="3">
        <v>453</v>
      </c>
      <c r="J188" s="3">
        <v>1</v>
      </c>
      <c r="K188" s="3">
        <v>1</v>
      </c>
      <c r="L188" s="3"/>
      <c r="M188" s="2">
        <v>43426.588969907411</v>
      </c>
      <c r="N188" s="2">
        <v>43426.597013888888</v>
      </c>
      <c r="O188" s="3" t="s">
        <v>22</v>
      </c>
      <c r="P188" s="3" t="s">
        <v>23</v>
      </c>
      <c r="Q188" s="3" t="s">
        <v>41</v>
      </c>
      <c r="R188" s="3" t="s">
        <v>42</v>
      </c>
      <c r="S188" s="2">
        <v>43426.589363425926</v>
      </c>
      <c r="T188" s="2">
        <v>43426.589363425926</v>
      </c>
      <c r="U188" s="2">
        <v>43426.603263888886</v>
      </c>
      <c r="V188" s="2">
        <v>43426.603263888886</v>
      </c>
      <c r="W188" s="2">
        <v>43426.589363425926</v>
      </c>
      <c r="X188" s="8">
        <f t="shared" si="93"/>
        <v>43426.589363425926</v>
      </c>
      <c r="Y188" s="9">
        <f t="shared" si="94"/>
        <v>8.0439814773853868E-3</v>
      </c>
      <c r="Z188" s="9">
        <f t="shared" si="95"/>
        <v>8.0439814773853868E-3</v>
      </c>
      <c r="AA188" s="10"/>
      <c r="AB188" s="10">
        <f t="shared" si="74"/>
        <v>0</v>
      </c>
      <c r="AC188" s="10">
        <f t="shared" si="75"/>
        <v>0</v>
      </c>
      <c r="AD188" s="10"/>
      <c r="AE188" s="10"/>
    </row>
    <row r="189" spans="1:31" s="7" customFormat="1" x14ac:dyDescent="0.4">
      <c r="A189" s="16" t="str">
        <f t="shared" ref="A189:A193" si="96">IF(W189&gt;0, "★", "-")</f>
        <v>-</v>
      </c>
      <c r="B189" s="16" t="str">
        <f t="shared" ref="B189:B193" si="97">IF(L189&gt;0, "☆", "-")</f>
        <v>-</v>
      </c>
      <c r="C189" s="7">
        <v>14</v>
      </c>
      <c r="D189" s="2">
        <v>43426.583587962959</v>
      </c>
      <c r="E189" s="3" t="s">
        <v>1924</v>
      </c>
      <c r="F189" s="3">
        <v>17733</v>
      </c>
      <c r="G189" s="3" t="s">
        <v>18</v>
      </c>
      <c r="H189" s="3">
        <v>1108</v>
      </c>
      <c r="I189" s="3">
        <v>328</v>
      </c>
      <c r="J189" s="3">
        <v>3</v>
      </c>
      <c r="K189" s="3">
        <v>3</v>
      </c>
      <c r="L189" s="3"/>
      <c r="M189" s="2">
        <v>43426.589282407411</v>
      </c>
      <c r="N189" s="2">
        <v>43426.608807870369</v>
      </c>
      <c r="O189" s="3" t="s">
        <v>108</v>
      </c>
      <c r="P189" s="3" t="s">
        <v>19</v>
      </c>
      <c r="Q189" s="3" t="s">
        <v>39</v>
      </c>
      <c r="R189" s="3" t="s">
        <v>40</v>
      </c>
      <c r="S189" s="2">
        <v>43426.589641203704</v>
      </c>
      <c r="T189" s="2">
        <v>43426.589641203704</v>
      </c>
      <c r="U189" s="2">
        <v>43426.598969907405</v>
      </c>
      <c r="V189" s="2">
        <v>43426.598969907405</v>
      </c>
      <c r="W189" s="3"/>
      <c r="X189" s="8">
        <f t="shared" si="59"/>
        <v>43426.583587962959</v>
      </c>
      <c r="Y189" s="9">
        <f t="shared" si="60"/>
        <v>1.9525462957972195E-2</v>
      </c>
      <c r="Z189" s="9">
        <f t="shared" si="61"/>
        <v>5.8576388873916585E-2</v>
      </c>
      <c r="AA189" s="10"/>
      <c r="AB189" s="10">
        <f t="shared" si="74"/>
        <v>0</v>
      </c>
      <c r="AC189" s="10">
        <f t="shared" si="75"/>
        <v>5.6944444513646886E-3</v>
      </c>
      <c r="AD189" s="10"/>
      <c r="AE189" s="10"/>
    </row>
    <row r="190" spans="1:31" s="7" customFormat="1" x14ac:dyDescent="0.4">
      <c r="A190" s="16" t="str">
        <f t="shared" si="96"/>
        <v>-</v>
      </c>
      <c r="B190" s="16" t="str">
        <f t="shared" si="97"/>
        <v>-</v>
      </c>
      <c r="C190" s="7">
        <v>14</v>
      </c>
      <c r="D190" s="2">
        <v>43426.584849537037</v>
      </c>
      <c r="E190" s="3" t="s">
        <v>1987</v>
      </c>
      <c r="F190" s="3">
        <v>17734</v>
      </c>
      <c r="G190" s="3" t="s">
        <v>65</v>
      </c>
      <c r="H190" s="3">
        <v>6995</v>
      </c>
      <c r="I190" s="3">
        <v>487</v>
      </c>
      <c r="J190" s="3">
        <v>9</v>
      </c>
      <c r="K190" s="3">
        <v>3</v>
      </c>
      <c r="L190" s="3"/>
      <c r="M190" s="2">
        <v>43426.587129629632</v>
      </c>
      <c r="N190" s="2">
        <v>43426.595289351855</v>
      </c>
      <c r="O190" s="3" t="s">
        <v>61</v>
      </c>
      <c r="P190" s="3" t="s">
        <v>62</v>
      </c>
      <c r="Q190" s="3" t="s">
        <v>108</v>
      </c>
      <c r="R190" s="3" t="s">
        <v>19</v>
      </c>
      <c r="S190" s="2">
        <v>43426.587233796294</v>
      </c>
      <c r="T190" s="2">
        <v>43426.587233796294</v>
      </c>
      <c r="U190" s="2">
        <v>43426.594907407409</v>
      </c>
      <c r="V190" s="2">
        <v>43426.594907407409</v>
      </c>
      <c r="W190" s="3"/>
      <c r="X190" s="8">
        <f t="shared" si="59"/>
        <v>43426.584849537037</v>
      </c>
      <c r="Y190" s="9">
        <f t="shared" si="60"/>
        <v>8.1597222233540379E-3</v>
      </c>
      <c r="Z190" s="9">
        <f t="shared" si="61"/>
        <v>2.4479166670062114E-2</v>
      </c>
      <c r="AA190" s="10"/>
      <c r="AB190" s="10">
        <f t="shared" si="74"/>
        <v>0</v>
      </c>
      <c r="AC190" s="10">
        <f t="shared" si="75"/>
        <v>2.2800925944466144E-3</v>
      </c>
      <c r="AD190" s="10"/>
      <c r="AE190" s="10"/>
    </row>
    <row r="191" spans="1:31" s="7" customFormat="1" hidden="1" x14ac:dyDescent="0.4">
      <c r="A191" s="16" t="str">
        <f t="shared" si="96"/>
        <v>-</v>
      </c>
      <c r="B191" s="16" t="str">
        <f t="shared" si="97"/>
        <v>-</v>
      </c>
      <c r="C191" s="7">
        <v>14</v>
      </c>
      <c r="D191" s="2">
        <v>43426.586180555554</v>
      </c>
      <c r="E191" s="3" t="s">
        <v>1988</v>
      </c>
      <c r="F191" s="3">
        <v>17735</v>
      </c>
      <c r="G191" s="3" t="s">
        <v>95</v>
      </c>
      <c r="H191" s="3">
        <v>0</v>
      </c>
      <c r="I191" s="3">
        <v>290</v>
      </c>
      <c r="J191" s="3">
        <v>2</v>
      </c>
      <c r="K191" s="3">
        <v>2</v>
      </c>
      <c r="L191" s="3"/>
      <c r="M191" s="2">
        <v>43426.589479166665</v>
      </c>
      <c r="N191" s="2">
        <v>43426.597314814811</v>
      </c>
      <c r="O191" s="3" t="s">
        <v>43</v>
      </c>
      <c r="P191" s="3" t="s">
        <v>89</v>
      </c>
      <c r="Q191" s="3" t="s">
        <v>46</v>
      </c>
      <c r="R191" s="3" t="s">
        <v>47</v>
      </c>
      <c r="S191" s="2">
        <v>43426.588831018518</v>
      </c>
      <c r="T191" s="2">
        <v>43426.588831018518</v>
      </c>
      <c r="U191" s="2">
        <v>43426.601331018515</v>
      </c>
      <c r="V191" s="2">
        <v>43426.601331018515</v>
      </c>
      <c r="W191" s="3"/>
      <c r="X191" s="8">
        <f t="shared" si="59"/>
        <v>43426.586180555554</v>
      </c>
      <c r="Y191" s="9">
        <f t="shared" si="60"/>
        <v>7.8356481462833472E-3</v>
      </c>
      <c r="Z191" s="9">
        <f t="shared" si="61"/>
        <v>1.5671296292566694E-2</v>
      </c>
      <c r="AA191" s="10"/>
      <c r="AB191" s="10">
        <f t="shared" si="74"/>
        <v>6.4814814686542377E-4</v>
      </c>
      <c r="AC191" s="10">
        <f t="shared" si="75"/>
        <v>3.2986111109494232E-3</v>
      </c>
      <c r="AD191" s="10"/>
      <c r="AE191" s="10"/>
    </row>
    <row r="192" spans="1:31" s="7" customFormat="1" x14ac:dyDescent="0.4">
      <c r="A192" s="16" t="str">
        <f t="shared" si="96"/>
        <v>★</v>
      </c>
      <c r="B192" s="16" t="str">
        <f t="shared" si="97"/>
        <v>-</v>
      </c>
      <c r="C192" s="7">
        <v>14</v>
      </c>
      <c r="D192" s="2">
        <v>43426.587187500001</v>
      </c>
      <c r="E192" s="3" t="s">
        <v>1910</v>
      </c>
      <c r="F192" s="3">
        <v>17736</v>
      </c>
      <c r="G192" s="3" t="s">
        <v>18</v>
      </c>
      <c r="H192" s="3">
        <v>6539</v>
      </c>
      <c r="I192" s="3">
        <v>714</v>
      </c>
      <c r="J192" s="3">
        <v>5</v>
      </c>
      <c r="K192" s="3">
        <v>2</v>
      </c>
      <c r="L192" s="3"/>
      <c r="M192" s="2">
        <v>43426.591539351852</v>
      </c>
      <c r="N192" s="2">
        <v>43426.596851851849</v>
      </c>
      <c r="O192" s="3" t="s">
        <v>30</v>
      </c>
      <c r="P192" s="3" t="s">
        <v>31</v>
      </c>
      <c r="Q192" s="3" t="s">
        <v>63</v>
      </c>
      <c r="R192" s="3" t="s">
        <v>64</v>
      </c>
      <c r="S192" s="2">
        <v>43426.594108796293</v>
      </c>
      <c r="T192" s="2">
        <v>43426.594108796293</v>
      </c>
      <c r="U192" s="2">
        <v>43426.604178240741</v>
      </c>
      <c r="V192" s="2">
        <v>43426.604178240741</v>
      </c>
      <c r="W192" s="2">
        <v>43426.594108796293</v>
      </c>
      <c r="X192" s="8">
        <f t="shared" si="59"/>
        <v>43426.594108796293</v>
      </c>
      <c r="Y192" s="9">
        <f t="shared" si="60"/>
        <v>5.3124999976716936E-3</v>
      </c>
      <c r="Z192" s="9">
        <f t="shared" si="61"/>
        <v>1.0624999995343387E-2</v>
      </c>
      <c r="AA192" s="10"/>
      <c r="AB192" s="10">
        <f t="shared" si="74"/>
        <v>0</v>
      </c>
      <c r="AC192" s="10">
        <f t="shared" si="75"/>
        <v>0</v>
      </c>
      <c r="AD192" s="10"/>
      <c r="AE192" s="10"/>
    </row>
    <row r="193" spans="1:31" s="7" customFormat="1" x14ac:dyDescent="0.4">
      <c r="A193" s="16" t="str">
        <f t="shared" si="96"/>
        <v>★</v>
      </c>
      <c r="B193" s="16" t="str">
        <f t="shared" si="97"/>
        <v>-</v>
      </c>
      <c r="C193" s="7">
        <v>14</v>
      </c>
      <c r="D193" s="2">
        <v>43426.589212962965</v>
      </c>
      <c r="E193" s="3" t="s">
        <v>1545</v>
      </c>
      <c r="F193" s="3">
        <v>17737</v>
      </c>
      <c r="G193" s="3" t="s">
        <v>32</v>
      </c>
      <c r="H193" s="3">
        <v>3738</v>
      </c>
      <c r="I193" s="3">
        <v>723</v>
      </c>
      <c r="J193" s="3">
        <v>9</v>
      </c>
      <c r="K193" s="3">
        <v>1</v>
      </c>
      <c r="L193" s="3"/>
      <c r="M193" s="2">
        <v>43426.593645833331</v>
      </c>
      <c r="N193" s="2">
        <v>43426.601388888892</v>
      </c>
      <c r="O193" s="3" t="s">
        <v>57</v>
      </c>
      <c r="P193" s="3" t="s">
        <v>58</v>
      </c>
      <c r="Q193" s="3" t="s">
        <v>53</v>
      </c>
      <c r="R193" s="3" t="s">
        <v>54</v>
      </c>
      <c r="S193" s="2">
        <v>43426.596145833333</v>
      </c>
      <c r="T193" s="2">
        <v>43426.596145833333</v>
      </c>
      <c r="U193" s="2">
        <v>43426.609456018516</v>
      </c>
      <c r="V193" s="2">
        <v>43426.609456018516</v>
      </c>
      <c r="W193" s="2">
        <v>43426.596145833333</v>
      </c>
      <c r="X193" s="8">
        <f t="shared" ref="X193:X245" si="98">IF(W193&gt;0,W193,D193)</f>
        <v>43426.596145833333</v>
      </c>
      <c r="Y193" s="9">
        <f t="shared" ref="Y193:Y245" si="99">N193-M193</f>
        <v>7.7430555611499585E-3</v>
      </c>
      <c r="Z193" s="9">
        <f t="shared" ref="Z193:Z245" si="100">Y193*K193</f>
        <v>7.7430555611499585E-3</v>
      </c>
      <c r="AA193" s="10"/>
      <c r="AB193" s="10">
        <f t="shared" si="74"/>
        <v>0</v>
      </c>
      <c r="AC193" s="10">
        <f t="shared" si="75"/>
        <v>0</v>
      </c>
      <c r="AD193" s="10"/>
      <c r="AE193" s="10"/>
    </row>
    <row r="194" spans="1:31" s="7" customFormat="1" x14ac:dyDescent="0.4">
      <c r="A194" s="16" t="str">
        <f t="shared" ref="A194:A195" si="101">IF(W194&gt;0, "★", "-")</f>
        <v>★</v>
      </c>
      <c r="B194" s="16" t="str">
        <f t="shared" ref="B194:B195" si="102">IF(L194&gt;0, "☆", "-")</f>
        <v>-</v>
      </c>
      <c r="C194" s="7">
        <v>14</v>
      </c>
      <c r="D194" s="2">
        <v>43426.589849537035</v>
      </c>
      <c r="E194" s="3" t="s">
        <v>1971</v>
      </c>
      <c r="F194" s="3">
        <v>17738</v>
      </c>
      <c r="G194" s="3" t="s">
        <v>32</v>
      </c>
      <c r="H194" s="3">
        <v>4393</v>
      </c>
      <c r="I194" s="3">
        <v>532</v>
      </c>
      <c r="J194" s="3">
        <v>3</v>
      </c>
      <c r="K194" s="3">
        <v>1</v>
      </c>
      <c r="L194" s="3"/>
      <c r="M194" s="2">
        <v>43426.597592592596</v>
      </c>
      <c r="N194" s="2">
        <v>43426.60361111111</v>
      </c>
      <c r="O194" s="3" t="s">
        <v>26</v>
      </c>
      <c r="P194" s="3" t="s">
        <v>27</v>
      </c>
      <c r="Q194" s="3" t="s">
        <v>44</v>
      </c>
      <c r="R194" s="3" t="s">
        <v>45</v>
      </c>
      <c r="S194" s="2">
        <v>43426.596782407411</v>
      </c>
      <c r="T194" s="2">
        <v>43426.596782407411</v>
      </c>
      <c r="U194" s="2">
        <v>43426.603703703702</v>
      </c>
      <c r="V194" s="2">
        <v>43426.603703703702</v>
      </c>
      <c r="W194" s="2">
        <v>43426.596782407411</v>
      </c>
      <c r="X194" s="8">
        <f t="shared" si="98"/>
        <v>43426.596782407411</v>
      </c>
      <c r="Y194" s="9">
        <f t="shared" si="99"/>
        <v>6.018518513883464E-3</v>
      </c>
      <c r="Z194" s="9">
        <f t="shared" si="100"/>
        <v>6.018518513883464E-3</v>
      </c>
      <c r="AA194" s="10"/>
      <c r="AB194" s="10">
        <f t="shared" si="74"/>
        <v>8.1018518540076911E-4</v>
      </c>
      <c r="AC194" s="10">
        <f t="shared" si="75"/>
        <v>8.1018518540076911E-4</v>
      </c>
      <c r="AD194" s="10"/>
      <c r="AE194" s="10"/>
    </row>
    <row r="195" spans="1:31" s="7" customFormat="1" x14ac:dyDescent="0.4">
      <c r="A195" s="16" t="str">
        <f t="shared" si="101"/>
        <v>-</v>
      </c>
      <c r="B195" s="16" t="str">
        <f t="shared" si="102"/>
        <v>-</v>
      </c>
      <c r="C195" s="7">
        <v>14</v>
      </c>
      <c r="D195" s="2">
        <v>43426.590833333335</v>
      </c>
      <c r="E195" s="3" t="s">
        <v>1989</v>
      </c>
      <c r="F195" s="3">
        <v>17739</v>
      </c>
      <c r="G195" s="3" t="s">
        <v>32</v>
      </c>
      <c r="H195" s="3">
        <v>6674</v>
      </c>
      <c r="I195" s="3">
        <v>915</v>
      </c>
      <c r="J195" s="3">
        <v>15</v>
      </c>
      <c r="K195" s="3">
        <v>2</v>
      </c>
      <c r="L195" s="3"/>
      <c r="M195" s="2">
        <v>43426.599143518521</v>
      </c>
      <c r="N195" s="2">
        <v>43426.605844907404</v>
      </c>
      <c r="O195" s="3" t="s">
        <v>26</v>
      </c>
      <c r="P195" s="3" t="s">
        <v>27</v>
      </c>
      <c r="Q195" s="3" t="s">
        <v>73</v>
      </c>
      <c r="R195" s="3" t="s">
        <v>74</v>
      </c>
      <c r="S195" s="2">
        <v>43426.596736111111</v>
      </c>
      <c r="T195" s="2">
        <v>43426.596736111111</v>
      </c>
      <c r="U195" s="2">
        <v>43426.607812499999</v>
      </c>
      <c r="V195" s="2">
        <v>43426.607812499999</v>
      </c>
      <c r="W195" s="3"/>
      <c r="X195" s="8">
        <f t="shared" si="98"/>
        <v>43426.590833333335</v>
      </c>
      <c r="Y195" s="9">
        <f t="shared" si="99"/>
        <v>6.7013888838118874E-3</v>
      </c>
      <c r="Z195" s="9">
        <f t="shared" si="100"/>
        <v>1.3402777767623775E-2</v>
      </c>
      <c r="AA195" s="10"/>
      <c r="AB195" s="10">
        <f t="shared" si="74"/>
        <v>2.4074074099189602E-3</v>
      </c>
      <c r="AC195" s="10">
        <f t="shared" si="75"/>
        <v>8.3101851851097308E-3</v>
      </c>
      <c r="AD195" s="10"/>
      <c r="AE195" s="10"/>
    </row>
    <row r="196" spans="1:31" s="7" customFormat="1" hidden="1" x14ac:dyDescent="0.4">
      <c r="A196" s="16" t="str">
        <f t="shared" si="90"/>
        <v>-</v>
      </c>
      <c r="B196" s="16" t="str">
        <f t="shared" si="82"/>
        <v>-</v>
      </c>
      <c r="C196" s="7">
        <v>14</v>
      </c>
      <c r="D196" s="2">
        <v>43426.591377314813</v>
      </c>
      <c r="E196" s="3" t="s">
        <v>1990</v>
      </c>
      <c r="F196" s="3">
        <v>17740</v>
      </c>
      <c r="G196" s="3" t="s">
        <v>95</v>
      </c>
      <c r="H196" s="3">
        <v>0</v>
      </c>
      <c r="I196" s="3">
        <v>416</v>
      </c>
      <c r="J196" s="3">
        <v>8</v>
      </c>
      <c r="K196" s="3">
        <v>2</v>
      </c>
      <c r="L196" s="3"/>
      <c r="M196" s="2">
        <v>43426.601157407407</v>
      </c>
      <c r="N196" s="2">
        <v>43426.610532407409</v>
      </c>
      <c r="O196" s="3" t="s">
        <v>63</v>
      </c>
      <c r="P196" s="3" t="s">
        <v>64</v>
      </c>
      <c r="Q196" s="3" t="s">
        <v>39</v>
      </c>
      <c r="R196" s="3" t="s">
        <v>40</v>
      </c>
      <c r="S196" s="2">
        <v>43426.594872685186</v>
      </c>
      <c r="T196" s="2">
        <v>43426.597870370373</v>
      </c>
      <c r="U196" s="2">
        <v>43426.607164351852</v>
      </c>
      <c r="V196" s="2">
        <v>43426.611944444441</v>
      </c>
      <c r="W196" s="3"/>
      <c r="X196" s="8">
        <f t="shared" si="98"/>
        <v>43426.591377314813</v>
      </c>
      <c r="Y196" s="9">
        <f t="shared" si="99"/>
        <v>9.3750000014551915E-3</v>
      </c>
      <c r="Z196" s="9">
        <f t="shared" si="100"/>
        <v>1.8750000002910383E-2</v>
      </c>
      <c r="AA196" s="10"/>
      <c r="AB196" s="10">
        <f t="shared" ref="AB196:AB259" si="103">IF(IF(A196="☆",L196-S196,M196-S196)&lt;0,0,IF(A196="☆",L196-S196,M196-S196))</f>
        <v>6.284722221607808E-3</v>
      </c>
      <c r="AC196" s="10">
        <f t="shared" ref="AC196:AC259" si="104">IF(IF(B196="☆",(IF(L196&gt;S196,L196-X196,S196-X196)),M196-X196)&lt;0,0,IF(B196="☆",(IF(L196&gt;S196,L196-X196,S196-X196)),M196-X196))</f>
        <v>9.7800925941555761E-3</v>
      </c>
      <c r="AD196" s="10"/>
      <c r="AE196" s="10"/>
    </row>
    <row r="197" spans="1:31" s="7" customFormat="1" x14ac:dyDescent="0.4">
      <c r="A197" s="16" t="str">
        <f t="shared" si="90"/>
        <v>-</v>
      </c>
      <c r="B197" s="16" t="str">
        <f t="shared" si="82"/>
        <v>-</v>
      </c>
      <c r="C197" s="7">
        <v>14</v>
      </c>
      <c r="D197" s="2">
        <v>43426.592986111114</v>
      </c>
      <c r="E197" s="3" t="s">
        <v>1658</v>
      </c>
      <c r="F197" s="3">
        <v>17741</v>
      </c>
      <c r="G197" s="3" t="s">
        <v>32</v>
      </c>
      <c r="H197" s="3">
        <v>3945</v>
      </c>
      <c r="I197" s="3">
        <v>421</v>
      </c>
      <c r="J197" s="3">
        <v>11</v>
      </c>
      <c r="K197" s="3">
        <v>1</v>
      </c>
      <c r="L197" s="3"/>
      <c r="M197" s="2">
        <v>43426.599363425928</v>
      </c>
      <c r="N197" s="2">
        <v>43426.602002314816</v>
      </c>
      <c r="O197" s="3" t="s">
        <v>63</v>
      </c>
      <c r="P197" s="3" t="s">
        <v>64</v>
      </c>
      <c r="Q197" s="3" t="s">
        <v>33</v>
      </c>
      <c r="R197" s="3" t="s">
        <v>34</v>
      </c>
      <c r="S197" s="2">
        <v>43426.598055555558</v>
      </c>
      <c r="T197" s="2">
        <v>43426.598055555558</v>
      </c>
      <c r="U197" s="2">
        <v>43426.602789351855</v>
      </c>
      <c r="V197" s="2">
        <v>43426.602789351855</v>
      </c>
      <c r="W197" s="3"/>
      <c r="X197" s="8">
        <f t="shared" si="98"/>
        <v>43426.592986111114</v>
      </c>
      <c r="Y197" s="9">
        <f t="shared" si="99"/>
        <v>2.638888887304347E-3</v>
      </c>
      <c r="Z197" s="9">
        <f t="shared" si="100"/>
        <v>2.638888887304347E-3</v>
      </c>
      <c r="AA197" s="10"/>
      <c r="AB197" s="10">
        <f t="shared" si="103"/>
        <v>1.3078703705104999E-3</v>
      </c>
      <c r="AC197" s="10">
        <f t="shared" si="104"/>
        <v>6.3773148140171543E-3</v>
      </c>
      <c r="AD197" s="10"/>
      <c r="AE197" s="10"/>
    </row>
    <row r="198" spans="1:31" s="7" customFormat="1" x14ac:dyDescent="0.4">
      <c r="A198" s="16" t="str">
        <f t="shared" si="90"/>
        <v>-</v>
      </c>
      <c r="B198" s="16" t="str">
        <f t="shared" si="82"/>
        <v>-</v>
      </c>
      <c r="C198" s="7">
        <v>14</v>
      </c>
      <c r="D198" s="2">
        <v>43426.59302083333</v>
      </c>
      <c r="E198" s="3" t="s">
        <v>1991</v>
      </c>
      <c r="F198" s="3">
        <v>17742</v>
      </c>
      <c r="G198" s="3" t="s">
        <v>32</v>
      </c>
      <c r="H198" s="3">
        <v>3911</v>
      </c>
      <c r="I198" s="3">
        <v>628</v>
      </c>
      <c r="J198" s="3">
        <v>5</v>
      </c>
      <c r="K198" s="3">
        <v>4</v>
      </c>
      <c r="L198" s="3"/>
      <c r="M198" s="2">
        <v>43426.60056712963</v>
      </c>
      <c r="N198" s="2">
        <v>43426.607152777775</v>
      </c>
      <c r="O198" s="3" t="s">
        <v>22</v>
      </c>
      <c r="P198" s="3" t="s">
        <v>23</v>
      </c>
      <c r="Q198" s="3" t="s">
        <v>48</v>
      </c>
      <c r="R198" s="3" t="s">
        <v>49</v>
      </c>
      <c r="S198" s="2">
        <v>43426.602662037039</v>
      </c>
      <c r="T198" s="2">
        <v>43426.602662037039</v>
      </c>
      <c r="U198" s="2">
        <v>43426.616585648146</v>
      </c>
      <c r="V198" s="2">
        <v>43426.616585648146</v>
      </c>
      <c r="W198" s="3"/>
      <c r="X198" s="8">
        <f t="shared" si="98"/>
        <v>43426.59302083333</v>
      </c>
      <c r="Y198" s="9">
        <f t="shared" si="99"/>
        <v>6.5856481451191939E-3</v>
      </c>
      <c r="Z198" s="9">
        <f t="shared" si="100"/>
        <v>2.6342592580476776E-2</v>
      </c>
      <c r="AA198" s="10"/>
      <c r="AB198" s="10">
        <f t="shared" si="103"/>
        <v>0</v>
      </c>
      <c r="AC198" s="10">
        <f t="shared" si="104"/>
        <v>7.5462962995516136E-3</v>
      </c>
      <c r="AD198" s="10"/>
      <c r="AE198" s="10"/>
    </row>
    <row r="199" spans="1:31" s="7" customFormat="1" x14ac:dyDescent="0.4">
      <c r="A199" s="16" t="str">
        <f t="shared" ref="A199:A205" si="105">IF(W199&gt;0, "★", "-")</f>
        <v>-</v>
      </c>
      <c r="B199" s="16" t="str">
        <f t="shared" ref="B199:B205" si="106">IF(L199&gt;0, "☆", "-")</f>
        <v>-</v>
      </c>
      <c r="C199" s="7">
        <v>14</v>
      </c>
      <c r="D199" s="2">
        <v>43426.594224537039</v>
      </c>
      <c r="E199" s="3" t="s">
        <v>1993</v>
      </c>
      <c r="F199" s="3">
        <v>17744</v>
      </c>
      <c r="G199" s="3" t="s">
        <v>32</v>
      </c>
      <c r="H199" s="3">
        <v>3836</v>
      </c>
      <c r="I199" s="3">
        <v>412</v>
      </c>
      <c r="J199" s="3">
        <v>4</v>
      </c>
      <c r="K199" s="3">
        <v>1</v>
      </c>
      <c r="L199" s="3"/>
      <c r="M199" s="2">
        <v>43426.598773148151</v>
      </c>
      <c r="N199" s="2">
        <v>43426.602025462962</v>
      </c>
      <c r="O199" s="3" t="s">
        <v>57</v>
      </c>
      <c r="P199" s="3" t="s">
        <v>58</v>
      </c>
      <c r="Q199" s="3" t="s">
        <v>71</v>
      </c>
      <c r="R199" s="3" t="s">
        <v>72</v>
      </c>
      <c r="S199" s="2">
        <v>43426.597291666665</v>
      </c>
      <c r="T199" s="2">
        <v>43426.597291666665</v>
      </c>
      <c r="U199" s="2">
        <v>43426.603414351855</v>
      </c>
      <c r="V199" s="2">
        <v>43426.603414351855</v>
      </c>
      <c r="W199" s="3"/>
      <c r="X199" s="8">
        <f t="shared" si="98"/>
        <v>43426.594224537039</v>
      </c>
      <c r="Y199" s="9">
        <f t="shared" si="99"/>
        <v>3.2523148111067712E-3</v>
      </c>
      <c r="Z199" s="9">
        <f t="shared" si="100"/>
        <v>3.2523148111067712E-3</v>
      </c>
      <c r="AA199" s="10"/>
      <c r="AB199" s="10">
        <f t="shared" si="103"/>
        <v>1.4814814858254977E-3</v>
      </c>
      <c r="AC199" s="10">
        <f t="shared" si="104"/>
        <v>4.5486111121135764E-3</v>
      </c>
      <c r="AD199" s="10"/>
      <c r="AE199" s="10"/>
    </row>
    <row r="200" spans="1:31" s="7" customFormat="1" hidden="1" x14ac:dyDescent="0.4">
      <c r="A200" s="16" t="str">
        <f t="shared" si="105"/>
        <v>-</v>
      </c>
      <c r="B200" s="16" t="str">
        <f t="shared" si="106"/>
        <v>-</v>
      </c>
      <c r="C200" s="7">
        <v>14</v>
      </c>
      <c r="D200" s="2">
        <v>43426.596319444441</v>
      </c>
      <c r="E200" s="3" t="s">
        <v>1994</v>
      </c>
      <c r="F200" s="3">
        <v>17745</v>
      </c>
      <c r="G200" s="3" t="s">
        <v>96</v>
      </c>
      <c r="H200" s="3">
        <v>0</v>
      </c>
      <c r="I200" s="3">
        <v>721</v>
      </c>
      <c r="J200" s="3">
        <v>8</v>
      </c>
      <c r="K200" s="3">
        <v>1</v>
      </c>
      <c r="L200" s="3"/>
      <c r="M200" s="2">
        <v>43426.598124999997</v>
      </c>
      <c r="N200" s="2">
        <v>43426.605173611111</v>
      </c>
      <c r="O200" s="3" t="s">
        <v>63</v>
      </c>
      <c r="P200" s="3" t="s">
        <v>64</v>
      </c>
      <c r="Q200" s="3" t="s">
        <v>108</v>
      </c>
      <c r="R200" s="3" t="s">
        <v>19</v>
      </c>
      <c r="S200" s="2">
        <v>43426.598564814813</v>
      </c>
      <c r="T200" s="2">
        <v>43426.598564814813</v>
      </c>
      <c r="U200" s="2">
        <v>43426.604004629633</v>
      </c>
      <c r="V200" s="2">
        <v>43426.604004629633</v>
      </c>
      <c r="W200" s="3"/>
      <c r="X200" s="8">
        <f t="shared" si="98"/>
        <v>43426.596319444441</v>
      </c>
      <c r="Y200" s="9">
        <f t="shared" si="99"/>
        <v>7.0486111144418828E-3</v>
      </c>
      <c r="Z200" s="9">
        <f t="shared" si="100"/>
        <v>7.0486111144418828E-3</v>
      </c>
      <c r="AA200" s="10"/>
      <c r="AB200" s="10">
        <f t="shared" si="103"/>
        <v>0</v>
      </c>
      <c r="AC200" s="10">
        <f t="shared" si="104"/>
        <v>1.8055555556202307E-3</v>
      </c>
      <c r="AD200" s="10"/>
      <c r="AE200" s="10"/>
    </row>
    <row r="201" spans="1:31" s="7" customFormat="1" x14ac:dyDescent="0.4">
      <c r="A201" s="16" t="str">
        <f t="shared" si="105"/>
        <v>-</v>
      </c>
      <c r="B201" s="16" t="str">
        <f t="shared" si="106"/>
        <v>-</v>
      </c>
      <c r="C201" s="7">
        <v>14</v>
      </c>
      <c r="D201" s="2">
        <v>43426.599143518521</v>
      </c>
      <c r="E201" s="3" t="s">
        <v>1995</v>
      </c>
      <c r="F201" s="3">
        <v>17746</v>
      </c>
      <c r="G201" s="3" t="s">
        <v>32</v>
      </c>
      <c r="H201" s="3">
        <v>2424</v>
      </c>
      <c r="I201" s="3">
        <v>492</v>
      </c>
      <c r="J201" s="3">
        <v>10</v>
      </c>
      <c r="K201" s="3">
        <v>1</v>
      </c>
      <c r="L201" s="3"/>
      <c r="M201" s="2">
        <v>43426.603356481479</v>
      </c>
      <c r="N201" s="2">
        <v>43426.609930555554</v>
      </c>
      <c r="O201" s="3" t="s">
        <v>63</v>
      </c>
      <c r="P201" s="3" t="s">
        <v>64</v>
      </c>
      <c r="Q201" s="3" t="s">
        <v>39</v>
      </c>
      <c r="R201" s="3" t="s">
        <v>40</v>
      </c>
      <c r="S201" s="2">
        <v>43426.601678240739</v>
      </c>
      <c r="T201" s="2">
        <v>43426.603576388887</v>
      </c>
      <c r="U201" s="2">
        <v>43426.613275462965</v>
      </c>
      <c r="V201" s="2">
        <v>43426.615868055553</v>
      </c>
      <c r="W201" s="3"/>
      <c r="X201" s="8">
        <f t="shared" si="98"/>
        <v>43426.599143518521</v>
      </c>
      <c r="Y201" s="9">
        <f t="shared" si="99"/>
        <v>6.5740740756154992E-3</v>
      </c>
      <c r="Z201" s="9">
        <f t="shared" si="100"/>
        <v>6.5740740756154992E-3</v>
      </c>
      <c r="AA201" s="10"/>
      <c r="AB201" s="10">
        <f t="shared" si="103"/>
        <v>1.6782407401478849E-3</v>
      </c>
      <c r="AC201" s="10">
        <f t="shared" si="104"/>
        <v>4.2129629582632333E-3</v>
      </c>
      <c r="AD201" s="10"/>
      <c r="AE201" s="10"/>
    </row>
    <row r="202" spans="1:31" s="7" customFormat="1" x14ac:dyDescent="0.4">
      <c r="A202" s="16" t="str">
        <f t="shared" si="105"/>
        <v>-</v>
      </c>
      <c r="B202" s="16" t="str">
        <f t="shared" si="106"/>
        <v>-</v>
      </c>
      <c r="C202" s="7">
        <v>14</v>
      </c>
      <c r="D202" s="2">
        <v>43426.599432870367</v>
      </c>
      <c r="E202" s="3" t="s">
        <v>1901</v>
      </c>
      <c r="F202" s="3">
        <v>17747</v>
      </c>
      <c r="G202" s="3" t="s">
        <v>32</v>
      </c>
      <c r="H202" s="3">
        <v>4313</v>
      </c>
      <c r="I202" s="3">
        <v>727</v>
      </c>
      <c r="J202" s="3">
        <v>9</v>
      </c>
      <c r="K202" s="3">
        <v>2</v>
      </c>
      <c r="L202" s="3"/>
      <c r="M202" s="2">
        <v>43426.603576388887</v>
      </c>
      <c r="N202" s="2">
        <v>43426.608807870369</v>
      </c>
      <c r="O202" s="3" t="s">
        <v>68</v>
      </c>
      <c r="P202" s="3" t="s">
        <v>69</v>
      </c>
      <c r="Q202" s="3" t="s">
        <v>39</v>
      </c>
      <c r="R202" s="3" t="s">
        <v>40</v>
      </c>
      <c r="S202" s="2">
        <v>43426.603020833332</v>
      </c>
      <c r="T202" s="2">
        <v>43426.603020833332</v>
      </c>
      <c r="U202" s="2">
        <v>43426.609432870369</v>
      </c>
      <c r="V202" s="2">
        <v>43426.609432870369</v>
      </c>
      <c r="W202" s="3"/>
      <c r="X202" s="8">
        <f t="shared" si="98"/>
        <v>43426.599432870367</v>
      </c>
      <c r="Y202" s="9">
        <f t="shared" si="99"/>
        <v>5.2314814820419997E-3</v>
      </c>
      <c r="Z202" s="9">
        <f t="shared" si="100"/>
        <v>1.0462962964083999E-2</v>
      </c>
      <c r="AA202" s="10"/>
      <c r="AB202" s="10">
        <f t="shared" si="103"/>
        <v>5.5555555445607752E-4</v>
      </c>
      <c r="AC202" s="10">
        <f t="shared" si="104"/>
        <v>4.1435185194131918E-3</v>
      </c>
      <c r="AD202" s="10"/>
      <c r="AE202" s="10"/>
    </row>
    <row r="203" spans="1:31" s="7" customFormat="1" x14ac:dyDescent="0.4">
      <c r="A203" s="16" t="str">
        <f t="shared" si="105"/>
        <v>-</v>
      </c>
      <c r="B203" s="16" t="str">
        <f t="shared" si="106"/>
        <v>-</v>
      </c>
      <c r="C203" s="7">
        <v>14</v>
      </c>
      <c r="D203" s="2">
        <v>43426.600624999999</v>
      </c>
      <c r="E203" s="3" t="s">
        <v>1996</v>
      </c>
      <c r="F203" s="3">
        <v>17748</v>
      </c>
      <c r="G203" s="3" t="s">
        <v>65</v>
      </c>
      <c r="H203" s="3">
        <v>6450</v>
      </c>
      <c r="I203" s="3">
        <v>827</v>
      </c>
      <c r="J203" s="3">
        <v>6</v>
      </c>
      <c r="K203" s="3">
        <v>3</v>
      </c>
      <c r="L203" s="3"/>
      <c r="M203" s="2">
        <v>43426.604444444441</v>
      </c>
      <c r="N203" s="2">
        <v>43426.613055555557</v>
      </c>
      <c r="O203" s="3" t="s">
        <v>28</v>
      </c>
      <c r="P203" s="3" t="s">
        <v>29</v>
      </c>
      <c r="Q203" s="3" t="s">
        <v>38</v>
      </c>
      <c r="R203" s="3" t="s">
        <v>126</v>
      </c>
      <c r="S203" s="2">
        <v>43426.602395833332</v>
      </c>
      <c r="T203" s="2">
        <v>43426.602395833332</v>
      </c>
      <c r="U203" s="2">
        <v>43426.615416666667</v>
      </c>
      <c r="V203" s="2">
        <v>43426.615416666667</v>
      </c>
      <c r="W203" s="3"/>
      <c r="X203" s="8">
        <f t="shared" si="98"/>
        <v>43426.600624999999</v>
      </c>
      <c r="Y203" s="9">
        <f t="shared" si="99"/>
        <v>8.6111111158970743E-3</v>
      </c>
      <c r="Z203" s="9">
        <f t="shared" si="100"/>
        <v>2.5833333347691223E-2</v>
      </c>
      <c r="AA203" s="10"/>
      <c r="AB203" s="10">
        <f t="shared" si="103"/>
        <v>2.0486111097852699E-3</v>
      </c>
      <c r="AC203" s="10">
        <f t="shared" si="104"/>
        <v>3.8194444423425011E-3</v>
      </c>
      <c r="AD203" s="10"/>
      <c r="AE203" s="10"/>
    </row>
    <row r="204" spans="1:31" s="7" customFormat="1" x14ac:dyDescent="0.4">
      <c r="A204" s="16" t="str">
        <f t="shared" si="105"/>
        <v>-</v>
      </c>
      <c r="B204" s="16" t="str">
        <f t="shared" si="106"/>
        <v>-</v>
      </c>
      <c r="C204" s="7">
        <v>14</v>
      </c>
      <c r="D204" s="2">
        <v>43426.60087962963</v>
      </c>
      <c r="E204" s="3" t="s">
        <v>1997</v>
      </c>
      <c r="F204" s="3">
        <v>17749</v>
      </c>
      <c r="G204" s="3" t="s">
        <v>32</v>
      </c>
      <c r="H204" s="3">
        <v>3991</v>
      </c>
      <c r="I204" s="3">
        <v>958</v>
      </c>
      <c r="J204" s="3">
        <v>10</v>
      </c>
      <c r="K204" s="3">
        <v>1</v>
      </c>
      <c r="L204" s="3"/>
      <c r="M204" s="2">
        <v>43426.603425925925</v>
      </c>
      <c r="N204" s="2">
        <v>43426.609872685185</v>
      </c>
      <c r="O204" s="3" t="s">
        <v>63</v>
      </c>
      <c r="P204" s="3" t="s">
        <v>64</v>
      </c>
      <c r="Q204" s="3" t="s">
        <v>39</v>
      </c>
      <c r="R204" s="3" t="s">
        <v>40</v>
      </c>
      <c r="S204" s="2">
        <v>43426.60392361111</v>
      </c>
      <c r="T204" s="2">
        <v>43426.60392361111</v>
      </c>
      <c r="U204" s="2">
        <v>43426.615520833337</v>
      </c>
      <c r="V204" s="2">
        <v>43426.615520833337</v>
      </c>
      <c r="W204" s="3"/>
      <c r="X204" s="8">
        <f t="shared" si="98"/>
        <v>43426.60087962963</v>
      </c>
      <c r="Y204" s="9">
        <f t="shared" si="99"/>
        <v>6.4467592601431534E-3</v>
      </c>
      <c r="Z204" s="9">
        <f t="shared" si="100"/>
        <v>6.4467592601431534E-3</v>
      </c>
      <c r="AA204" s="10"/>
      <c r="AB204" s="10">
        <f t="shared" si="103"/>
        <v>0</v>
      </c>
      <c r="AC204" s="10">
        <f t="shared" si="104"/>
        <v>2.5462962948950008E-3</v>
      </c>
      <c r="AD204" s="10"/>
      <c r="AE204" s="10"/>
    </row>
    <row r="205" spans="1:31" s="7" customFormat="1" hidden="1" x14ac:dyDescent="0.4">
      <c r="A205" s="16" t="str">
        <f t="shared" si="105"/>
        <v>-</v>
      </c>
      <c r="B205" s="16" t="str">
        <f t="shared" si="106"/>
        <v>-</v>
      </c>
      <c r="C205" s="7">
        <v>14</v>
      </c>
      <c r="D205" s="2">
        <v>43426.60125</v>
      </c>
      <c r="E205" s="3" t="s">
        <v>1998</v>
      </c>
      <c r="F205" s="3">
        <v>17750</v>
      </c>
      <c r="G205" s="3" t="s">
        <v>95</v>
      </c>
      <c r="H205" s="3">
        <v>0</v>
      </c>
      <c r="I205" s="3">
        <v>254</v>
      </c>
      <c r="J205" s="3">
        <v>13</v>
      </c>
      <c r="K205" s="3">
        <v>2</v>
      </c>
      <c r="L205" s="3"/>
      <c r="M205" s="2">
        <v>43426.606759259259</v>
      </c>
      <c r="N205" s="2">
        <v>43426.612488425926</v>
      </c>
      <c r="O205" s="3" t="s">
        <v>43</v>
      </c>
      <c r="P205" s="3" t="s">
        <v>89</v>
      </c>
      <c r="Q205" s="3" t="s">
        <v>108</v>
      </c>
      <c r="R205" s="3" t="s">
        <v>19</v>
      </c>
      <c r="S205" s="2">
        <v>43426.60496527778</v>
      </c>
      <c r="T205" s="2">
        <v>43426.60496527778</v>
      </c>
      <c r="U205" s="2">
        <v>43426.61378472222</v>
      </c>
      <c r="V205" s="2">
        <v>43426.61378472222</v>
      </c>
      <c r="W205" s="3"/>
      <c r="X205" s="8">
        <f t="shared" si="98"/>
        <v>43426.60125</v>
      </c>
      <c r="Y205" s="9">
        <f t="shared" si="99"/>
        <v>5.7291666671517305E-3</v>
      </c>
      <c r="Z205" s="9">
        <f t="shared" si="100"/>
        <v>1.1458333334303461E-2</v>
      </c>
      <c r="AA205" s="10"/>
      <c r="AB205" s="10">
        <f t="shared" si="103"/>
        <v>1.7939814788405783E-3</v>
      </c>
      <c r="AC205" s="10">
        <f t="shared" si="104"/>
        <v>5.5092592592700385E-3</v>
      </c>
      <c r="AD205" s="10"/>
      <c r="AE205" s="10"/>
    </row>
    <row r="206" spans="1:31" s="7" customFormat="1" x14ac:dyDescent="0.4">
      <c r="A206" s="16" t="str">
        <f>IF(W206&gt;0, "★", "-")</f>
        <v>-</v>
      </c>
      <c r="B206" s="16" t="str">
        <f>IF(L206&gt;0, "☆", "-")</f>
        <v>-</v>
      </c>
      <c r="C206" s="7">
        <v>14</v>
      </c>
      <c r="D206" s="2">
        <v>43426.601701388892</v>
      </c>
      <c r="E206" s="3" t="s">
        <v>1999</v>
      </c>
      <c r="F206" s="3">
        <v>17751</v>
      </c>
      <c r="G206" s="3" t="s">
        <v>32</v>
      </c>
      <c r="H206" s="3">
        <v>2589</v>
      </c>
      <c r="I206" s="3">
        <v>592</v>
      </c>
      <c r="J206" s="3">
        <v>11</v>
      </c>
      <c r="K206" s="3">
        <v>1</v>
      </c>
      <c r="L206" s="3"/>
      <c r="M206" s="2">
        <v>43426.610127314816</v>
      </c>
      <c r="N206" s="2">
        <v>43426.616446759261</v>
      </c>
      <c r="O206" s="3" t="s">
        <v>63</v>
      </c>
      <c r="P206" s="3" t="s">
        <v>64</v>
      </c>
      <c r="Q206" s="3" t="s">
        <v>30</v>
      </c>
      <c r="R206" s="3" t="s">
        <v>31</v>
      </c>
      <c r="S206" s="2">
        <v>43426.607905092591</v>
      </c>
      <c r="T206" s="2">
        <v>43426.608831018515</v>
      </c>
      <c r="U206" s="2">
        <v>43426.61613425926</v>
      </c>
      <c r="V206" s="2">
        <v>43426.620810185188</v>
      </c>
      <c r="W206" s="3"/>
      <c r="X206" s="8">
        <f t="shared" si="98"/>
        <v>43426.601701388892</v>
      </c>
      <c r="Y206" s="9">
        <f t="shared" si="99"/>
        <v>6.3194444446708076E-3</v>
      </c>
      <c r="Z206" s="9">
        <f t="shared" si="100"/>
        <v>6.3194444446708076E-3</v>
      </c>
      <c r="AA206" s="10"/>
      <c r="AB206" s="10">
        <f t="shared" si="103"/>
        <v>2.2222222251002677E-3</v>
      </c>
      <c r="AC206" s="10">
        <f t="shared" si="104"/>
        <v>8.4259259238024242E-3</v>
      </c>
      <c r="AD206" s="10"/>
      <c r="AE206" s="10"/>
    </row>
    <row r="207" spans="1:31" s="7" customFormat="1" x14ac:dyDescent="0.4">
      <c r="A207" s="16" t="str">
        <f>IF(W207&gt;0, "★", "-")</f>
        <v>★</v>
      </c>
      <c r="B207" s="16" t="str">
        <f>IF(L207&gt;0, "☆", "-")</f>
        <v>-</v>
      </c>
      <c r="C207" s="7">
        <v>14</v>
      </c>
      <c r="D207" s="2">
        <v>43426.60328703704</v>
      </c>
      <c r="E207" s="3" t="s">
        <v>1980</v>
      </c>
      <c r="F207" s="3">
        <v>17752</v>
      </c>
      <c r="G207" s="3" t="s">
        <v>32</v>
      </c>
      <c r="H207" s="3">
        <v>2176</v>
      </c>
      <c r="I207" s="3">
        <v>561</v>
      </c>
      <c r="J207" s="3">
        <v>11</v>
      </c>
      <c r="K207" s="3">
        <v>1</v>
      </c>
      <c r="L207" s="3"/>
      <c r="M207" s="2">
        <v>43426.610208333332</v>
      </c>
      <c r="N207" s="2">
        <v>43426.612997685188</v>
      </c>
      <c r="O207" s="3" t="s">
        <v>63</v>
      </c>
      <c r="P207" s="3" t="s">
        <v>64</v>
      </c>
      <c r="Q207" s="3" t="s">
        <v>36</v>
      </c>
      <c r="R207" s="3" t="s">
        <v>37</v>
      </c>
      <c r="S207" s="2">
        <v>43426.610208333332</v>
      </c>
      <c r="T207" s="2">
        <v>43426.610208333332</v>
      </c>
      <c r="U207" s="2">
        <v>43426.616076388891</v>
      </c>
      <c r="V207" s="2">
        <v>43426.616076388891</v>
      </c>
      <c r="W207" s="2">
        <v>43426.610208333332</v>
      </c>
      <c r="X207" s="8">
        <f t="shared" si="98"/>
        <v>43426.610208333332</v>
      </c>
      <c r="Y207" s="9">
        <f t="shared" si="99"/>
        <v>2.7893518563359976E-3</v>
      </c>
      <c r="Z207" s="9">
        <f t="shared" si="100"/>
        <v>2.7893518563359976E-3</v>
      </c>
      <c r="AA207" s="10"/>
      <c r="AB207" s="10">
        <f t="shared" si="103"/>
        <v>0</v>
      </c>
      <c r="AC207" s="10">
        <f t="shared" si="104"/>
        <v>0</v>
      </c>
      <c r="AD207" s="10"/>
      <c r="AE207" s="10"/>
    </row>
    <row r="208" spans="1:31" s="7" customFormat="1" x14ac:dyDescent="0.4">
      <c r="A208" s="16" t="str">
        <f>IF(W208&gt;0, "★", "-")</f>
        <v>-</v>
      </c>
      <c r="B208" s="16" t="str">
        <f>IF(L208&gt;0, "☆", "-")</f>
        <v>-</v>
      </c>
      <c r="C208" s="7">
        <v>14</v>
      </c>
      <c r="D208" s="2">
        <v>43426.603564814817</v>
      </c>
      <c r="E208" s="3" t="s">
        <v>1916</v>
      </c>
      <c r="F208" s="3">
        <v>17753</v>
      </c>
      <c r="G208" s="3" t="s">
        <v>18</v>
      </c>
      <c r="H208" s="3">
        <v>3162</v>
      </c>
      <c r="I208" s="3">
        <v>212</v>
      </c>
      <c r="J208" s="3">
        <v>4</v>
      </c>
      <c r="K208" s="3">
        <v>1</v>
      </c>
      <c r="L208" s="3"/>
      <c r="M208" s="2">
        <v>43426.60869212963</v>
      </c>
      <c r="N208" s="2">
        <v>43426.612974537034</v>
      </c>
      <c r="O208" s="3" t="s">
        <v>33</v>
      </c>
      <c r="P208" s="3" t="s">
        <v>34</v>
      </c>
      <c r="Q208" s="3" t="s">
        <v>70</v>
      </c>
      <c r="R208" s="3" t="s">
        <v>125</v>
      </c>
      <c r="S208" s="2">
        <v>43426.608263888891</v>
      </c>
      <c r="T208" s="2">
        <v>43426.608263888891</v>
      </c>
      <c r="U208" s="2">
        <v>43426.614120370374</v>
      </c>
      <c r="V208" s="2">
        <v>43426.614120370374</v>
      </c>
      <c r="W208" s="3"/>
      <c r="X208" s="8">
        <f t="shared" si="98"/>
        <v>43426.603564814817</v>
      </c>
      <c r="Y208" s="9">
        <f t="shared" si="99"/>
        <v>4.2824074043892324E-3</v>
      </c>
      <c r="Z208" s="9">
        <f t="shared" si="100"/>
        <v>4.2824074043892324E-3</v>
      </c>
      <c r="AA208" s="10"/>
      <c r="AB208" s="10">
        <f t="shared" si="103"/>
        <v>4.2824073898373172E-4</v>
      </c>
      <c r="AC208" s="10">
        <f t="shared" si="104"/>
        <v>5.1273148128530011E-3</v>
      </c>
      <c r="AD208" s="10"/>
      <c r="AE208" s="10"/>
    </row>
    <row r="209" spans="1:31" s="7" customFormat="1" hidden="1" x14ac:dyDescent="0.4">
      <c r="A209" s="16" t="str">
        <f t="shared" si="90"/>
        <v>-</v>
      </c>
      <c r="B209" s="16" t="str">
        <f t="shared" si="82"/>
        <v>-</v>
      </c>
      <c r="C209" s="7">
        <v>14</v>
      </c>
      <c r="D209" s="2">
        <v>43426.605740740742</v>
      </c>
      <c r="E209" s="3" t="s">
        <v>1940</v>
      </c>
      <c r="F209" s="3">
        <v>17754</v>
      </c>
      <c r="G209" s="3" t="s">
        <v>95</v>
      </c>
      <c r="H209" s="3">
        <v>0</v>
      </c>
      <c r="I209" s="3">
        <v>100</v>
      </c>
      <c r="J209" s="3">
        <v>9</v>
      </c>
      <c r="K209" s="3">
        <v>2</v>
      </c>
      <c r="L209" s="3"/>
      <c r="M209" s="2">
        <v>43426.613136574073</v>
      </c>
      <c r="N209" s="2">
        <v>43426.620497685188</v>
      </c>
      <c r="O209" s="3" t="s">
        <v>41</v>
      </c>
      <c r="P209" s="3" t="s">
        <v>42</v>
      </c>
      <c r="Q209" s="3" t="s">
        <v>108</v>
      </c>
      <c r="R209" s="3" t="s">
        <v>19</v>
      </c>
      <c r="S209" s="2">
        <v>43426.613032407404</v>
      </c>
      <c r="T209" s="2">
        <v>43426.614756944444</v>
      </c>
      <c r="U209" s="2">
        <v>43426.624189814815</v>
      </c>
      <c r="V209" s="2">
        <v>43426.627268518518</v>
      </c>
      <c r="W209" s="3"/>
      <c r="X209" s="8">
        <f t="shared" si="98"/>
        <v>43426.605740740742</v>
      </c>
      <c r="Y209" s="9">
        <f t="shared" si="99"/>
        <v>7.3611111147329211E-3</v>
      </c>
      <c r="Z209" s="9">
        <f t="shared" si="100"/>
        <v>1.4722222229465842E-2</v>
      </c>
      <c r="AA209" s="10"/>
      <c r="AB209" s="10">
        <f t="shared" si="103"/>
        <v>1.0416666918899864E-4</v>
      </c>
      <c r="AC209" s="10">
        <f t="shared" si="104"/>
        <v>7.3958333305199631E-3</v>
      </c>
      <c r="AD209" s="10"/>
      <c r="AE209" s="10"/>
    </row>
    <row r="210" spans="1:31" s="7" customFormat="1" x14ac:dyDescent="0.4">
      <c r="A210" s="16" t="str">
        <f t="shared" si="90"/>
        <v>-</v>
      </c>
      <c r="B210" s="16" t="str">
        <f t="shared" si="82"/>
        <v>-</v>
      </c>
      <c r="C210" s="7">
        <v>14</v>
      </c>
      <c r="D210" s="2">
        <v>43426.606006944443</v>
      </c>
      <c r="E210" s="3" t="s">
        <v>2000</v>
      </c>
      <c r="F210" s="3">
        <v>17755</v>
      </c>
      <c r="G210" s="3" t="s">
        <v>18</v>
      </c>
      <c r="H210" s="3">
        <v>2678</v>
      </c>
      <c r="I210" s="3">
        <v>800</v>
      </c>
      <c r="J210" s="3">
        <v>15</v>
      </c>
      <c r="K210" s="3">
        <v>3</v>
      </c>
      <c r="L210" s="3"/>
      <c r="M210" s="2">
        <v>43426.609490740739</v>
      </c>
      <c r="N210" s="2">
        <v>43426.618993055556</v>
      </c>
      <c r="O210" s="3" t="s">
        <v>46</v>
      </c>
      <c r="P210" s="3" t="s">
        <v>47</v>
      </c>
      <c r="Q210" s="3" t="s">
        <v>43</v>
      </c>
      <c r="R210" s="3" t="s">
        <v>89</v>
      </c>
      <c r="S210" s="2">
        <v>43426.611493055556</v>
      </c>
      <c r="T210" s="2">
        <v>43426.61273148148</v>
      </c>
      <c r="U210" s="2">
        <v>43426.622708333336</v>
      </c>
      <c r="V210" s="2">
        <v>43426.62394675926</v>
      </c>
      <c r="W210" s="3"/>
      <c r="X210" s="8">
        <f t="shared" si="98"/>
        <v>43426.606006944443</v>
      </c>
      <c r="Y210" s="9">
        <f t="shared" si="99"/>
        <v>9.5023148169275373E-3</v>
      </c>
      <c r="Z210" s="9">
        <f t="shared" si="100"/>
        <v>2.8506944450782612E-2</v>
      </c>
      <c r="AA210" s="10"/>
      <c r="AB210" s="10">
        <f t="shared" si="103"/>
        <v>0</v>
      </c>
      <c r="AC210" s="10">
        <f t="shared" si="104"/>
        <v>3.4837962957681157E-3</v>
      </c>
      <c r="AD210" s="10"/>
      <c r="AE210" s="10"/>
    </row>
    <row r="211" spans="1:31" s="7" customFormat="1" x14ac:dyDescent="0.4">
      <c r="A211" s="16" t="str">
        <f t="shared" si="90"/>
        <v>-</v>
      </c>
      <c r="B211" s="16" t="str">
        <f t="shared" si="82"/>
        <v>-</v>
      </c>
      <c r="C211" s="7">
        <v>14</v>
      </c>
      <c r="D211" s="2">
        <v>43426.60633101852</v>
      </c>
      <c r="E211" s="3" t="s">
        <v>2001</v>
      </c>
      <c r="F211" s="3">
        <v>17756</v>
      </c>
      <c r="G211" s="3" t="s">
        <v>18</v>
      </c>
      <c r="H211" s="3">
        <v>6753</v>
      </c>
      <c r="I211" s="3">
        <v>925</v>
      </c>
      <c r="J211" s="3">
        <v>10</v>
      </c>
      <c r="K211" s="3">
        <v>4</v>
      </c>
      <c r="L211" s="3"/>
      <c r="M211" s="2">
        <v>43426.615277777775</v>
      </c>
      <c r="N211" s="2">
        <v>43426.630532407406</v>
      </c>
      <c r="O211" s="3" t="s">
        <v>68</v>
      </c>
      <c r="P211" s="3" t="s">
        <v>69</v>
      </c>
      <c r="Q211" s="3" t="s">
        <v>36</v>
      </c>
      <c r="R211" s="3" t="s">
        <v>37</v>
      </c>
      <c r="S211" s="2">
        <v>43426.618298611109</v>
      </c>
      <c r="T211" s="2">
        <v>43426.618298611109</v>
      </c>
      <c r="U211" s="2">
        <v>43426.634513888886</v>
      </c>
      <c r="V211" s="2">
        <v>43426.634513888886</v>
      </c>
      <c r="W211" s="3"/>
      <c r="X211" s="8">
        <f t="shared" si="98"/>
        <v>43426.60633101852</v>
      </c>
      <c r="Y211" s="9">
        <f t="shared" si="99"/>
        <v>1.5254629630362615E-2</v>
      </c>
      <c r="Z211" s="9">
        <f t="shared" si="100"/>
        <v>6.101851852145046E-2</v>
      </c>
      <c r="AA211" s="10"/>
      <c r="AB211" s="10">
        <f t="shared" si="103"/>
        <v>0</v>
      </c>
      <c r="AC211" s="10">
        <f t="shared" si="104"/>
        <v>8.9467592551955022E-3</v>
      </c>
      <c r="AD211" s="10"/>
      <c r="AE211" s="10"/>
    </row>
    <row r="212" spans="1:31" s="7" customFormat="1" x14ac:dyDescent="0.4">
      <c r="A212" s="16" t="str">
        <f t="shared" ref="A212:A216" si="107">IF(W212&gt;0, "★", "-")</f>
        <v>-</v>
      </c>
      <c r="B212" s="16" t="str">
        <f t="shared" ref="B212:B216" si="108">IF(L212&gt;0, "☆", "-")</f>
        <v>-</v>
      </c>
      <c r="C212" s="7">
        <v>14</v>
      </c>
      <c r="D212" s="2">
        <v>43426.6094212963</v>
      </c>
      <c r="E212" s="3" t="s">
        <v>2003</v>
      </c>
      <c r="F212" s="3">
        <v>17758</v>
      </c>
      <c r="G212" s="3" t="s">
        <v>32</v>
      </c>
      <c r="H212" s="3">
        <v>5852</v>
      </c>
      <c r="I212" s="3">
        <v>69</v>
      </c>
      <c r="J212" s="3">
        <v>13</v>
      </c>
      <c r="K212" s="3">
        <v>2</v>
      </c>
      <c r="L212" s="3"/>
      <c r="M212" s="2">
        <v>43426.614236111112</v>
      </c>
      <c r="N212" s="2">
        <v>43426.621041666665</v>
      </c>
      <c r="O212" s="3" t="s">
        <v>33</v>
      </c>
      <c r="P212" s="3" t="s">
        <v>34</v>
      </c>
      <c r="Q212" s="3" t="s">
        <v>63</v>
      </c>
      <c r="R212" s="3" t="s">
        <v>64</v>
      </c>
      <c r="S212" s="2">
        <v>43426.617106481484</v>
      </c>
      <c r="T212" s="2">
        <v>43426.617106481484</v>
      </c>
      <c r="U212" s="2">
        <v>43426.624166666668</v>
      </c>
      <c r="V212" s="2">
        <v>43426.624513888892</v>
      </c>
      <c r="W212" s="3"/>
      <c r="X212" s="8">
        <f t="shared" ref="X212:X216" si="109">IF(W212&gt;0,W212,D212)</f>
        <v>43426.6094212963</v>
      </c>
      <c r="Y212" s="9">
        <f t="shared" ref="Y212:Y216" si="110">N212-M212</f>
        <v>6.805555553000886E-3</v>
      </c>
      <c r="Z212" s="9">
        <f t="shared" ref="Z212:Z216" si="111">Y212*K212</f>
        <v>1.3611111106001772E-2</v>
      </c>
      <c r="AA212" s="10"/>
      <c r="AB212" s="10">
        <f t="shared" si="103"/>
        <v>0</v>
      </c>
      <c r="AC212" s="10">
        <f t="shared" si="104"/>
        <v>4.8148148125619628E-3</v>
      </c>
      <c r="AD212" s="10"/>
      <c r="AE212" s="10"/>
    </row>
    <row r="213" spans="1:31" s="7" customFormat="1" x14ac:dyDescent="0.4">
      <c r="A213" s="16" t="str">
        <f t="shared" si="107"/>
        <v>-</v>
      </c>
      <c r="B213" s="16" t="str">
        <f t="shared" si="108"/>
        <v>-</v>
      </c>
      <c r="C213" s="7">
        <v>14</v>
      </c>
      <c r="D213" s="2">
        <v>43426.609849537039</v>
      </c>
      <c r="E213" s="3" t="s">
        <v>2004</v>
      </c>
      <c r="F213" s="3">
        <v>17759</v>
      </c>
      <c r="G213" s="3" t="s">
        <v>32</v>
      </c>
      <c r="H213" s="3">
        <v>3598</v>
      </c>
      <c r="I213" s="3">
        <v>701</v>
      </c>
      <c r="J213" s="3">
        <v>5</v>
      </c>
      <c r="K213" s="3">
        <v>1</v>
      </c>
      <c r="L213" s="3"/>
      <c r="M213" s="2">
        <v>43426.612083333333</v>
      </c>
      <c r="N213" s="2">
        <v>43426.618483796294</v>
      </c>
      <c r="O213" s="3" t="s">
        <v>77</v>
      </c>
      <c r="P213" s="3" t="s">
        <v>78</v>
      </c>
      <c r="Q213" s="3" t="s">
        <v>26</v>
      </c>
      <c r="R213" s="3" t="s">
        <v>27</v>
      </c>
      <c r="S213" s="2">
        <v>43426.611574074072</v>
      </c>
      <c r="T213" s="2">
        <v>43426.611574074072</v>
      </c>
      <c r="U213" s="2">
        <v>43426.618171296293</v>
      </c>
      <c r="V213" s="2">
        <v>43426.618171296293</v>
      </c>
      <c r="W213" s="3"/>
      <c r="X213" s="8">
        <f t="shared" si="109"/>
        <v>43426.609849537039</v>
      </c>
      <c r="Y213" s="9">
        <f t="shared" si="110"/>
        <v>6.4004629603005014E-3</v>
      </c>
      <c r="Z213" s="9">
        <f t="shared" si="111"/>
        <v>6.4004629603005014E-3</v>
      </c>
      <c r="AA213" s="10"/>
      <c r="AB213" s="10">
        <f t="shared" si="103"/>
        <v>5.092592618893832E-4</v>
      </c>
      <c r="AC213" s="10">
        <f t="shared" si="104"/>
        <v>2.2337962946039625E-3</v>
      </c>
      <c r="AD213" s="10"/>
      <c r="AE213" s="10"/>
    </row>
    <row r="214" spans="1:31" s="7" customFormat="1" hidden="1" x14ac:dyDescent="0.4">
      <c r="A214" s="16" t="str">
        <f t="shared" si="107"/>
        <v>-</v>
      </c>
      <c r="B214" s="16" t="str">
        <f t="shared" si="108"/>
        <v>-</v>
      </c>
      <c r="C214" s="7">
        <v>14</v>
      </c>
      <c r="D214" s="2">
        <v>43426.61037037037</v>
      </c>
      <c r="E214" s="3" t="s">
        <v>2005</v>
      </c>
      <c r="F214" s="3">
        <v>17760</v>
      </c>
      <c r="G214" s="3" t="s">
        <v>96</v>
      </c>
      <c r="H214" s="3">
        <v>0</v>
      </c>
      <c r="I214" s="3">
        <v>954</v>
      </c>
      <c r="J214" s="3">
        <v>8</v>
      </c>
      <c r="K214" s="3">
        <v>3</v>
      </c>
      <c r="L214" s="3"/>
      <c r="M214" s="2">
        <v>43426.62164351852</v>
      </c>
      <c r="N214" s="2">
        <v>43426.624675925923</v>
      </c>
      <c r="O214" s="3" t="s">
        <v>57</v>
      </c>
      <c r="P214" s="3" t="s">
        <v>58</v>
      </c>
      <c r="Q214" s="3" t="s">
        <v>73</v>
      </c>
      <c r="R214" s="3" t="s">
        <v>74</v>
      </c>
      <c r="S214" s="2">
        <v>43426.62327546296</v>
      </c>
      <c r="T214" s="2">
        <v>43426.62327546296</v>
      </c>
      <c r="U214" s="2">
        <v>43426.628981481481</v>
      </c>
      <c r="V214" s="2">
        <v>43426.628981481481</v>
      </c>
      <c r="W214" s="3"/>
      <c r="X214" s="8">
        <f t="shared" si="109"/>
        <v>43426.61037037037</v>
      </c>
      <c r="Y214" s="9">
        <f t="shared" si="110"/>
        <v>3.0324074032250792E-3</v>
      </c>
      <c r="Z214" s="9">
        <f t="shared" si="111"/>
        <v>9.0972222096752375E-3</v>
      </c>
      <c r="AA214" s="10"/>
      <c r="AB214" s="10">
        <f t="shared" si="103"/>
        <v>0</v>
      </c>
      <c r="AC214" s="10">
        <f t="shared" si="104"/>
        <v>1.1273148149484769E-2</v>
      </c>
      <c r="AD214" s="10"/>
      <c r="AE214" s="10"/>
    </row>
    <row r="215" spans="1:31" s="7" customFormat="1" x14ac:dyDescent="0.4">
      <c r="A215" s="16" t="str">
        <f t="shared" si="107"/>
        <v>★</v>
      </c>
      <c r="B215" s="16" t="str">
        <f t="shared" si="108"/>
        <v>-</v>
      </c>
      <c r="C215" s="7">
        <v>14</v>
      </c>
      <c r="D215" s="2">
        <v>43426.61105324074</v>
      </c>
      <c r="E215" s="3" t="s">
        <v>1995</v>
      </c>
      <c r="F215" s="3">
        <v>17761</v>
      </c>
      <c r="G215" s="3" t="s">
        <v>32</v>
      </c>
      <c r="H215" s="3">
        <v>2424</v>
      </c>
      <c r="I215" s="3">
        <v>155</v>
      </c>
      <c r="J215" s="3">
        <v>15</v>
      </c>
      <c r="K215" s="3">
        <v>1</v>
      </c>
      <c r="L215" s="3"/>
      <c r="M215" s="2">
        <v>43426.615034722221</v>
      </c>
      <c r="N215" s="2">
        <v>43426.618888888886</v>
      </c>
      <c r="O215" s="3" t="s">
        <v>39</v>
      </c>
      <c r="P215" s="3" t="s">
        <v>40</v>
      </c>
      <c r="Q215" s="3" t="s">
        <v>43</v>
      </c>
      <c r="R215" s="3" t="s">
        <v>89</v>
      </c>
      <c r="S215" s="2">
        <v>43426.617986111109</v>
      </c>
      <c r="T215" s="2">
        <v>43426.617986111109</v>
      </c>
      <c r="U215" s="2">
        <v>43426.62263888889</v>
      </c>
      <c r="V215" s="2">
        <v>43426.62263888889</v>
      </c>
      <c r="W215" s="2">
        <v>43426.617986111109</v>
      </c>
      <c r="X215" s="8">
        <f t="shared" si="109"/>
        <v>43426.617986111109</v>
      </c>
      <c r="Y215" s="9">
        <f t="shared" si="110"/>
        <v>3.8541666654055007E-3</v>
      </c>
      <c r="Z215" s="9">
        <f t="shared" si="111"/>
        <v>3.8541666654055007E-3</v>
      </c>
      <c r="AA215" s="10"/>
      <c r="AB215" s="10">
        <f t="shared" si="103"/>
        <v>0</v>
      </c>
      <c r="AC215" s="10">
        <f t="shared" si="104"/>
        <v>0</v>
      </c>
      <c r="AD215" s="10"/>
      <c r="AE215" s="10"/>
    </row>
    <row r="216" spans="1:31" s="7" customFormat="1" x14ac:dyDescent="0.4">
      <c r="A216" s="16" t="str">
        <f t="shared" si="107"/>
        <v>-</v>
      </c>
      <c r="B216" s="16" t="str">
        <f t="shared" si="108"/>
        <v>-</v>
      </c>
      <c r="C216" s="7">
        <v>14</v>
      </c>
      <c r="D216" s="2">
        <v>43426.611805555556</v>
      </c>
      <c r="E216" s="3" t="s">
        <v>1895</v>
      </c>
      <c r="F216" s="3">
        <v>17762</v>
      </c>
      <c r="G216" s="3" t="s">
        <v>32</v>
      </c>
      <c r="H216" s="3">
        <v>6191</v>
      </c>
      <c r="I216" s="3">
        <v>445</v>
      </c>
      <c r="J216" s="3">
        <v>13</v>
      </c>
      <c r="K216" s="3">
        <v>1</v>
      </c>
      <c r="L216" s="3"/>
      <c r="M216" s="2">
        <v>43426.615648148145</v>
      </c>
      <c r="N216" s="2">
        <v>43426.639074074075</v>
      </c>
      <c r="O216" s="3" t="s">
        <v>33</v>
      </c>
      <c r="P216" s="3" t="s">
        <v>34</v>
      </c>
      <c r="Q216" s="3" t="s">
        <v>53</v>
      </c>
      <c r="R216" s="3" t="s">
        <v>54</v>
      </c>
      <c r="S216" s="2">
        <v>43426.617800925924</v>
      </c>
      <c r="T216" s="2">
        <v>43426.617800925924</v>
      </c>
      <c r="U216" s="2">
        <v>43426.63726851852</v>
      </c>
      <c r="V216" s="2">
        <v>43426.63726851852</v>
      </c>
      <c r="W216" s="3"/>
      <c r="X216" s="8">
        <f t="shared" si="109"/>
        <v>43426.611805555556</v>
      </c>
      <c r="Y216" s="9">
        <f t="shared" si="110"/>
        <v>2.3425925930496305E-2</v>
      </c>
      <c r="Z216" s="9">
        <f t="shared" si="111"/>
        <v>2.3425925930496305E-2</v>
      </c>
      <c r="AA216" s="10"/>
      <c r="AB216" s="10">
        <f t="shared" si="103"/>
        <v>0</v>
      </c>
      <c r="AC216" s="10">
        <f t="shared" si="104"/>
        <v>3.8425925886258483E-3</v>
      </c>
      <c r="AD216" s="10"/>
      <c r="AE216" s="10"/>
    </row>
    <row r="217" spans="1:31" s="7" customFormat="1" x14ac:dyDescent="0.4">
      <c r="A217" s="16" t="str">
        <f t="shared" si="90"/>
        <v>-</v>
      </c>
      <c r="B217" s="16" t="str">
        <f t="shared" si="82"/>
        <v>-</v>
      </c>
      <c r="C217" s="7">
        <v>14</v>
      </c>
      <c r="D217" s="2">
        <v>43426.613622685189</v>
      </c>
      <c r="E217" s="3" t="s">
        <v>1904</v>
      </c>
      <c r="F217" s="3">
        <v>17766</v>
      </c>
      <c r="G217" s="3" t="s">
        <v>32</v>
      </c>
      <c r="H217" s="3">
        <v>2171</v>
      </c>
      <c r="I217" s="3">
        <v>871</v>
      </c>
      <c r="J217" s="3">
        <v>11</v>
      </c>
      <c r="K217" s="3">
        <v>1</v>
      </c>
      <c r="L217" s="3"/>
      <c r="M217" s="2">
        <v>43426.620405092595</v>
      </c>
      <c r="N217" s="2">
        <v>43426.639467592591</v>
      </c>
      <c r="O217" s="3" t="s">
        <v>39</v>
      </c>
      <c r="P217" s="3" t="s">
        <v>40</v>
      </c>
      <c r="Q217" s="3" t="s">
        <v>36</v>
      </c>
      <c r="R217" s="3" t="s">
        <v>37</v>
      </c>
      <c r="S217" s="2">
        <v>43426.623564814814</v>
      </c>
      <c r="T217" s="2">
        <v>43426.623564814814</v>
      </c>
      <c r="U217" s="2">
        <v>43426.637314814812</v>
      </c>
      <c r="V217" s="2">
        <v>43426.638009259259</v>
      </c>
      <c r="W217" s="3"/>
      <c r="X217" s="8">
        <f t="shared" si="98"/>
        <v>43426.613622685189</v>
      </c>
      <c r="Y217" s="9">
        <f t="shared" si="99"/>
        <v>1.9062499995925464E-2</v>
      </c>
      <c r="Z217" s="9">
        <f t="shared" si="100"/>
        <v>1.9062499995925464E-2</v>
      </c>
      <c r="AA217" s="10"/>
      <c r="AB217" s="10">
        <f t="shared" si="103"/>
        <v>0</v>
      </c>
      <c r="AC217" s="10">
        <f t="shared" si="104"/>
        <v>6.7824074067175388E-3</v>
      </c>
      <c r="AD217" s="10"/>
      <c r="AE217" s="10"/>
    </row>
    <row r="218" spans="1:31" s="7" customFormat="1" x14ac:dyDescent="0.4">
      <c r="A218" s="16" t="str">
        <f t="shared" si="90"/>
        <v>-</v>
      </c>
      <c r="B218" s="16" t="str">
        <f t="shared" si="82"/>
        <v>-</v>
      </c>
      <c r="C218" s="7">
        <v>14</v>
      </c>
      <c r="D218" s="2">
        <v>43426.613842592589</v>
      </c>
      <c r="E218" s="3" t="s">
        <v>2006</v>
      </c>
      <c r="F218" s="3">
        <v>17767</v>
      </c>
      <c r="G218" s="3" t="s">
        <v>65</v>
      </c>
      <c r="H218" s="3">
        <v>6960</v>
      </c>
      <c r="I218" s="3">
        <v>630</v>
      </c>
      <c r="J218" s="3">
        <v>3</v>
      </c>
      <c r="K218" s="3">
        <v>1</v>
      </c>
      <c r="L218" s="3"/>
      <c r="M218" s="2">
        <v>43426.625694444447</v>
      </c>
      <c r="N218" s="2">
        <v>43426.630856481483</v>
      </c>
      <c r="O218" s="3" t="s">
        <v>20</v>
      </c>
      <c r="P218" s="3" t="s">
        <v>21</v>
      </c>
      <c r="Q218" s="3" t="s">
        <v>61</v>
      </c>
      <c r="R218" s="3" t="s">
        <v>62</v>
      </c>
      <c r="S218" s="2">
        <v>43426.626111111109</v>
      </c>
      <c r="T218" s="2">
        <v>43426.626111111109</v>
      </c>
      <c r="U218" s="2">
        <v>43426.63652777778</v>
      </c>
      <c r="V218" s="2">
        <v>43426.63652777778</v>
      </c>
      <c r="W218" s="3"/>
      <c r="X218" s="8">
        <f t="shared" si="98"/>
        <v>43426.613842592589</v>
      </c>
      <c r="Y218" s="9">
        <f t="shared" si="99"/>
        <v>5.1620370359160006E-3</v>
      </c>
      <c r="Z218" s="9">
        <f t="shared" si="100"/>
        <v>5.1620370359160006E-3</v>
      </c>
      <c r="AA218" s="10"/>
      <c r="AB218" s="10">
        <f t="shared" si="103"/>
        <v>0</v>
      </c>
      <c r="AC218" s="10">
        <f t="shared" si="104"/>
        <v>1.1851851857500151E-2</v>
      </c>
      <c r="AD218" s="10"/>
      <c r="AE218" s="10"/>
    </row>
    <row r="219" spans="1:31" s="7" customFormat="1" x14ac:dyDescent="0.4">
      <c r="A219" s="16" t="str">
        <f>IF(W219&gt;0, "★", "-")</f>
        <v>-</v>
      </c>
      <c r="B219" s="16" t="str">
        <f>IF(L219&gt;0, "☆", "-")</f>
        <v>-</v>
      </c>
      <c r="C219" s="7">
        <v>14</v>
      </c>
      <c r="D219" s="2">
        <v>43426.614953703705</v>
      </c>
      <c r="E219" s="3" t="s">
        <v>1986</v>
      </c>
      <c r="F219" s="3">
        <v>17769</v>
      </c>
      <c r="G219" s="3" t="s">
        <v>32</v>
      </c>
      <c r="H219" s="3">
        <v>5131</v>
      </c>
      <c r="I219" s="3">
        <v>512</v>
      </c>
      <c r="J219" s="3">
        <v>6</v>
      </c>
      <c r="K219" s="3">
        <v>1</v>
      </c>
      <c r="L219" s="3"/>
      <c r="M219" s="2">
        <v>43426.616979166669</v>
      </c>
      <c r="N219" s="2">
        <v>43426.623541666668</v>
      </c>
      <c r="O219" s="3" t="s">
        <v>75</v>
      </c>
      <c r="P219" s="3" t="s">
        <v>76</v>
      </c>
      <c r="Q219" s="3" t="s">
        <v>71</v>
      </c>
      <c r="R219" s="3" t="s">
        <v>72</v>
      </c>
      <c r="S219" s="2">
        <v>43426.615995370368</v>
      </c>
      <c r="T219" s="2">
        <v>43426.615995370368</v>
      </c>
      <c r="U219" s="2">
        <v>43426.623344907406</v>
      </c>
      <c r="V219" s="2">
        <v>43426.623344907406</v>
      </c>
      <c r="W219" s="3"/>
      <c r="X219" s="8">
        <f t="shared" si="98"/>
        <v>43426.614953703705</v>
      </c>
      <c r="Y219" s="9">
        <f t="shared" si="99"/>
        <v>6.5624999988358468E-3</v>
      </c>
      <c r="Z219" s="9">
        <f t="shared" si="100"/>
        <v>6.5624999988358468E-3</v>
      </c>
      <c r="AA219" s="10"/>
      <c r="AB219" s="10">
        <f t="shared" si="103"/>
        <v>9.8379630071576685E-4</v>
      </c>
      <c r="AC219" s="10">
        <f t="shared" si="104"/>
        <v>2.0254629635019228E-3</v>
      </c>
      <c r="AD219" s="10"/>
      <c r="AE219" s="10"/>
    </row>
    <row r="220" spans="1:31" s="7" customFormat="1" x14ac:dyDescent="0.4">
      <c r="A220" s="16" t="str">
        <f t="shared" ref="A220:A222" si="112">IF(W220&gt;0, "★", "-")</f>
        <v>★</v>
      </c>
      <c r="B220" s="16" t="str">
        <f t="shared" ref="B220:B222" si="113">IF(L220&gt;0, "☆", "-")</f>
        <v>-</v>
      </c>
      <c r="C220" s="7">
        <v>14</v>
      </c>
      <c r="D220" s="2">
        <v>43426.615034722221</v>
      </c>
      <c r="E220" s="3" t="s">
        <v>1891</v>
      </c>
      <c r="F220" s="3">
        <v>17771</v>
      </c>
      <c r="G220" s="3" t="s">
        <v>32</v>
      </c>
      <c r="H220" s="3">
        <v>5621</v>
      </c>
      <c r="I220" s="3">
        <v>125</v>
      </c>
      <c r="J220" s="3">
        <v>1</v>
      </c>
      <c r="K220" s="3">
        <v>1</v>
      </c>
      <c r="L220" s="3"/>
      <c r="M220" s="2">
        <v>43426.621921296297</v>
      </c>
      <c r="N220" s="2">
        <v>43426.628692129627</v>
      </c>
      <c r="O220" s="3" t="s">
        <v>46</v>
      </c>
      <c r="P220" s="3" t="s">
        <v>47</v>
      </c>
      <c r="Q220" s="3" t="s">
        <v>68</v>
      </c>
      <c r="R220" s="3" t="s">
        <v>69</v>
      </c>
      <c r="S220" s="2">
        <v>43426.621967592589</v>
      </c>
      <c r="T220" s="2">
        <v>43426.621967592589</v>
      </c>
      <c r="U220" s="2">
        <v>43426.632835648146</v>
      </c>
      <c r="V220" s="2">
        <v>43426.632835648146</v>
      </c>
      <c r="W220" s="2">
        <v>43426.621967592589</v>
      </c>
      <c r="X220" s="8">
        <f t="shared" si="98"/>
        <v>43426.621967592589</v>
      </c>
      <c r="Y220" s="9">
        <f t="shared" si="99"/>
        <v>6.7708333299378864E-3</v>
      </c>
      <c r="Z220" s="9">
        <f t="shared" si="100"/>
        <v>6.7708333299378864E-3</v>
      </c>
      <c r="AA220" s="10"/>
      <c r="AB220" s="10">
        <f t="shared" si="103"/>
        <v>0</v>
      </c>
      <c r="AC220" s="10">
        <f t="shared" si="104"/>
        <v>0</v>
      </c>
      <c r="AD220" s="10"/>
      <c r="AE220" s="10"/>
    </row>
    <row r="221" spans="1:31" s="7" customFormat="1" x14ac:dyDescent="0.4">
      <c r="A221" s="16" t="str">
        <f t="shared" si="112"/>
        <v>-</v>
      </c>
      <c r="B221" s="16" t="str">
        <f t="shared" si="113"/>
        <v>-</v>
      </c>
      <c r="C221" s="7">
        <v>14</v>
      </c>
      <c r="D221" s="2">
        <v>43426.615613425929</v>
      </c>
      <c r="E221" s="3" t="s">
        <v>2008</v>
      </c>
      <c r="F221" s="3">
        <v>17772</v>
      </c>
      <c r="G221" s="3" t="s">
        <v>32</v>
      </c>
      <c r="H221" s="3">
        <v>6925</v>
      </c>
      <c r="I221" s="3">
        <v>974</v>
      </c>
      <c r="J221" s="3">
        <v>9</v>
      </c>
      <c r="K221" s="3">
        <v>2</v>
      </c>
      <c r="L221" s="3"/>
      <c r="M221" s="2">
        <v>43426.622754629629</v>
      </c>
      <c r="N221" s="2">
        <v>43426.627071759256</v>
      </c>
      <c r="O221" s="3" t="s">
        <v>70</v>
      </c>
      <c r="P221" s="3" t="s">
        <v>125</v>
      </c>
      <c r="Q221" s="3" t="s">
        <v>22</v>
      </c>
      <c r="R221" s="3" t="s">
        <v>23</v>
      </c>
      <c r="S221" s="2">
        <v>43426.628668981481</v>
      </c>
      <c r="T221" s="2">
        <v>43426.628668981481</v>
      </c>
      <c r="U221" s="2">
        <v>43426.639409722222</v>
      </c>
      <c r="V221" s="2">
        <v>43426.639409722222</v>
      </c>
      <c r="W221" s="3"/>
      <c r="X221" s="8">
        <f t="shared" si="98"/>
        <v>43426.615613425929</v>
      </c>
      <c r="Y221" s="9">
        <f t="shared" si="99"/>
        <v>4.3171296274522319E-3</v>
      </c>
      <c r="Z221" s="9">
        <f t="shared" si="100"/>
        <v>8.6342592549044639E-3</v>
      </c>
      <c r="AA221" s="10"/>
      <c r="AB221" s="10">
        <f t="shared" si="103"/>
        <v>0</v>
      </c>
      <c r="AC221" s="10">
        <f t="shared" si="104"/>
        <v>7.1412036995752715E-3</v>
      </c>
      <c r="AD221" s="10"/>
      <c r="AE221" s="10"/>
    </row>
    <row r="222" spans="1:31" s="7" customFormat="1" x14ac:dyDescent="0.4">
      <c r="A222" s="16" t="str">
        <f t="shared" si="112"/>
        <v>-</v>
      </c>
      <c r="B222" s="16" t="str">
        <f t="shared" si="113"/>
        <v>-</v>
      </c>
      <c r="C222" s="7">
        <v>14</v>
      </c>
      <c r="D222" s="2">
        <v>43426.618819444448</v>
      </c>
      <c r="E222" s="3" t="s">
        <v>2011</v>
      </c>
      <c r="F222" s="3">
        <v>17777</v>
      </c>
      <c r="G222" s="3" t="s">
        <v>32</v>
      </c>
      <c r="H222" s="3">
        <v>6991</v>
      </c>
      <c r="I222" s="3">
        <v>937</v>
      </c>
      <c r="J222" s="3">
        <v>2</v>
      </c>
      <c r="K222" s="3">
        <v>1</v>
      </c>
      <c r="L222" s="3"/>
      <c r="M222" s="2">
        <v>43426.625405092593</v>
      </c>
      <c r="N222" s="2">
        <v>43426.630046296297</v>
      </c>
      <c r="O222" s="3" t="s">
        <v>39</v>
      </c>
      <c r="P222" s="3" t="s">
        <v>40</v>
      </c>
      <c r="Q222" s="3" t="s">
        <v>38</v>
      </c>
      <c r="R222" s="3" t="s">
        <v>126</v>
      </c>
      <c r="S222" s="2">
        <v>43426.624641203707</v>
      </c>
      <c r="T222" s="2">
        <v>43426.625486111108</v>
      </c>
      <c r="U222" s="2">
        <v>43426.629976851851</v>
      </c>
      <c r="V222" s="2">
        <v>43426.631516203706</v>
      </c>
      <c r="W222" s="3"/>
      <c r="X222" s="8">
        <f t="shared" si="98"/>
        <v>43426.618819444448</v>
      </c>
      <c r="Y222" s="9">
        <f t="shared" si="99"/>
        <v>4.6412037045229226E-3</v>
      </c>
      <c r="Z222" s="9">
        <f t="shared" si="100"/>
        <v>4.6412037045229226E-3</v>
      </c>
      <c r="AA222" s="10"/>
      <c r="AB222" s="10">
        <f t="shared" si="103"/>
        <v>7.6388888555811718E-4</v>
      </c>
      <c r="AC222" s="10">
        <f t="shared" si="104"/>
        <v>6.5856481451191939E-3</v>
      </c>
      <c r="AD222" s="10"/>
      <c r="AE222" s="10"/>
    </row>
    <row r="223" spans="1:31" s="7" customFormat="1" x14ac:dyDescent="0.4">
      <c r="A223" s="16" t="str">
        <f t="shared" ref="A223" si="114">IF(W223&gt;0, "★", "-")</f>
        <v>-</v>
      </c>
      <c r="B223" s="16" t="str">
        <f t="shared" ref="B223" si="115">IF(L223&gt;0, "☆", "-")</f>
        <v>-</v>
      </c>
      <c r="C223" s="7">
        <v>14</v>
      </c>
      <c r="D223" s="2">
        <v>43426.621053240742</v>
      </c>
      <c r="E223" s="3" t="s">
        <v>1785</v>
      </c>
      <c r="F223" s="3">
        <v>17781</v>
      </c>
      <c r="G223" s="3" t="s">
        <v>65</v>
      </c>
      <c r="H223" s="3">
        <v>6916</v>
      </c>
      <c r="I223" s="3">
        <v>749</v>
      </c>
      <c r="J223" s="3">
        <v>11</v>
      </c>
      <c r="K223" s="3">
        <v>2</v>
      </c>
      <c r="L223" s="3"/>
      <c r="M223" s="2">
        <v>43426.624803240738</v>
      </c>
      <c r="N223" s="2">
        <v>43426.631712962961</v>
      </c>
      <c r="O223" s="3" t="s">
        <v>43</v>
      </c>
      <c r="P223" s="3" t="s">
        <v>89</v>
      </c>
      <c r="Q223" s="3" t="s">
        <v>33</v>
      </c>
      <c r="R223" s="3" t="s">
        <v>34</v>
      </c>
      <c r="S223" s="2">
        <v>43426.624930555554</v>
      </c>
      <c r="T223" s="2">
        <v>43426.624930555554</v>
      </c>
      <c r="U223" s="2">
        <v>43426.634571759256</v>
      </c>
      <c r="V223" s="2">
        <v>43426.634571759256</v>
      </c>
      <c r="W223" s="3"/>
      <c r="X223" s="8">
        <f t="shared" si="98"/>
        <v>43426.621053240742</v>
      </c>
      <c r="Y223" s="9">
        <f t="shared" si="99"/>
        <v>6.9097222221898846E-3</v>
      </c>
      <c r="Z223" s="9">
        <f t="shared" si="100"/>
        <v>1.3819444444379769E-2</v>
      </c>
      <c r="AA223" s="10"/>
      <c r="AB223" s="10">
        <f t="shared" si="103"/>
        <v>0</v>
      </c>
      <c r="AC223" s="10">
        <f t="shared" si="104"/>
        <v>3.749999996216502E-3</v>
      </c>
      <c r="AD223" s="10"/>
      <c r="AE223" s="10"/>
    </row>
    <row r="224" spans="1:31" s="7" customFormat="1" hidden="1" x14ac:dyDescent="0.4">
      <c r="A224" s="16" t="str">
        <f t="shared" si="90"/>
        <v>-</v>
      </c>
      <c r="B224" s="16" t="str">
        <f t="shared" si="82"/>
        <v>-</v>
      </c>
      <c r="C224" s="7">
        <v>14</v>
      </c>
      <c r="D224" s="2">
        <v>43426.622604166667</v>
      </c>
      <c r="E224" s="3" t="s">
        <v>2012</v>
      </c>
      <c r="F224" s="3">
        <v>17782</v>
      </c>
      <c r="G224" s="3" t="s">
        <v>96</v>
      </c>
      <c r="H224" s="3">
        <v>0</v>
      </c>
      <c r="I224" s="3">
        <v>129</v>
      </c>
      <c r="J224" s="3">
        <v>10</v>
      </c>
      <c r="K224" s="3">
        <v>3</v>
      </c>
      <c r="L224" s="3"/>
      <c r="M224" s="2">
        <v>43426.634687500002</v>
      </c>
      <c r="N224" s="2">
        <v>43426.638483796298</v>
      </c>
      <c r="O224" s="3" t="s">
        <v>61</v>
      </c>
      <c r="P224" s="3" t="s">
        <v>62</v>
      </c>
      <c r="Q224" s="3" t="s">
        <v>73</v>
      </c>
      <c r="R224" s="3" t="s">
        <v>74</v>
      </c>
      <c r="S224" s="2">
        <v>43426.634386574071</v>
      </c>
      <c r="T224" s="2">
        <v>43426.634386574071</v>
      </c>
      <c r="U224" s="2">
        <v>43426.642546296294</v>
      </c>
      <c r="V224" s="2">
        <v>43426.642546296294</v>
      </c>
      <c r="W224" s="3"/>
      <c r="X224" s="8">
        <f t="shared" si="98"/>
        <v>43426.622604166667</v>
      </c>
      <c r="Y224" s="9">
        <f t="shared" si="99"/>
        <v>3.796296296059154E-3</v>
      </c>
      <c r="Z224" s="9">
        <f t="shared" si="100"/>
        <v>1.1388888888177462E-2</v>
      </c>
      <c r="AA224" s="10"/>
      <c r="AB224" s="10">
        <f t="shared" si="103"/>
        <v>3.0092593078734353E-4</v>
      </c>
      <c r="AC224" s="10">
        <f t="shared" si="104"/>
        <v>1.2083333334885538E-2</v>
      </c>
      <c r="AD224" s="10"/>
      <c r="AE224" s="10"/>
    </row>
    <row r="225" spans="1:34" s="7" customFormat="1" hidden="1" x14ac:dyDescent="0.4">
      <c r="A225" s="16" t="str">
        <f t="shared" ref="A225:A238" si="116">IF(W225&gt;0, "★", "-")</f>
        <v>-</v>
      </c>
      <c r="B225" s="16" t="str">
        <f t="shared" ref="B225:B238" si="117">IF(L225&gt;0, "☆", "-")</f>
        <v>-</v>
      </c>
      <c r="C225" s="7">
        <v>14</v>
      </c>
      <c r="D225" s="2">
        <v>43426.622696759259</v>
      </c>
      <c r="E225" s="3" t="s">
        <v>2009</v>
      </c>
      <c r="F225" s="3">
        <v>17783</v>
      </c>
      <c r="G225" s="3" t="s">
        <v>95</v>
      </c>
      <c r="H225" s="3">
        <v>0</v>
      </c>
      <c r="I225" s="3">
        <v>650</v>
      </c>
      <c r="J225" s="3">
        <v>13</v>
      </c>
      <c r="K225" s="3">
        <v>1</v>
      </c>
      <c r="L225" s="3"/>
      <c r="M225" s="2">
        <v>43426.626261574071</v>
      </c>
      <c r="N225" s="2">
        <v>43426.635023148148</v>
      </c>
      <c r="O225" s="3" t="s">
        <v>33</v>
      </c>
      <c r="P225" s="3" t="s">
        <v>34</v>
      </c>
      <c r="Q225" s="3" t="s">
        <v>75</v>
      </c>
      <c r="R225" s="3" t="s">
        <v>76</v>
      </c>
      <c r="S225" s="2">
        <v>43426.627476851849</v>
      </c>
      <c r="T225" s="2">
        <v>43426.627476851849</v>
      </c>
      <c r="U225" s="2">
        <v>43426.638923611114</v>
      </c>
      <c r="V225" s="2">
        <v>43426.638923611114</v>
      </c>
      <c r="W225" s="3"/>
      <c r="X225" s="8">
        <f t="shared" si="98"/>
        <v>43426.622696759259</v>
      </c>
      <c r="Y225" s="9">
        <f t="shared" si="99"/>
        <v>8.7615740776527673E-3</v>
      </c>
      <c r="Z225" s="9">
        <f t="shared" si="100"/>
        <v>8.7615740776527673E-3</v>
      </c>
      <c r="AA225" s="10"/>
      <c r="AB225" s="10">
        <f t="shared" si="103"/>
        <v>0</v>
      </c>
      <c r="AC225" s="10">
        <f t="shared" si="104"/>
        <v>3.5648148113978095E-3</v>
      </c>
      <c r="AD225" s="10"/>
      <c r="AE225" s="10"/>
    </row>
    <row r="226" spans="1:34" s="7" customFormat="1" x14ac:dyDescent="0.4">
      <c r="A226" s="16" t="str">
        <f t="shared" si="116"/>
        <v>-</v>
      </c>
      <c r="B226" s="16" t="str">
        <f t="shared" si="117"/>
        <v>-</v>
      </c>
      <c r="C226" s="7">
        <v>14</v>
      </c>
      <c r="D226" s="2">
        <v>43426.624120370368</v>
      </c>
      <c r="E226" s="3" t="s">
        <v>1924</v>
      </c>
      <c r="F226" s="3">
        <v>17784</v>
      </c>
      <c r="G226" s="3" t="s">
        <v>18</v>
      </c>
      <c r="H226" s="3">
        <v>1108</v>
      </c>
      <c r="I226" s="3">
        <v>398</v>
      </c>
      <c r="J226" s="3">
        <v>2</v>
      </c>
      <c r="K226" s="3">
        <v>2</v>
      </c>
      <c r="L226" s="3"/>
      <c r="M226" s="2">
        <v>43426.625567129631</v>
      </c>
      <c r="N226" s="2">
        <v>43426.645011574074</v>
      </c>
      <c r="O226" s="3" t="s">
        <v>39</v>
      </c>
      <c r="P226" s="3" t="s">
        <v>40</v>
      </c>
      <c r="Q226" s="3" t="s">
        <v>36</v>
      </c>
      <c r="R226" s="3" t="s">
        <v>37</v>
      </c>
      <c r="S226" s="2">
        <v>43426.625833333332</v>
      </c>
      <c r="T226" s="2">
        <v>43426.625833333332</v>
      </c>
      <c r="U226" s="2">
        <v>43426.645879629628</v>
      </c>
      <c r="V226" s="2">
        <v>43426.645879629628</v>
      </c>
      <c r="W226" s="3"/>
      <c r="X226" s="8">
        <f t="shared" si="98"/>
        <v>43426.624120370368</v>
      </c>
      <c r="Y226" s="9">
        <f t="shared" si="99"/>
        <v>1.9444444442342501E-2</v>
      </c>
      <c r="Z226" s="9">
        <f t="shared" si="100"/>
        <v>3.8888888884685002E-2</v>
      </c>
      <c r="AA226" s="10"/>
      <c r="AB226" s="10">
        <f t="shared" si="103"/>
        <v>0</v>
      </c>
      <c r="AC226" s="10">
        <f t="shared" si="104"/>
        <v>1.4467592627624981E-3</v>
      </c>
      <c r="AD226" s="10"/>
      <c r="AE226" s="10"/>
      <c r="AH226" s="3"/>
    </row>
    <row r="227" spans="1:34" s="7" customFormat="1" hidden="1" x14ac:dyDescent="0.4">
      <c r="A227" s="16" t="str">
        <f t="shared" ref="A227:A237" si="118">IF(W227&gt;0, "★", "-")</f>
        <v>-</v>
      </c>
      <c r="B227" s="16" t="str">
        <f t="shared" ref="B227:B237" si="119">IF(L227&gt;0, "☆", "-")</f>
        <v>☆</v>
      </c>
      <c r="C227" s="7">
        <v>14</v>
      </c>
      <c r="D227" s="2">
        <v>43426.612071759257</v>
      </c>
      <c r="E227" s="3" t="s">
        <v>1824</v>
      </c>
      <c r="F227" s="3">
        <v>17763</v>
      </c>
      <c r="G227" s="3" t="s">
        <v>32</v>
      </c>
      <c r="H227" s="3">
        <v>6925</v>
      </c>
      <c r="I227" s="3">
        <v>821</v>
      </c>
      <c r="J227" s="3">
        <v>9</v>
      </c>
      <c r="K227" s="3">
        <v>1</v>
      </c>
      <c r="L227" s="2">
        <v>43426.612291666665</v>
      </c>
      <c r="M227" s="3"/>
      <c r="N227" s="3"/>
      <c r="O227" s="3" t="s">
        <v>108</v>
      </c>
      <c r="P227" s="3" t="s">
        <v>19</v>
      </c>
      <c r="Q227" s="3" t="s">
        <v>70</v>
      </c>
      <c r="R227" s="3" t="s">
        <v>125</v>
      </c>
      <c r="S227" s="2">
        <v>43426.625914351855</v>
      </c>
      <c r="T227" s="3"/>
      <c r="U227" s="2">
        <v>43426.630393518521</v>
      </c>
      <c r="V227" s="3"/>
      <c r="W227" s="3"/>
      <c r="X227" s="8">
        <f t="shared" ref="X227:X237" si="120">IF(W227&gt;0,W227,D227)</f>
        <v>43426.612071759257</v>
      </c>
      <c r="Y227" s="9">
        <f t="shared" ref="Y227:Y237" si="121">N227-M227</f>
        <v>0</v>
      </c>
      <c r="Z227" s="9">
        <f t="shared" ref="Z227:Z237" si="122">Y227*K227</f>
        <v>0</v>
      </c>
      <c r="AA227" s="10"/>
      <c r="AB227" s="10">
        <f t="shared" si="103"/>
        <v>0</v>
      </c>
      <c r="AC227" s="10">
        <f t="shared" si="104"/>
        <v>1.3842592597939074E-2</v>
      </c>
      <c r="AD227" s="10"/>
      <c r="AE227" s="10"/>
      <c r="AH227" s="7" t="s">
        <v>2181</v>
      </c>
    </row>
    <row r="228" spans="1:34" s="7" customFormat="1" hidden="1" x14ac:dyDescent="0.4">
      <c r="A228" s="16" t="str">
        <f t="shared" si="118"/>
        <v>-</v>
      </c>
      <c r="B228" s="16" t="str">
        <f t="shared" si="119"/>
        <v>☆</v>
      </c>
      <c r="C228" s="7">
        <v>14</v>
      </c>
      <c r="D228" s="2">
        <v>43426.612986111111</v>
      </c>
      <c r="E228" s="3" t="s">
        <v>1824</v>
      </c>
      <c r="F228" s="3">
        <v>17764</v>
      </c>
      <c r="G228" s="3" t="s">
        <v>32</v>
      </c>
      <c r="H228" s="3">
        <v>6925</v>
      </c>
      <c r="I228" s="3">
        <v>228</v>
      </c>
      <c r="J228" s="3">
        <v>9</v>
      </c>
      <c r="K228" s="3">
        <v>1</v>
      </c>
      <c r="L228" s="2">
        <v>43426.613171296296</v>
      </c>
      <c r="M228" s="3"/>
      <c r="N228" s="3"/>
      <c r="O228" s="3" t="s">
        <v>108</v>
      </c>
      <c r="P228" s="3" t="s">
        <v>19</v>
      </c>
      <c r="Q228" s="3" t="s">
        <v>70</v>
      </c>
      <c r="R228" s="3" t="s">
        <v>125</v>
      </c>
      <c r="S228" s="2">
        <v>43426.627268518518</v>
      </c>
      <c r="T228" s="3"/>
      <c r="U228" s="2">
        <v>43426.631747685184</v>
      </c>
      <c r="V228" s="3"/>
      <c r="W228" s="3"/>
      <c r="X228" s="8">
        <f t="shared" si="120"/>
        <v>43426.612986111111</v>
      </c>
      <c r="Y228" s="9">
        <f t="shared" si="121"/>
        <v>0</v>
      </c>
      <c r="Z228" s="9">
        <f t="shared" si="122"/>
        <v>0</v>
      </c>
      <c r="AA228" s="10"/>
      <c r="AB228" s="10">
        <f t="shared" si="103"/>
        <v>0</v>
      </c>
      <c r="AC228" s="10"/>
      <c r="AD228" s="10"/>
      <c r="AE228" s="10"/>
      <c r="AH228" s="7" t="s">
        <v>2182</v>
      </c>
    </row>
    <row r="229" spans="1:34" s="7" customFormat="1" hidden="1" x14ac:dyDescent="0.4">
      <c r="A229" s="16" t="str">
        <f t="shared" si="118"/>
        <v>-</v>
      </c>
      <c r="B229" s="16" t="str">
        <f t="shared" si="119"/>
        <v>☆</v>
      </c>
      <c r="C229" s="7">
        <v>14</v>
      </c>
      <c r="D229" s="2">
        <v>43426.613391203704</v>
      </c>
      <c r="E229" s="3" t="s">
        <v>1986</v>
      </c>
      <c r="F229" s="3">
        <v>17765</v>
      </c>
      <c r="G229" s="3" t="s">
        <v>32</v>
      </c>
      <c r="H229" s="3">
        <v>5131</v>
      </c>
      <c r="I229" s="3">
        <v>594</v>
      </c>
      <c r="J229" s="3">
        <v>6</v>
      </c>
      <c r="K229" s="3">
        <v>1</v>
      </c>
      <c r="L229" s="2">
        <v>43426.614398148151</v>
      </c>
      <c r="M229" s="3"/>
      <c r="N229" s="3"/>
      <c r="O229" s="3" t="s">
        <v>41</v>
      </c>
      <c r="P229" s="3" t="s">
        <v>42</v>
      </c>
      <c r="Q229" s="3" t="s">
        <v>71</v>
      </c>
      <c r="R229" s="3" t="s">
        <v>72</v>
      </c>
      <c r="S229" s="2">
        <v>43426.6169212963</v>
      </c>
      <c r="T229" s="3"/>
      <c r="U229" s="2">
        <v>43426.624826388892</v>
      </c>
      <c r="V229" s="3"/>
      <c r="W229" s="3"/>
      <c r="X229" s="8">
        <f t="shared" si="120"/>
        <v>43426.613391203704</v>
      </c>
      <c r="Y229" s="9">
        <f t="shared" si="121"/>
        <v>0</v>
      </c>
      <c r="Z229" s="9">
        <f t="shared" si="122"/>
        <v>0</v>
      </c>
      <c r="AA229" s="10"/>
      <c r="AB229" s="10">
        <f t="shared" si="103"/>
        <v>0</v>
      </c>
      <c r="AC229" s="10">
        <f t="shared" si="104"/>
        <v>3.5300925956107676E-3</v>
      </c>
      <c r="AD229" s="10"/>
      <c r="AE229" s="10"/>
    </row>
    <row r="230" spans="1:34" s="7" customFormat="1" hidden="1" x14ac:dyDescent="0.4">
      <c r="A230" s="16" t="str">
        <f t="shared" si="118"/>
        <v>-</v>
      </c>
      <c r="B230" s="16" t="str">
        <f t="shared" si="119"/>
        <v>☆</v>
      </c>
      <c r="C230" s="7">
        <v>14</v>
      </c>
      <c r="D230" s="2">
        <v>43426.614884259259</v>
      </c>
      <c r="E230" s="3" t="s">
        <v>2007</v>
      </c>
      <c r="F230" s="3">
        <v>17768</v>
      </c>
      <c r="G230" s="3" t="s">
        <v>95</v>
      </c>
      <c r="H230" s="3">
        <v>0</v>
      </c>
      <c r="I230" s="3">
        <v>721</v>
      </c>
      <c r="J230" s="3">
        <v>4</v>
      </c>
      <c r="K230" s="3">
        <v>5</v>
      </c>
      <c r="L230" s="2">
        <v>43426.615613425929</v>
      </c>
      <c r="M230" s="3"/>
      <c r="N230" s="3"/>
      <c r="O230" s="3" t="s">
        <v>20</v>
      </c>
      <c r="P230" s="3" t="s">
        <v>21</v>
      </c>
      <c r="Q230" s="3" t="s">
        <v>39</v>
      </c>
      <c r="R230" s="3" t="s">
        <v>40</v>
      </c>
      <c r="S230" s="2">
        <v>43426.631805555553</v>
      </c>
      <c r="T230" s="3"/>
      <c r="U230" s="2">
        <v>43426.641412037039</v>
      </c>
      <c r="V230" s="3"/>
      <c r="W230" s="3"/>
      <c r="X230" s="8">
        <f t="shared" si="120"/>
        <v>43426.614884259259</v>
      </c>
      <c r="Y230" s="9">
        <f t="shared" si="121"/>
        <v>0</v>
      </c>
      <c r="Z230" s="9">
        <f t="shared" si="122"/>
        <v>0</v>
      </c>
      <c r="AA230" s="10"/>
      <c r="AB230" s="10">
        <f t="shared" si="103"/>
        <v>0</v>
      </c>
      <c r="AC230" s="10">
        <f t="shared" si="104"/>
        <v>1.6921296293730848E-2</v>
      </c>
      <c r="AD230" s="10"/>
      <c r="AE230" s="10"/>
    </row>
    <row r="231" spans="1:34" s="7" customFormat="1" hidden="1" x14ac:dyDescent="0.4">
      <c r="A231" s="16" t="str">
        <f t="shared" si="118"/>
        <v>★</v>
      </c>
      <c r="B231" s="16" t="str">
        <f t="shared" si="119"/>
        <v>☆</v>
      </c>
      <c r="C231" s="7">
        <v>14</v>
      </c>
      <c r="D231" s="2">
        <v>43426.615023148152</v>
      </c>
      <c r="E231" s="3" t="s">
        <v>1717</v>
      </c>
      <c r="F231" s="3">
        <v>17770</v>
      </c>
      <c r="G231" s="3" t="s">
        <v>18</v>
      </c>
      <c r="H231" s="3">
        <v>1162</v>
      </c>
      <c r="I231" s="3">
        <v>408</v>
      </c>
      <c r="J231" s="3">
        <v>9</v>
      </c>
      <c r="K231" s="3">
        <v>2</v>
      </c>
      <c r="L231" s="2">
        <v>43426.615266203706</v>
      </c>
      <c r="M231" s="3"/>
      <c r="N231" s="3"/>
      <c r="O231" s="3" t="s">
        <v>71</v>
      </c>
      <c r="P231" s="3" t="s">
        <v>72</v>
      </c>
      <c r="Q231" s="3" t="s">
        <v>39</v>
      </c>
      <c r="R231" s="3" t="s">
        <v>40</v>
      </c>
      <c r="S231" s="2">
        <v>43426.62195601852</v>
      </c>
      <c r="T231" s="3"/>
      <c r="U231" s="2">
        <v>43426.63449074074</v>
      </c>
      <c r="V231" s="3"/>
      <c r="W231" s="2">
        <v>43426.62195601852</v>
      </c>
      <c r="X231" s="8">
        <f t="shared" si="120"/>
        <v>43426.62195601852</v>
      </c>
      <c r="Y231" s="9">
        <f t="shared" si="121"/>
        <v>0</v>
      </c>
      <c r="Z231" s="9">
        <f t="shared" si="122"/>
        <v>0</v>
      </c>
      <c r="AA231" s="10"/>
      <c r="AB231" s="10">
        <f t="shared" si="103"/>
        <v>0</v>
      </c>
      <c r="AC231" s="10">
        <f t="shared" si="104"/>
        <v>0</v>
      </c>
      <c r="AD231" s="10"/>
      <c r="AE231" s="10"/>
    </row>
    <row r="232" spans="1:34" s="7" customFormat="1" hidden="1" x14ac:dyDescent="0.4">
      <c r="A232" s="16" t="str">
        <f t="shared" si="118"/>
        <v>-</v>
      </c>
      <c r="B232" s="16" t="str">
        <f t="shared" si="119"/>
        <v>☆</v>
      </c>
      <c r="C232" s="7">
        <v>14</v>
      </c>
      <c r="D232" s="2">
        <v>43426.616226851853</v>
      </c>
      <c r="E232" s="3" t="s">
        <v>2009</v>
      </c>
      <c r="F232" s="3">
        <v>17773</v>
      </c>
      <c r="G232" s="3" t="s">
        <v>95</v>
      </c>
      <c r="H232" s="3">
        <v>0</v>
      </c>
      <c r="I232" s="3">
        <v>519</v>
      </c>
      <c r="J232" s="3">
        <v>10</v>
      </c>
      <c r="K232" s="3">
        <v>1</v>
      </c>
      <c r="L232" s="2">
        <v>43426.622372685182</v>
      </c>
      <c r="M232" s="3"/>
      <c r="N232" s="3"/>
      <c r="O232" s="3" t="s">
        <v>33</v>
      </c>
      <c r="P232" s="3" t="s">
        <v>34</v>
      </c>
      <c r="Q232" s="3" t="s">
        <v>20</v>
      </c>
      <c r="R232" s="3" t="s">
        <v>21</v>
      </c>
      <c r="S232" s="2">
        <v>43426.624907407408</v>
      </c>
      <c r="T232" s="3"/>
      <c r="U232" s="2">
        <v>43426.636041666665</v>
      </c>
      <c r="V232" s="3"/>
      <c r="W232" s="3"/>
      <c r="X232" s="8">
        <f t="shared" si="120"/>
        <v>43426.616226851853</v>
      </c>
      <c r="Y232" s="9">
        <f t="shared" si="121"/>
        <v>0</v>
      </c>
      <c r="Z232" s="9">
        <f t="shared" si="122"/>
        <v>0</v>
      </c>
      <c r="AA232" s="10"/>
      <c r="AB232" s="10">
        <f t="shared" si="103"/>
        <v>0</v>
      </c>
      <c r="AC232" s="10">
        <f t="shared" si="104"/>
        <v>8.6805555547471158E-3</v>
      </c>
    </row>
    <row r="233" spans="1:34" s="7" customFormat="1" hidden="1" x14ac:dyDescent="0.4">
      <c r="A233" s="16" t="str">
        <f t="shared" si="118"/>
        <v>-</v>
      </c>
      <c r="B233" s="16" t="str">
        <f t="shared" si="119"/>
        <v>☆</v>
      </c>
      <c r="C233" s="7">
        <v>14</v>
      </c>
      <c r="D233" s="2">
        <v>43426.616423611114</v>
      </c>
      <c r="E233" s="3" t="s">
        <v>2007</v>
      </c>
      <c r="F233" s="3">
        <v>17774</v>
      </c>
      <c r="G233" s="3" t="s">
        <v>95</v>
      </c>
      <c r="H233" s="3">
        <v>0</v>
      </c>
      <c r="I233" s="3">
        <v>331</v>
      </c>
      <c r="J233" s="3">
        <v>4</v>
      </c>
      <c r="K233" s="3">
        <v>5</v>
      </c>
      <c r="L233" s="2">
        <v>43426.617083333331</v>
      </c>
      <c r="M233" s="3"/>
      <c r="N233" s="3"/>
      <c r="O233" s="3" t="s">
        <v>20</v>
      </c>
      <c r="P233" s="3" t="s">
        <v>21</v>
      </c>
      <c r="Q233" s="3" t="s">
        <v>61</v>
      </c>
      <c r="R233" s="3" t="s">
        <v>62</v>
      </c>
      <c r="S233" s="2">
        <v>43426.632939814815</v>
      </c>
      <c r="T233" s="3"/>
      <c r="U233" s="2">
        <v>43426.646134259259</v>
      </c>
      <c r="V233" s="3"/>
      <c r="W233" s="3"/>
      <c r="X233" s="8">
        <f t="shared" si="120"/>
        <v>43426.616423611114</v>
      </c>
      <c r="Y233" s="9">
        <f t="shared" si="121"/>
        <v>0</v>
      </c>
      <c r="Z233" s="9">
        <f t="shared" si="122"/>
        <v>0</v>
      </c>
      <c r="AA233" s="10"/>
      <c r="AB233" s="10">
        <f t="shared" si="103"/>
        <v>0</v>
      </c>
      <c r="AC233" s="10">
        <f t="shared" si="104"/>
        <v>1.6516203701030463E-2</v>
      </c>
      <c r="AD233" s="10"/>
      <c r="AE233" s="10"/>
    </row>
    <row r="234" spans="1:34" s="7" customFormat="1" hidden="1" x14ac:dyDescent="0.4">
      <c r="A234" s="16" t="str">
        <f t="shared" si="118"/>
        <v>-</v>
      </c>
      <c r="B234" s="16" t="str">
        <f t="shared" si="119"/>
        <v>☆</v>
      </c>
      <c r="C234" s="7">
        <v>14</v>
      </c>
      <c r="D234" s="2">
        <v>43426.617534722223</v>
      </c>
      <c r="E234" s="3" t="s">
        <v>2010</v>
      </c>
      <c r="F234" s="3">
        <v>17775</v>
      </c>
      <c r="G234" s="3" t="s">
        <v>95</v>
      </c>
      <c r="H234" s="3">
        <v>0</v>
      </c>
      <c r="I234" s="3">
        <v>170</v>
      </c>
      <c r="J234" s="3">
        <v>11</v>
      </c>
      <c r="K234" s="3">
        <v>2</v>
      </c>
      <c r="L234" s="2">
        <v>43426.618217592593</v>
      </c>
      <c r="M234" s="3"/>
      <c r="N234" s="3"/>
      <c r="O234" s="3" t="s">
        <v>20</v>
      </c>
      <c r="P234" s="3" t="s">
        <v>21</v>
      </c>
      <c r="Q234" s="3" t="s">
        <v>61</v>
      </c>
      <c r="R234" s="3" t="s">
        <v>62</v>
      </c>
      <c r="S234" s="2">
        <v>43426.641446759262</v>
      </c>
      <c r="T234" s="3"/>
      <c r="U234" s="2">
        <v>43426.652557870373</v>
      </c>
      <c r="V234" s="3"/>
      <c r="W234" s="3"/>
      <c r="X234" s="8">
        <f t="shared" si="120"/>
        <v>43426.617534722223</v>
      </c>
      <c r="Y234" s="9">
        <f t="shared" si="121"/>
        <v>0</v>
      </c>
      <c r="Z234" s="9">
        <f t="shared" si="122"/>
        <v>0</v>
      </c>
      <c r="AA234" s="10"/>
      <c r="AB234" s="10">
        <f t="shared" si="103"/>
        <v>0</v>
      </c>
      <c r="AC234" s="10">
        <f t="shared" si="104"/>
        <v>2.3912037038826384E-2</v>
      </c>
      <c r="AD234" s="10"/>
      <c r="AE234" s="10"/>
    </row>
    <row r="235" spans="1:34" s="7" customFormat="1" hidden="1" x14ac:dyDescent="0.4">
      <c r="A235" s="16" t="str">
        <f t="shared" si="118"/>
        <v>-</v>
      </c>
      <c r="B235" s="16" t="str">
        <f t="shared" si="119"/>
        <v>☆</v>
      </c>
      <c r="C235" s="7">
        <v>14</v>
      </c>
      <c r="D235" s="2">
        <v>43426.619930555556</v>
      </c>
      <c r="E235" s="3" t="s">
        <v>1916</v>
      </c>
      <c r="F235" s="3">
        <v>17779</v>
      </c>
      <c r="G235" s="3" t="s">
        <v>96</v>
      </c>
      <c r="H235" s="3">
        <v>0</v>
      </c>
      <c r="I235" s="3">
        <v>934</v>
      </c>
      <c r="J235" s="3">
        <v>7</v>
      </c>
      <c r="K235" s="3">
        <v>1</v>
      </c>
      <c r="L235" s="2">
        <v>43426.635462962964</v>
      </c>
      <c r="M235" s="3"/>
      <c r="N235" s="3"/>
      <c r="O235" s="3" t="s">
        <v>70</v>
      </c>
      <c r="P235" s="3" t="s">
        <v>125</v>
      </c>
      <c r="Q235" s="3" t="s">
        <v>30</v>
      </c>
      <c r="R235" s="3" t="s">
        <v>31</v>
      </c>
      <c r="S235" s="2">
        <v>43426.626539351855</v>
      </c>
      <c r="T235" s="3"/>
      <c r="U235" s="2">
        <v>43426.632291666669</v>
      </c>
      <c r="V235" s="3"/>
      <c r="W235" s="3"/>
      <c r="X235" s="8">
        <f t="shared" si="120"/>
        <v>43426.619930555556</v>
      </c>
      <c r="Y235" s="9">
        <f t="shared" si="121"/>
        <v>0</v>
      </c>
      <c r="Z235" s="9">
        <f t="shared" si="122"/>
        <v>0</v>
      </c>
      <c r="AA235" s="10"/>
      <c r="AB235" s="10">
        <f t="shared" si="103"/>
        <v>0</v>
      </c>
      <c r="AC235" s="10">
        <f t="shared" si="104"/>
        <v>1.5532407407590654E-2</v>
      </c>
      <c r="AD235" s="10"/>
      <c r="AE235" s="10"/>
    </row>
    <row r="236" spans="1:34" s="12" customFormat="1" hidden="1" x14ac:dyDescent="0.4">
      <c r="A236" s="17" t="str">
        <f t="shared" si="118"/>
        <v>-</v>
      </c>
      <c r="B236" s="17" t="str">
        <f t="shared" si="119"/>
        <v>☆</v>
      </c>
      <c r="C236" s="12">
        <v>14</v>
      </c>
      <c r="D236" s="4">
        <v>43426.62</v>
      </c>
      <c r="E236" s="5" t="s">
        <v>1924</v>
      </c>
      <c r="F236" s="5">
        <v>17780</v>
      </c>
      <c r="G236" s="5" t="s">
        <v>18</v>
      </c>
      <c r="H236" s="5">
        <v>1108</v>
      </c>
      <c r="I236" s="5">
        <v>397</v>
      </c>
      <c r="J236" s="5">
        <v>11</v>
      </c>
      <c r="K236" s="5">
        <v>2</v>
      </c>
      <c r="L236" s="4">
        <v>43426.620104166665</v>
      </c>
      <c r="M236" s="5"/>
      <c r="N236" s="5"/>
      <c r="O236" s="5" t="s">
        <v>39</v>
      </c>
      <c r="P236" s="5" t="s">
        <v>40</v>
      </c>
      <c r="Q236" s="5" t="s">
        <v>36</v>
      </c>
      <c r="R236" s="5" t="s">
        <v>37</v>
      </c>
      <c r="S236" s="4">
        <v>43426.623912037037</v>
      </c>
      <c r="T236" s="5"/>
      <c r="U236" s="4">
        <v>43426.638703703706</v>
      </c>
      <c r="V236" s="5"/>
      <c r="W236" s="5"/>
      <c r="X236" s="13">
        <f t="shared" si="120"/>
        <v>43426.62</v>
      </c>
      <c r="Y236" s="18">
        <f t="shared" si="121"/>
        <v>0</v>
      </c>
      <c r="Z236" s="18">
        <f t="shared" si="122"/>
        <v>0</v>
      </c>
      <c r="AA236" s="19"/>
      <c r="AB236" s="19">
        <f t="shared" si="103"/>
        <v>0</v>
      </c>
      <c r="AC236" s="19">
        <f t="shared" si="104"/>
        <v>3.9120370347518474E-3</v>
      </c>
      <c r="AD236" s="19"/>
      <c r="AE236" s="19"/>
    </row>
    <row r="237" spans="1:34" s="23" customFormat="1" hidden="1" x14ac:dyDescent="0.4">
      <c r="A237" s="20" t="str">
        <f t="shared" si="118"/>
        <v>★</v>
      </c>
      <c r="B237" s="20" t="str">
        <f t="shared" si="119"/>
        <v>-</v>
      </c>
      <c r="C237" s="23">
        <v>15</v>
      </c>
      <c r="D237" s="22">
        <v>43426.608900462961</v>
      </c>
      <c r="E237" s="21" t="s">
        <v>2002</v>
      </c>
      <c r="F237" s="21">
        <v>17757</v>
      </c>
      <c r="G237" s="21" t="s">
        <v>96</v>
      </c>
      <c r="H237" s="21">
        <v>0</v>
      </c>
      <c r="I237" s="21">
        <v>151</v>
      </c>
      <c r="J237" s="21">
        <v>15</v>
      </c>
      <c r="K237" s="21">
        <v>2</v>
      </c>
      <c r="L237" s="21"/>
      <c r="M237" s="22">
        <v>43426.646921296298</v>
      </c>
      <c r="N237" s="22">
        <v>43426.652604166666</v>
      </c>
      <c r="O237" s="21" t="s">
        <v>53</v>
      </c>
      <c r="P237" s="21" t="s">
        <v>54</v>
      </c>
      <c r="Q237" s="21" t="s">
        <v>48</v>
      </c>
      <c r="R237" s="21" t="s">
        <v>49</v>
      </c>
      <c r="S237" s="22">
        <v>43426.650324074071</v>
      </c>
      <c r="T237" s="22">
        <v>43426.650324074071</v>
      </c>
      <c r="U237" s="22">
        <v>43426.655902777777</v>
      </c>
      <c r="V237" s="22">
        <v>43426.656655092593</v>
      </c>
      <c r="W237" s="22">
        <v>43426.650324074071</v>
      </c>
      <c r="X237" s="24">
        <f t="shared" si="120"/>
        <v>43426.650324074071</v>
      </c>
      <c r="Y237" s="25">
        <f t="shared" si="121"/>
        <v>5.6828703673090786E-3</v>
      </c>
      <c r="Z237" s="25">
        <f t="shared" si="122"/>
        <v>1.1365740734618157E-2</v>
      </c>
      <c r="AA237" s="26">
        <f>SUM(Z237:Z275)</f>
        <v>0.43872685186943272</v>
      </c>
      <c r="AB237" s="26">
        <f t="shared" si="103"/>
        <v>0</v>
      </c>
      <c r="AC237" s="26">
        <f t="shared" si="104"/>
        <v>0</v>
      </c>
      <c r="AD237" s="26">
        <f>AVERAGE(AC237:AC275)</f>
        <v>4.9850755353154936E-3</v>
      </c>
      <c r="AE237" s="26">
        <f>MEDIAN(AC237:AC275)</f>
        <v>4.6585648124164436E-3</v>
      </c>
    </row>
    <row r="238" spans="1:34" s="7" customFormat="1" x14ac:dyDescent="0.4">
      <c r="A238" s="16" t="str">
        <f t="shared" si="116"/>
        <v>-</v>
      </c>
      <c r="B238" s="16" t="str">
        <f t="shared" si="117"/>
        <v>-</v>
      </c>
      <c r="C238" s="7">
        <v>15</v>
      </c>
      <c r="D238" s="2">
        <v>43426.628287037034</v>
      </c>
      <c r="E238" s="3" t="s">
        <v>1966</v>
      </c>
      <c r="F238" s="3">
        <v>17785</v>
      </c>
      <c r="G238" s="3" t="s">
        <v>18</v>
      </c>
      <c r="H238" s="3">
        <v>4745</v>
      </c>
      <c r="I238" s="3">
        <v>678</v>
      </c>
      <c r="J238" s="3">
        <v>9</v>
      </c>
      <c r="K238" s="3">
        <v>2</v>
      </c>
      <c r="L238" s="3"/>
      <c r="M238" s="2">
        <v>43426.633368055554</v>
      </c>
      <c r="N238" s="2">
        <v>43426.636469907404</v>
      </c>
      <c r="O238" s="3" t="s">
        <v>44</v>
      </c>
      <c r="P238" s="3" t="s">
        <v>45</v>
      </c>
      <c r="Q238" s="3" t="s">
        <v>57</v>
      </c>
      <c r="R238" s="3" t="s">
        <v>58</v>
      </c>
      <c r="S238" s="2">
        <v>43426.633796296293</v>
      </c>
      <c r="T238" s="2">
        <v>43426.633796296293</v>
      </c>
      <c r="U238" s="2">
        <v>43426.641412037039</v>
      </c>
      <c r="V238" s="2">
        <v>43426.641412037039</v>
      </c>
      <c r="W238" s="3"/>
      <c r="X238" s="8">
        <f t="shared" si="98"/>
        <v>43426.628287037034</v>
      </c>
      <c r="Y238" s="9">
        <f t="shared" si="99"/>
        <v>3.1018518493510783E-3</v>
      </c>
      <c r="Z238" s="9">
        <f t="shared" si="100"/>
        <v>6.2037036987021565E-3</v>
      </c>
      <c r="AA238" s="10"/>
      <c r="AB238" s="10">
        <f t="shared" si="103"/>
        <v>0</v>
      </c>
      <c r="AC238" s="10">
        <f t="shared" si="104"/>
        <v>5.0810185202863067E-3</v>
      </c>
      <c r="AD238" s="10"/>
      <c r="AE238" s="10"/>
      <c r="AH238" s="3"/>
    </row>
    <row r="239" spans="1:34" s="3" customFormat="1" hidden="1" x14ac:dyDescent="0.4">
      <c r="A239" s="16" t="str">
        <f t="shared" ref="A239:A266" si="123">IF(W239&gt;0, "★", "-")</f>
        <v>-</v>
      </c>
      <c r="B239" s="16" t="str">
        <f t="shared" ref="B239:B266" si="124">IF(L239&gt;0, "☆", "-")</f>
        <v>-</v>
      </c>
      <c r="C239" s="7">
        <v>15</v>
      </c>
      <c r="D239" s="2">
        <v>43426.628831018519</v>
      </c>
      <c r="E239" s="3" t="s">
        <v>2013</v>
      </c>
      <c r="F239" s="3">
        <v>17786</v>
      </c>
      <c r="G239" s="3" t="s">
        <v>95</v>
      </c>
      <c r="H239" s="3">
        <v>0</v>
      </c>
      <c r="I239" s="3">
        <v>527</v>
      </c>
      <c r="J239" s="3">
        <v>4</v>
      </c>
      <c r="K239" s="3">
        <v>3</v>
      </c>
      <c r="M239" s="2">
        <v>43426.635300925926</v>
      </c>
      <c r="N239" s="2">
        <v>43426.637557870374</v>
      </c>
      <c r="O239" s="3" t="s">
        <v>30</v>
      </c>
      <c r="P239" s="3" t="s">
        <v>31</v>
      </c>
      <c r="Q239" s="3" t="s">
        <v>24</v>
      </c>
      <c r="R239" s="3" t="s">
        <v>25</v>
      </c>
      <c r="S239" s="2">
        <v>43426.636145833334</v>
      </c>
      <c r="T239" s="2">
        <v>43426.636145833334</v>
      </c>
      <c r="U239" s="2">
        <v>43426.641539351855</v>
      </c>
      <c r="V239" s="2">
        <v>43426.641539351855</v>
      </c>
      <c r="X239" s="8">
        <f t="shared" si="98"/>
        <v>43426.628831018519</v>
      </c>
      <c r="Y239" s="9">
        <f t="shared" si="99"/>
        <v>2.2569444481632672E-3</v>
      </c>
      <c r="Z239" s="9">
        <f t="shared" si="100"/>
        <v>6.7708333444898017E-3</v>
      </c>
      <c r="AA239" s="10"/>
      <c r="AB239" s="10">
        <f t="shared" si="103"/>
        <v>0</v>
      </c>
      <c r="AC239" s="10">
        <f t="shared" si="104"/>
        <v>6.4699074064265005E-3</v>
      </c>
      <c r="AD239" s="10"/>
      <c r="AE239" s="10"/>
    </row>
    <row r="240" spans="1:34" s="3" customFormat="1" x14ac:dyDescent="0.4">
      <c r="A240" s="16" t="str">
        <f t="shared" si="123"/>
        <v>-</v>
      </c>
      <c r="B240" s="16" t="str">
        <f t="shared" si="124"/>
        <v>-</v>
      </c>
      <c r="C240" s="7">
        <v>15</v>
      </c>
      <c r="D240" s="2">
        <v>43426.628854166665</v>
      </c>
      <c r="E240" s="3" t="s">
        <v>2014</v>
      </c>
      <c r="F240" s="3">
        <v>17787</v>
      </c>
      <c r="G240" s="3" t="s">
        <v>32</v>
      </c>
      <c r="H240" s="3">
        <v>3409</v>
      </c>
      <c r="I240" s="3">
        <v>668</v>
      </c>
      <c r="J240" s="3">
        <v>1</v>
      </c>
      <c r="K240" s="3">
        <v>1</v>
      </c>
      <c r="M240" s="2">
        <v>43426.6330787037</v>
      </c>
      <c r="N240" s="2">
        <v>43426.636631944442</v>
      </c>
      <c r="O240" s="3" t="s">
        <v>55</v>
      </c>
      <c r="P240" s="3" t="s">
        <v>56</v>
      </c>
      <c r="Q240" s="3" t="s">
        <v>70</v>
      </c>
      <c r="R240" s="3" t="s">
        <v>125</v>
      </c>
      <c r="S240" s="2">
        <v>43426.632951388892</v>
      </c>
      <c r="T240" s="2">
        <v>43426.632951388892</v>
      </c>
      <c r="U240" s="2">
        <v>43426.640335648146</v>
      </c>
      <c r="V240" s="2">
        <v>43426.640335648146</v>
      </c>
      <c r="X240" s="8">
        <f t="shared" si="98"/>
        <v>43426.628854166665</v>
      </c>
      <c r="Y240" s="9">
        <f t="shared" si="99"/>
        <v>3.5532407418941148E-3</v>
      </c>
      <c r="Z240" s="9">
        <f t="shared" si="100"/>
        <v>3.5532407418941148E-3</v>
      </c>
      <c r="AA240" s="10"/>
      <c r="AB240" s="10">
        <f t="shared" si="103"/>
        <v>1.2731480819638819E-4</v>
      </c>
      <c r="AC240" s="10">
        <f t="shared" si="104"/>
        <v>4.2245370350428857E-3</v>
      </c>
      <c r="AD240" s="10"/>
      <c r="AE240" s="10"/>
    </row>
    <row r="241" spans="1:34" s="3" customFormat="1" hidden="1" x14ac:dyDescent="0.4">
      <c r="A241" s="16" t="str">
        <f t="shared" si="123"/>
        <v>-</v>
      </c>
      <c r="B241" s="16" t="str">
        <f t="shared" si="124"/>
        <v>-</v>
      </c>
      <c r="C241" s="7">
        <v>15</v>
      </c>
      <c r="D241" s="2">
        <v>43426.629004629627</v>
      </c>
      <c r="E241" s="3" t="s">
        <v>1975</v>
      </c>
      <c r="F241" s="3">
        <v>17788</v>
      </c>
      <c r="G241" s="3" t="s">
        <v>95</v>
      </c>
      <c r="H241" s="3">
        <v>0</v>
      </c>
      <c r="I241" s="3">
        <v>910</v>
      </c>
      <c r="J241" s="3">
        <v>2</v>
      </c>
      <c r="K241" s="3">
        <v>1</v>
      </c>
      <c r="M241" s="2">
        <v>43426.63386574074</v>
      </c>
      <c r="N241" s="2">
        <v>43426.645150462966</v>
      </c>
      <c r="O241" s="3" t="s">
        <v>55</v>
      </c>
      <c r="P241" s="3" t="s">
        <v>56</v>
      </c>
      <c r="Q241" s="3" t="s">
        <v>36</v>
      </c>
      <c r="R241" s="3" t="s">
        <v>37</v>
      </c>
      <c r="S241" s="2">
        <v>43426.634513888886</v>
      </c>
      <c r="T241" s="2">
        <v>43426.634513888886</v>
      </c>
      <c r="U241" s="2">
        <v>43426.646481481483</v>
      </c>
      <c r="V241" s="2">
        <v>43426.652071759258</v>
      </c>
      <c r="X241" s="8">
        <f t="shared" si="98"/>
        <v>43426.629004629627</v>
      </c>
      <c r="Y241" s="9">
        <f t="shared" si="99"/>
        <v>1.1284722226264421E-2</v>
      </c>
      <c r="Z241" s="9">
        <f t="shared" si="100"/>
        <v>1.1284722226264421E-2</v>
      </c>
      <c r="AA241" s="10"/>
      <c r="AB241" s="10">
        <f t="shared" si="103"/>
        <v>0</v>
      </c>
      <c r="AC241" s="10">
        <f t="shared" si="104"/>
        <v>4.8611111124046147E-3</v>
      </c>
      <c r="AD241" s="10"/>
      <c r="AE241" s="10"/>
    </row>
    <row r="242" spans="1:34" s="3" customFormat="1" x14ac:dyDescent="0.4">
      <c r="A242" s="16" t="str">
        <f t="shared" ref="A242:A243" si="125">IF(W242&gt;0, "★", "-")</f>
        <v>-</v>
      </c>
      <c r="B242" s="16" t="str">
        <f t="shared" ref="B242:B243" si="126">IF(L242&gt;0, "☆", "-")</f>
        <v>-</v>
      </c>
      <c r="C242" s="7">
        <v>15</v>
      </c>
      <c r="D242" s="2">
        <v>43426.631076388891</v>
      </c>
      <c r="E242" s="3" t="s">
        <v>1983</v>
      </c>
      <c r="F242" s="3">
        <v>17789</v>
      </c>
      <c r="G242" s="3" t="s">
        <v>32</v>
      </c>
      <c r="H242" s="3">
        <v>6760</v>
      </c>
      <c r="I242" s="3">
        <v>540</v>
      </c>
      <c r="J242" s="3">
        <v>3</v>
      </c>
      <c r="K242" s="3">
        <v>2</v>
      </c>
      <c r="M242" s="2">
        <v>43426.63894675926</v>
      </c>
      <c r="N242" s="2">
        <v>43426.657407407409</v>
      </c>
      <c r="O242" s="3" t="s">
        <v>75</v>
      </c>
      <c r="P242" s="3" t="s">
        <v>76</v>
      </c>
      <c r="Q242" s="3" t="s">
        <v>63</v>
      </c>
      <c r="R242" s="3" t="s">
        <v>64</v>
      </c>
      <c r="S242" s="2">
        <v>43426.645590277774</v>
      </c>
      <c r="T242" s="2">
        <v>43426.645590277774</v>
      </c>
      <c r="U242" s="2">
        <v>43426.66028935185</v>
      </c>
      <c r="V242" s="2">
        <v>43426.660636574074</v>
      </c>
      <c r="X242" s="8">
        <f t="shared" si="98"/>
        <v>43426.631076388891</v>
      </c>
      <c r="Y242" s="9">
        <f t="shared" si="99"/>
        <v>1.8460648148902692E-2</v>
      </c>
      <c r="Z242" s="9">
        <f t="shared" si="100"/>
        <v>3.6921296297805384E-2</v>
      </c>
      <c r="AA242" s="10"/>
      <c r="AB242" s="10">
        <f t="shared" si="103"/>
        <v>0</v>
      </c>
      <c r="AC242" s="10">
        <f t="shared" si="104"/>
        <v>7.8703703693463467E-3</v>
      </c>
      <c r="AD242" s="10"/>
      <c r="AE242" s="10"/>
    </row>
    <row r="243" spans="1:34" s="3" customFormat="1" x14ac:dyDescent="0.4">
      <c r="A243" s="16" t="str">
        <f t="shared" si="125"/>
        <v>★</v>
      </c>
      <c r="B243" s="16" t="str">
        <f t="shared" si="126"/>
        <v>-</v>
      </c>
      <c r="C243" s="7">
        <v>15</v>
      </c>
      <c r="D243" s="2">
        <v>43426.632210648146</v>
      </c>
      <c r="E243" s="3" t="s">
        <v>2015</v>
      </c>
      <c r="F243" s="3">
        <v>17790</v>
      </c>
      <c r="G243" s="3" t="s">
        <v>32</v>
      </c>
      <c r="H243" s="3">
        <v>5517</v>
      </c>
      <c r="I243" s="3">
        <v>729</v>
      </c>
      <c r="J243" s="3">
        <v>2</v>
      </c>
      <c r="K243" s="3">
        <v>1</v>
      </c>
      <c r="M243" s="2">
        <v>43426.63722222222</v>
      </c>
      <c r="N243" s="2">
        <v>43426.644942129627</v>
      </c>
      <c r="O243" s="3" t="s">
        <v>51</v>
      </c>
      <c r="P243" s="3" t="s">
        <v>52</v>
      </c>
      <c r="Q243" s="3" t="s">
        <v>36</v>
      </c>
      <c r="R243" s="3" t="s">
        <v>37</v>
      </c>
      <c r="S243" s="2">
        <v>43426.639143518521</v>
      </c>
      <c r="T243" s="2">
        <v>43426.639143518521</v>
      </c>
      <c r="U243" s="2">
        <v>43426.651724537034</v>
      </c>
      <c r="V243" s="2">
        <v>43426.651724537034</v>
      </c>
      <c r="W243" s="2">
        <v>43426.639143518521</v>
      </c>
      <c r="X243" s="8">
        <f t="shared" si="98"/>
        <v>43426.639143518521</v>
      </c>
      <c r="Y243" s="9">
        <f t="shared" si="99"/>
        <v>7.7199074075906537E-3</v>
      </c>
      <c r="Z243" s="9">
        <f t="shared" si="100"/>
        <v>7.7199074075906537E-3</v>
      </c>
      <c r="AA243" s="10"/>
      <c r="AB243" s="10">
        <f t="shared" si="103"/>
        <v>0</v>
      </c>
      <c r="AC243" s="10">
        <f t="shared" si="104"/>
        <v>0</v>
      </c>
      <c r="AD243" s="10"/>
      <c r="AE243" s="10"/>
    </row>
    <row r="244" spans="1:34" s="3" customFormat="1" hidden="1" x14ac:dyDescent="0.4">
      <c r="A244" s="16" t="str">
        <f t="shared" si="123"/>
        <v>-</v>
      </c>
      <c r="B244" s="16" t="str">
        <f t="shared" si="124"/>
        <v>-</v>
      </c>
      <c r="C244" s="7">
        <v>15</v>
      </c>
      <c r="D244" s="2">
        <v>43426.633217592593</v>
      </c>
      <c r="E244" s="3" t="s">
        <v>2016</v>
      </c>
      <c r="F244" s="3">
        <v>17791</v>
      </c>
      <c r="G244" s="3" t="s">
        <v>96</v>
      </c>
      <c r="H244" s="3">
        <v>0</v>
      </c>
      <c r="I244" s="3">
        <v>56</v>
      </c>
      <c r="J244" s="3">
        <v>11</v>
      </c>
      <c r="K244" s="3">
        <v>2</v>
      </c>
      <c r="M244" s="2">
        <v>43426.643275462964</v>
      </c>
      <c r="N244" s="2">
        <v>43426.647106481483</v>
      </c>
      <c r="O244" s="3" t="s">
        <v>30</v>
      </c>
      <c r="P244" s="3" t="s">
        <v>31</v>
      </c>
      <c r="Q244" s="3" t="s">
        <v>39</v>
      </c>
      <c r="R244" s="3" t="s">
        <v>40</v>
      </c>
      <c r="S244" s="2">
        <v>43426.642361111109</v>
      </c>
      <c r="T244" s="2">
        <v>43426.642361111109</v>
      </c>
      <c r="U244" s="2">
        <v>43426.64912037037</v>
      </c>
      <c r="V244" s="2">
        <v>43426.64912037037</v>
      </c>
      <c r="X244" s="8">
        <f t="shared" si="98"/>
        <v>43426.633217592593</v>
      </c>
      <c r="Y244" s="9">
        <f t="shared" si="99"/>
        <v>3.8310185191221535E-3</v>
      </c>
      <c r="Z244" s="9">
        <f t="shared" si="100"/>
        <v>7.662037038244307E-3</v>
      </c>
      <c r="AA244" s="10"/>
      <c r="AB244" s="10">
        <f t="shared" si="103"/>
        <v>9.1435185458976775E-4</v>
      </c>
      <c r="AC244" s="10">
        <f t="shared" si="104"/>
        <v>1.0057870371383615E-2</v>
      </c>
      <c r="AD244" s="10"/>
      <c r="AE244" s="10"/>
    </row>
    <row r="245" spans="1:34" s="7" customFormat="1" hidden="1" x14ac:dyDescent="0.4">
      <c r="A245" s="16" t="str">
        <f t="shared" ref="A245:A261" si="127">IF(W245&gt;0, "★", "-")</f>
        <v>-</v>
      </c>
      <c r="B245" s="16" t="str">
        <f t="shared" ref="B245:B261" si="128">IF(L245&gt;0, "☆", "-")</f>
        <v>-</v>
      </c>
      <c r="C245" s="7">
        <v>15</v>
      </c>
      <c r="D245" s="2">
        <v>43426.634872685187</v>
      </c>
      <c r="E245" s="3" t="s">
        <v>2017</v>
      </c>
      <c r="F245" s="3">
        <v>17792</v>
      </c>
      <c r="G245" s="3" t="s">
        <v>96</v>
      </c>
      <c r="H245" s="3">
        <v>0</v>
      </c>
      <c r="I245" s="3">
        <v>390</v>
      </c>
      <c r="J245" s="3">
        <v>4</v>
      </c>
      <c r="K245" s="3">
        <v>4</v>
      </c>
      <c r="L245" s="3"/>
      <c r="M245" s="2">
        <v>43426.640949074077</v>
      </c>
      <c r="N245" s="2">
        <v>43426.646574074075</v>
      </c>
      <c r="O245" s="3" t="s">
        <v>46</v>
      </c>
      <c r="P245" s="3" t="s">
        <v>47</v>
      </c>
      <c r="Q245" s="3" t="s">
        <v>22</v>
      </c>
      <c r="R245" s="3" t="s">
        <v>23</v>
      </c>
      <c r="S245" s="2">
        <v>43426.647627314815</v>
      </c>
      <c r="T245" s="2">
        <v>43426.647627314815</v>
      </c>
      <c r="U245" s="2">
        <v>43426.656909722224</v>
      </c>
      <c r="V245" s="2">
        <v>43426.656909722224</v>
      </c>
      <c r="W245" s="3"/>
      <c r="X245" s="8">
        <f t="shared" si="98"/>
        <v>43426.634872685187</v>
      </c>
      <c r="Y245" s="9">
        <f t="shared" si="99"/>
        <v>5.6249999979627319E-3</v>
      </c>
      <c r="Z245" s="9">
        <f t="shared" si="100"/>
        <v>2.2499999991850927E-2</v>
      </c>
      <c r="AA245" s="10"/>
      <c r="AB245" s="10">
        <f t="shared" si="103"/>
        <v>0</v>
      </c>
      <c r="AC245" s="10">
        <f t="shared" si="104"/>
        <v>6.0763888905057684E-3</v>
      </c>
      <c r="AD245" s="10"/>
      <c r="AE245" s="10"/>
    </row>
    <row r="246" spans="1:34" s="7" customFormat="1" hidden="1" x14ac:dyDescent="0.4">
      <c r="A246" s="16" t="str">
        <f t="shared" si="127"/>
        <v>-</v>
      </c>
      <c r="B246" s="16" t="str">
        <f t="shared" si="128"/>
        <v>-</v>
      </c>
      <c r="C246" s="7">
        <v>15</v>
      </c>
      <c r="D246" s="2">
        <v>43426.635659722226</v>
      </c>
      <c r="E246" s="3" t="s">
        <v>2019</v>
      </c>
      <c r="F246" s="3">
        <v>17794</v>
      </c>
      <c r="G246" s="3" t="s">
        <v>96</v>
      </c>
      <c r="H246" s="3">
        <v>0</v>
      </c>
      <c r="I246" s="3">
        <v>760</v>
      </c>
      <c r="J246" s="3">
        <v>6</v>
      </c>
      <c r="K246" s="3">
        <v>2</v>
      </c>
      <c r="L246" s="3"/>
      <c r="M246" s="2">
        <v>43426.641053240739</v>
      </c>
      <c r="N246" s="2">
        <v>43426.649884259263</v>
      </c>
      <c r="O246" s="3" t="s">
        <v>33</v>
      </c>
      <c r="P246" s="3" t="s">
        <v>34</v>
      </c>
      <c r="Q246" s="3" t="s">
        <v>53</v>
      </c>
      <c r="R246" s="3" t="s">
        <v>54</v>
      </c>
      <c r="S246" s="2">
        <v>43426.640717592592</v>
      </c>
      <c r="T246" s="2">
        <v>43426.640717592592</v>
      </c>
      <c r="U246" s="2">
        <v>43426.65353009259</v>
      </c>
      <c r="V246" s="2">
        <v>43426.65353009259</v>
      </c>
      <c r="W246" s="3"/>
      <c r="X246" s="8">
        <f t="shared" ref="X246:X287" si="129">IF(W246&gt;0,W246,D246)</f>
        <v>43426.635659722226</v>
      </c>
      <c r="Y246" s="9">
        <f t="shared" ref="Y246:Y287" si="130">N246-M246</f>
        <v>8.8310185237787664E-3</v>
      </c>
      <c r="Z246" s="9">
        <f t="shared" ref="Z246:Z287" si="131">Y246*K246</f>
        <v>1.7662037047557533E-2</v>
      </c>
      <c r="AA246" s="10"/>
      <c r="AB246" s="10">
        <f t="shared" si="103"/>
        <v>3.3564814657438546E-4</v>
      </c>
      <c r="AC246" s="10">
        <f t="shared" si="104"/>
        <v>5.3935185133013874E-3</v>
      </c>
      <c r="AD246" s="10"/>
      <c r="AE246" s="10"/>
    </row>
    <row r="247" spans="1:34" s="7" customFormat="1" x14ac:dyDescent="0.4">
      <c r="A247" s="16" t="str">
        <f t="shared" si="127"/>
        <v>-</v>
      </c>
      <c r="B247" s="16" t="str">
        <f t="shared" si="128"/>
        <v>-</v>
      </c>
      <c r="C247" s="7">
        <v>15</v>
      </c>
      <c r="D247" s="2">
        <v>43426.637048611112</v>
      </c>
      <c r="E247" s="3" t="s">
        <v>2020</v>
      </c>
      <c r="F247" s="3">
        <v>17795</v>
      </c>
      <c r="G247" s="3" t="s">
        <v>32</v>
      </c>
      <c r="H247" s="3">
        <v>5359</v>
      </c>
      <c r="I247" s="3">
        <v>757</v>
      </c>
      <c r="J247" s="3">
        <v>1</v>
      </c>
      <c r="K247" s="3">
        <v>2</v>
      </c>
      <c r="L247" s="3"/>
      <c r="M247" s="2">
        <v>43426.640902777777</v>
      </c>
      <c r="N247" s="2">
        <v>43426.645439814813</v>
      </c>
      <c r="O247" s="3" t="s">
        <v>63</v>
      </c>
      <c r="P247" s="3" t="s">
        <v>64</v>
      </c>
      <c r="Q247" s="3" t="s">
        <v>30</v>
      </c>
      <c r="R247" s="3" t="s">
        <v>31</v>
      </c>
      <c r="S247" s="2">
        <v>43426.642210648148</v>
      </c>
      <c r="T247" s="2">
        <v>43426.642210648148</v>
      </c>
      <c r="U247" s="2">
        <v>43426.651134259257</v>
      </c>
      <c r="V247" s="2">
        <v>43426.651134259257</v>
      </c>
      <c r="W247" s="3"/>
      <c r="X247" s="8">
        <f t="shared" si="129"/>
        <v>43426.637048611112</v>
      </c>
      <c r="Y247" s="9">
        <f t="shared" si="130"/>
        <v>4.537037035333924E-3</v>
      </c>
      <c r="Z247" s="9">
        <f t="shared" si="131"/>
        <v>9.074074070667848E-3</v>
      </c>
      <c r="AA247" s="10"/>
      <c r="AB247" s="10">
        <f t="shared" si="103"/>
        <v>0</v>
      </c>
      <c r="AC247" s="10">
        <f t="shared" si="104"/>
        <v>3.8541666654055007E-3</v>
      </c>
      <c r="AD247" s="10"/>
      <c r="AE247" s="10"/>
    </row>
    <row r="248" spans="1:34" s="3" customFormat="1" x14ac:dyDescent="0.4">
      <c r="A248" s="16" t="str">
        <f t="shared" si="127"/>
        <v>-</v>
      </c>
      <c r="B248" s="16" t="str">
        <f t="shared" si="128"/>
        <v>-</v>
      </c>
      <c r="C248" s="7">
        <v>15</v>
      </c>
      <c r="D248" s="2">
        <v>43426.638055555559</v>
      </c>
      <c r="E248" s="3" t="s">
        <v>1717</v>
      </c>
      <c r="F248" s="3">
        <v>17796</v>
      </c>
      <c r="G248" s="3" t="s">
        <v>1927</v>
      </c>
      <c r="H248" s="3">
        <v>1162</v>
      </c>
      <c r="I248" s="3">
        <v>865</v>
      </c>
      <c r="J248" s="3">
        <v>5</v>
      </c>
      <c r="K248" s="3">
        <v>2</v>
      </c>
      <c r="M248" s="2">
        <v>43426.640324074076</v>
      </c>
      <c r="N248" s="2">
        <v>43426.646180555559</v>
      </c>
      <c r="O248" s="3" t="s">
        <v>71</v>
      </c>
      <c r="P248" s="3" t="s">
        <v>72</v>
      </c>
      <c r="Q248" s="3" t="s">
        <v>39</v>
      </c>
      <c r="R248" s="3" t="s">
        <v>40</v>
      </c>
      <c r="S248" s="2">
        <v>43426.641261574077</v>
      </c>
      <c r="T248" s="2">
        <v>43426.641261574077</v>
      </c>
      <c r="U248" s="2">
        <v>43426.648460648146</v>
      </c>
      <c r="V248" s="2">
        <v>43426.648460648146</v>
      </c>
      <c r="X248" s="8">
        <f t="shared" si="129"/>
        <v>43426.638055555559</v>
      </c>
      <c r="Y248" s="9">
        <f t="shared" si="130"/>
        <v>5.8564814826240763E-3</v>
      </c>
      <c r="Z248" s="9">
        <f t="shared" si="131"/>
        <v>1.1712962965248153E-2</v>
      </c>
      <c r="AA248" s="10"/>
      <c r="AB248" s="10">
        <f t="shared" si="103"/>
        <v>0</v>
      </c>
      <c r="AC248" s="10">
        <f t="shared" si="104"/>
        <v>2.268518517666962E-3</v>
      </c>
      <c r="AD248" s="10"/>
      <c r="AE248" s="10"/>
      <c r="AH248" s="7"/>
    </row>
    <row r="249" spans="1:34" s="3" customFormat="1" x14ac:dyDescent="0.4">
      <c r="A249" s="16" t="str">
        <f t="shared" si="127"/>
        <v>-</v>
      </c>
      <c r="B249" s="16" t="str">
        <f t="shared" si="128"/>
        <v>-</v>
      </c>
      <c r="C249" s="7">
        <v>15</v>
      </c>
      <c r="D249" s="2">
        <v>43426.638668981483</v>
      </c>
      <c r="E249" s="3" t="s">
        <v>1578</v>
      </c>
      <c r="F249" s="3">
        <v>17797</v>
      </c>
      <c r="G249" s="3" t="s">
        <v>32</v>
      </c>
      <c r="H249" s="3">
        <v>6840</v>
      </c>
      <c r="I249" s="3">
        <v>680</v>
      </c>
      <c r="J249" s="3">
        <v>3</v>
      </c>
      <c r="K249" s="3">
        <v>1</v>
      </c>
      <c r="M249" s="2">
        <v>43426.641828703701</v>
      </c>
      <c r="N249" s="2">
        <v>43426.664965277778</v>
      </c>
      <c r="O249" s="3" t="s">
        <v>75</v>
      </c>
      <c r="P249" s="3" t="s">
        <v>76</v>
      </c>
      <c r="Q249" s="3" t="s">
        <v>46</v>
      </c>
      <c r="R249" s="3" t="s">
        <v>47</v>
      </c>
      <c r="S249" s="2">
        <v>43426.646284722221</v>
      </c>
      <c r="T249" s="2">
        <v>43426.646284722221</v>
      </c>
      <c r="U249" s="2">
        <v>43426.66337962963</v>
      </c>
      <c r="V249" s="2">
        <v>43426.665833333333</v>
      </c>
      <c r="X249" s="8">
        <f t="shared" si="129"/>
        <v>43426.638668981483</v>
      </c>
      <c r="Y249" s="9">
        <f t="shared" si="130"/>
        <v>2.3136574076488614E-2</v>
      </c>
      <c r="Z249" s="9">
        <f t="shared" si="131"/>
        <v>2.3136574076488614E-2</v>
      </c>
      <c r="AA249" s="10"/>
      <c r="AB249" s="10">
        <f t="shared" si="103"/>
        <v>0</v>
      </c>
      <c r="AC249" s="10">
        <f t="shared" si="104"/>
        <v>3.159722218697425E-3</v>
      </c>
      <c r="AD249" s="10"/>
      <c r="AE249" s="10"/>
      <c r="AH249" s="7"/>
    </row>
    <row r="250" spans="1:34" s="3" customFormat="1" x14ac:dyDescent="0.4">
      <c r="A250" s="16" t="str">
        <f t="shared" si="127"/>
        <v>-</v>
      </c>
      <c r="B250" s="16" t="str">
        <f t="shared" si="128"/>
        <v>-</v>
      </c>
      <c r="C250" s="7">
        <v>15</v>
      </c>
      <c r="D250" s="2">
        <v>43426.640775462962</v>
      </c>
      <c r="E250" s="3" t="s">
        <v>2021</v>
      </c>
      <c r="F250" s="3">
        <v>17798</v>
      </c>
      <c r="G250" s="3" t="s">
        <v>32</v>
      </c>
      <c r="H250" s="3">
        <v>2051</v>
      </c>
      <c r="I250" s="3">
        <v>889</v>
      </c>
      <c r="J250" s="3">
        <v>8</v>
      </c>
      <c r="K250" s="3">
        <v>1</v>
      </c>
      <c r="M250" s="2">
        <v>43426.647858796299</v>
      </c>
      <c r="N250" s="2">
        <v>43426.650995370372</v>
      </c>
      <c r="O250" s="3" t="s">
        <v>36</v>
      </c>
      <c r="P250" s="3" t="s">
        <v>37</v>
      </c>
      <c r="Q250" s="3" t="s">
        <v>108</v>
      </c>
      <c r="R250" s="3" t="s">
        <v>19</v>
      </c>
      <c r="S250" s="2">
        <v>43426.651180555556</v>
      </c>
      <c r="T250" s="2">
        <v>43426.651180555556</v>
      </c>
      <c r="U250" s="2">
        <v>43426.658368055556</v>
      </c>
      <c r="V250" s="2">
        <v>43426.658368055556</v>
      </c>
      <c r="X250" s="8">
        <f t="shared" si="129"/>
        <v>43426.640775462962</v>
      </c>
      <c r="Y250" s="9">
        <f t="shared" si="130"/>
        <v>3.1365740724140778E-3</v>
      </c>
      <c r="Z250" s="9">
        <f t="shared" si="131"/>
        <v>3.1365740724140778E-3</v>
      </c>
      <c r="AA250" s="10"/>
      <c r="AB250" s="10">
        <f t="shared" si="103"/>
        <v>0</v>
      </c>
      <c r="AC250" s="10">
        <f t="shared" si="104"/>
        <v>7.0833333375048824E-3</v>
      </c>
      <c r="AD250" s="10"/>
      <c r="AE250" s="10"/>
    </row>
    <row r="251" spans="1:34" s="3" customFormat="1" x14ac:dyDescent="0.4">
      <c r="A251" s="16" t="str">
        <f t="shared" si="127"/>
        <v>★</v>
      </c>
      <c r="B251" s="16" t="str">
        <f t="shared" si="128"/>
        <v>-</v>
      </c>
      <c r="C251" s="7">
        <v>15</v>
      </c>
      <c r="D251" s="2">
        <v>43426.641296296293</v>
      </c>
      <c r="E251" s="3" t="s">
        <v>1918</v>
      </c>
      <c r="F251" s="3">
        <v>17799</v>
      </c>
      <c r="G251" s="3" t="s">
        <v>18</v>
      </c>
      <c r="H251" s="3">
        <v>6959</v>
      </c>
      <c r="I251" s="3">
        <v>948</v>
      </c>
      <c r="J251" s="3">
        <v>3</v>
      </c>
      <c r="K251" s="3">
        <v>1</v>
      </c>
      <c r="M251" s="2">
        <v>43426.64912037037</v>
      </c>
      <c r="N251" s="2">
        <v>43426.665069444447</v>
      </c>
      <c r="O251" s="3" t="s">
        <v>41</v>
      </c>
      <c r="P251" s="3" t="s">
        <v>42</v>
      </c>
      <c r="Q251" s="3" t="s">
        <v>33</v>
      </c>
      <c r="R251" s="3" t="s">
        <v>34</v>
      </c>
      <c r="S251" s="2">
        <v>43426.648194444446</v>
      </c>
      <c r="T251" s="2">
        <v>43426.648194444446</v>
      </c>
      <c r="U251" s="2">
        <v>43426.668564814812</v>
      </c>
      <c r="V251" s="2">
        <v>43426.668564814812</v>
      </c>
      <c r="W251" s="2">
        <v>43426.648194444446</v>
      </c>
      <c r="X251" s="8">
        <f t="shared" si="129"/>
        <v>43426.648194444446</v>
      </c>
      <c r="Y251" s="9">
        <f t="shared" si="130"/>
        <v>1.5949074077070691E-2</v>
      </c>
      <c r="Z251" s="9">
        <f t="shared" si="131"/>
        <v>1.5949074077070691E-2</v>
      </c>
      <c r="AA251" s="10"/>
      <c r="AB251" s="10">
        <f t="shared" si="103"/>
        <v>9.2592592409346253E-4</v>
      </c>
      <c r="AC251" s="10">
        <f t="shared" si="104"/>
        <v>9.2592592409346253E-4</v>
      </c>
      <c r="AD251" s="10"/>
      <c r="AE251" s="10"/>
      <c r="AH251" s="7"/>
    </row>
    <row r="252" spans="1:34" s="3" customFormat="1" hidden="1" x14ac:dyDescent="0.4">
      <c r="A252" s="16" t="str">
        <f t="shared" si="127"/>
        <v>-</v>
      </c>
      <c r="B252" s="16" t="str">
        <f t="shared" si="128"/>
        <v>-</v>
      </c>
      <c r="C252" s="7">
        <v>15</v>
      </c>
      <c r="D252" s="2">
        <v>43426.641539351855</v>
      </c>
      <c r="E252" s="3" t="s">
        <v>2022</v>
      </c>
      <c r="F252" s="3">
        <v>17800</v>
      </c>
      <c r="G252" s="3" t="s">
        <v>95</v>
      </c>
      <c r="H252" s="3">
        <v>0</v>
      </c>
      <c r="I252" s="3">
        <v>246</v>
      </c>
      <c r="J252" s="3">
        <v>13</v>
      </c>
      <c r="K252" s="3">
        <v>2</v>
      </c>
      <c r="M252" s="2">
        <v>43426.645995370367</v>
      </c>
      <c r="N252" s="2">
        <v>43426.652997685182</v>
      </c>
      <c r="O252" s="3" t="s">
        <v>48</v>
      </c>
      <c r="P252" s="3" t="s">
        <v>49</v>
      </c>
      <c r="Q252" s="3" t="s">
        <v>30</v>
      </c>
      <c r="R252" s="3" t="s">
        <v>31</v>
      </c>
      <c r="S252" s="2">
        <v>43426.64534722222</v>
      </c>
      <c r="T252" s="2">
        <v>43426.647569444445</v>
      </c>
      <c r="U252" s="2">
        <v>43426.655648148146</v>
      </c>
      <c r="V252" s="2">
        <v>43426.657870370371</v>
      </c>
      <c r="X252" s="8">
        <f t="shared" si="129"/>
        <v>43426.641539351855</v>
      </c>
      <c r="Y252" s="9">
        <f t="shared" si="130"/>
        <v>7.0023148145992309E-3</v>
      </c>
      <c r="Z252" s="9">
        <f t="shared" si="131"/>
        <v>1.4004629629198462E-2</v>
      </c>
      <c r="AA252" s="10"/>
      <c r="AB252" s="10">
        <f t="shared" si="103"/>
        <v>6.4814814686542377E-4</v>
      </c>
      <c r="AC252" s="10">
        <f t="shared" si="104"/>
        <v>4.4560185124282725E-3</v>
      </c>
      <c r="AD252" s="10"/>
      <c r="AE252" s="10"/>
      <c r="AH252" s="7"/>
    </row>
    <row r="253" spans="1:34" s="7" customFormat="1" x14ac:dyDescent="0.4">
      <c r="A253" s="16" t="str">
        <f t="shared" si="127"/>
        <v>★</v>
      </c>
      <c r="B253" s="16" t="str">
        <f t="shared" si="128"/>
        <v>-</v>
      </c>
      <c r="C253" s="7">
        <v>15</v>
      </c>
      <c r="D253" s="2">
        <v>43426.644143518519</v>
      </c>
      <c r="E253" s="3" t="s">
        <v>1944</v>
      </c>
      <c r="F253" s="3">
        <v>17801</v>
      </c>
      <c r="G253" s="3" t="s">
        <v>18</v>
      </c>
      <c r="H253" s="3">
        <v>6975</v>
      </c>
      <c r="I253" s="3">
        <v>596</v>
      </c>
      <c r="J253" s="3">
        <v>15</v>
      </c>
      <c r="K253" s="3">
        <v>2</v>
      </c>
      <c r="L253" s="3"/>
      <c r="M253" s="2">
        <v>43426.647673611114</v>
      </c>
      <c r="N253" s="2">
        <v>43426.65934027778</v>
      </c>
      <c r="O253" s="3" t="s">
        <v>53</v>
      </c>
      <c r="P253" s="3" t="s">
        <v>54</v>
      </c>
      <c r="Q253" s="3" t="s">
        <v>73</v>
      </c>
      <c r="R253" s="3" t="s">
        <v>74</v>
      </c>
      <c r="S253" s="2">
        <v>43426.651076388887</v>
      </c>
      <c r="T253" s="2">
        <v>43426.651076388887</v>
      </c>
      <c r="U253" s="2">
        <v>43426.668437499997</v>
      </c>
      <c r="V253" s="2">
        <v>43426.668437499997</v>
      </c>
      <c r="W253" s="2">
        <v>43426.651076388887</v>
      </c>
      <c r="X253" s="8">
        <f t="shared" si="129"/>
        <v>43426.651076388887</v>
      </c>
      <c r="Y253" s="9">
        <f t="shared" si="130"/>
        <v>1.1666666665405501E-2</v>
      </c>
      <c r="Z253" s="9">
        <f t="shared" si="131"/>
        <v>2.3333333330811001E-2</v>
      </c>
      <c r="AA253" s="10"/>
      <c r="AB253" s="10">
        <f t="shared" si="103"/>
        <v>0</v>
      </c>
      <c r="AC253" s="10">
        <f t="shared" si="104"/>
        <v>0</v>
      </c>
      <c r="AD253" s="10"/>
      <c r="AE253" s="10"/>
    </row>
    <row r="254" spans="1:34" s="7" customFormat="1" x14ac:dyDescent="0.4">
      <c r="A254" s="16" t="str">
        <f t="shared" ref="A254:A259" si="132">IF(W254&gt;0, "★", "-")</f>
        <v>-</v>
      </c>
      <c r="B254" s="16" t="str">
        <f>IF(L254&gt;0, "☆", "-")</f>
        <v>-</v>
      </c>
      <c r="C254" s="7">
        <v>15</v>
      </c>
      <c r="D254" s="2">
        <v>43426.645509259259</v>
      </c>
      <c r="E254" s="3" t="s">
        <v>2023</v>
      </c>
      <c r="F254" s="3">
        <v>17802</v>
      </c>
      <c r="G254" s="3" t="s">
        <v>18</v>
      </c>
      <c r="H254" s="3">
        <v>6992</v>
      </c>
      <c r="I254" s="3">
        <v>681</v>
      </c>
      <c r="J254" s="3">
        <v>2</v>
      </c>
      <c r="K254" s="3">
        <v>2</v>
      </c>
      <c r="L254" s="3"/>
      <c r="M254" s="2">
        <v>43426.654467592591</v>
      </c>
      <c r="N254" s="2">
        <v>43426.661076388889</v>
      </c>
      <c r="O254" s="3" t="s">
        <v>36</v>
      </c>
      <c r="P254" s="3" t="s">
        <v>37</v>
      </c>
      <c r="Q254" s="3" t="s">
        <v>63</v>
      </c>
      <c r="R254" s="3" t="s">
        <v>64</v>
      </c>
      <c r="S254" s="2">
        <v>43426.652094907404</v>
      </c>
      <c r="T254" s="2">
        <v>43426.652094907404</v>
      </c>
      <c r="U254" s="2">
        <v>43426.657881944448</v>
      </c>
      <c r="V254" s="2">
        <v>43426.657881944448</v>
      </c>
      <c r="W254" s="3"/>
      <c r="X254" s="8">
        <f t="shared" ref="X254:X259" si="133">IF(W254&gt;0,W254,D254)</f>
        <v>43426.645509259259</v>
      </c>
      <c r="Y254" s="9">
        <f t="shared" ref="Y254:Y259" si="134">N254-M254</f>
        <v>6.6087962986784987E-3</v>
      </c>
      <c r="Z254" s="9">
        <f t="shared" ref="Z254:Z259" si="135">Y254*K254</f>
        <v>1.3217592597356997E-2</v>
      </c>
      <c r="AA254" s="10"/>
      <c r="AB254" s="10">
        <f t="shared" si="103"/>
        <v>2.3726851868559606E-3</v>
      </c>
      <c r="AC254" s="10">
        <f t="shared" si="104"/>
        <v>8.9583333319751546E-3</v>
      </c>
      <c r="AD254" s="10"/>
      <c r="AE254" s="10"/>
    </row>
    <row r="255" spans="1:34" s="3" customFormat="1" x14ac:dyDescent="0.4">
      <c r="A255" s="16" t="str">
        <f t="shared" si="132"/>
        <v>-</v>
      </c>
      <c r="B255" s="16" t="str">
        <f t="shared" ref="B255:B259" si="136">IF(L255&gt;0, "☆", "-")</f>
        <v>-</v>
      </c>
      <c r="C255" s="7">
        <v>15</v>
      </c>
      <c r="D255" s="2">
        <v>43426.649131944447</v>
      </c>
      <c r="E255" s="3" t="s">
        <v>1748</v>
      </c>
      <c r="F255" s="3">
        <v>17806</v>
      </c>
      <c r="G255" s="3" t="s">
        <v>32</v>
      </c>
      <c r="H255" s="3">
        <v>3394</v>
      </c>
      <c r="I255" s="3">
        <v>33</v>
      </c>
      <c r="J255" s="3">
        <v>7</v>
      </c>
      <c r="K255" s="3">
        <v>1</v>
      </c>
      <c r="M255" s="2">
        <v>43426.656851851854</v>
      </c>
      <c r="N255" s="2">
        <v>43426.66510416667</v>
      </c>
      <c r="O255" s="3" t="s">
        <v>24</v>
      </c>
      <c r="P255" s="3" t="s">
        <v>25</v>
      </c>
      <c r="Q255" s="3" t="s">
        <v>68</v>
      </c>
      <c r="R255" s="3" t="s">
        <v>69</v>
      </c>
      <c r="S255" s="2">
        <v>43426.651388888888</v>
      </c>
      <c r="T255" s="2">
        <v>43426.651388888888</v>
      </c>
      <c r="U255" s="2">
        <v>43426.662106481483</v>
      </c>
      <c r="V255" s="2">
        <v>43426.662106481483</v>
      </c>
      <c r="X255" s="8">
        <f t="shared" si="133"/>
        <v>43426.649131944447</v>
      </c>
      <c r="Y255" s="9">
        <f t="shared" si="134"/>
        <v>8.2523148157633841E-3</v>
      </c>
      <c r="Z255" s="9">
        <f t="shared" si="135"/>
        <v>8.2523148157633841E-3</v>
      </c>
      <c r="AA255" s="10"/>
      <c r="AB255" s="10">
        <f t="shared" si="103"/>
        <v>5.4629629667033441E-3</v>
      </c>
      <c r="AC255" s="10">
        <f t="shared" si="104"/>
        <v>7.7199074075906537E-3</v>
      </c>
      <c r="AD255" s="10"/>
      <c r="AE255" s="10"/>
      <c r="AH255" s="7"/>
    </row>
    <row r="256" spans="1:34" s="3" customFormat="1" x14ac:dyDescent="0.4">
      <c r="A256" s="16" t="str">
        <f t="shared" si="132"/>
        <v>-</v>
      </c>
      <c r="B256" s="16" t="str">
        <f t="shared" si="136"/>
        <v>-</v>
      </c>
      <c r="C256" s="7">
        <v>15</v>
      </c>
      <c r="D256" s="2">
        <v>43426.650196759256</v>
      </c>
      <c r="E256" s="3" t="s">
        <v>1728</v>
      </c>
      <c r="F256" s="3">
        <v>17807</v>
      </c>
      <c r="G256" s="3" t="s">
        <v>18</v>
      </c>
      <c r="H256" s="3">
        <v>1162</v>
      </c>
      <c r="I256" s="3">
        <v>326</v>
      </c>
      <c r="J256" s="3">
        <v>5</v>
      </c>
      <c r="K256" s="3">
        <v>1</v>
      </c>
      <c r="M256" s="2">
        <v>43426.654282407406</v>
      </c>
      <c r="N256" s="2">
        <v>43426.672951388886</v>
      </c>
      <c r="O256" s="3" t="s">
        <v>51</v>
      </c>
      <c r="P256" s="3" t="s">
        <v>52</v>
      </c>
      <c r="Q256" s="3" t="s">
        <v>33</v>
      </c>
      <c r="R256" s="3" t="s">
        <v>34</v>
      </c>
      <c r="S256" s="2">
        <v>43426.652986111112</v>
      </c>
      <c r="T256" s="2">
        <v>43426.653622685182</v>
      </c>
      <c r="U256" s="2">
        <v>43426.66165509259</v>
      </c>
      <c r="V256" s="2">
        <v>43426.664467592593</v>
      </c>
      <c r="X256" s="8">
        <f t="shared" si="133"/>
        <v>43426.650196759256</v>
      </c>
      <c r="Y256" s="9">
        <f t="shared" si="134"/>
        <v>1.8668981480004732E-2</v>
      </c>
      <c r="Z256" s="9">
        <f t="shared" si="135"/>
        <v>1.8668981480004732E-2</v>
      </c>
      <c r="AA256" s="10"/>
      <c r="AB256" s="10">
        <f t="shared" si="103"/>
        <v>1.2962962937308475E-3</v>
      </c>
      <c r="AC256" s="10">
        <f t="shared" si="104"/>
        <v>4.0856481500668451E-3</v>
      </c>
      <c r="AD256" s="10"/>
      <c r="AE256" s="10"/>
      <c r="AH256" s="7"/>
    </row>
    <row r="257" spans="1:34" s="7" customFormat="1" hidden="1" x14ac:dyDescent="0.4">
      <c r="A257" s="16" t="str">
        <f t="shared" si="132"/>
        <v>-</v>
      </c>
      <c r="B257" s="16" t="str">
        <f t="shared" si="136"/>
        <v>-</v>
      </c>
      <c r="C257" s="7">
        <v>15</v>
      </c>
      <c r="D257" s="2">
        <v>43426.652557870373</v>
      </c>
      <c r="E257" s="3" t="s">
        <v>2025</v>
      </c>
      <c r="F257" s="3">
        <v>17808</v>
      </c>
      <c r="G257" s="3" t="s">
        <v>96</v>
      </c>
      <c r="H257" s="3">
        <v>0</v>
      </c>
      <c r="I257" s="3">
        <v>664</v>
      </c>
      <c r="J257" s="3">
        <v>6</v>
      </c>
      <c r="K257" s="3">
        <v>2</v>
      </c>
      <c r="L257" s="3"/>
      <c r="M257" s="2">
        <v>43426.654710648145</v>
      </c>
      <c r="N257" s="2">
        <v>43426.663032407407</v>
      </c>
      <c r="O257" s="3" t="s">
        <v>38</v>
      </c>
      <c r="P257" s="3" t="s">
        <v>126</v>
      </c>
      <c r="Q257" s="3" t="s">
        <v>57</v>
      </c>
      <c r="R257" s="3" t="s">
        <v>58</v>
      </c>
      <c r="S257" s="2">
        <v>43426.655694444446</v>
      </c>
      <c r="T257" s="2">
        <v>43426.655694444446</v>
      </c>
      <c r="U257" s="2">
        <v>43426.668865740743</v>
      </c>
      <c r="V257" s="2">
        <v>43426.668865740743</v>
      </c>
      <c r="W257" s="3"/>
      <c r="X257" s="8">
        <f t="shared" si="133"/>
        <v>43426.652557870373</v>
      </c>
      <c r="Y257" s="9">
        <f t="shared" si="134"/>
        <v>8.3217592618893832E-3</v>
      </c>
      <c r="Z257" s="9">
        <f t="shared" si="135"/>
        <v>1.6643518523778766E-2</v>
      </c>
      <c r="AA257" s="10"/>
      <c r="AB257" s="10">
        <f t="shared" si="103"/>
        <v>0</v>
      </c>
      <c r="AC257" s="10">
        <f t="shared" si="104"/>
        <v>2.152777771698311E-3</v>
      </c>
      <c r="AD257" s="10"/>
      <c r="AE257" s="10"/>
    </row>
    <row r="258" spans="1:34" s="3" customFormat="1" hidden="1" x14ac:dyDescent="0.4">
      <c r="A258" s="16" t="str">
        <f t="shared" si="132"/>
        <v>-</v>
      </c>
      <c r="B258" s="16" t="str">
        <f t="shared" si="136"/>
        <v>-</v>
      </c>
      <c r="C258" s="7">
        <v>15</v>
      </c>
      <c r="D258" s="2">
        <v>43426.653391203705</v>
      </c>
      <c r="E258" s="3" t="s">
        <v>2026</v>
      </c>
      <c r="F258" s="3">
        <v>17809</v>
      </c>
      <c r="G258" s="3" t="s">
        <v>96</v>
      </c>
      <c r="H258" s="3">
        <v>0</v>
      </c>
      <c r="I258" s="3">
        <v>207</v>
      </c>
      <c r="J258" s="3">
        <v>5</v>
      </c>
      <c r="K258" s="3">
        <v>2</v>
      </c>
      <c r="M258" s="2">
        <v>43426.656493055554</v>
      </c>
      <c r="N258" s="2">
        <v>43426.677291666667</v>
      </c>
      <c r="O258" s="3" t="s">
        <v>48</v>
      </c>
      <c r="P258" s="3" t="s">
        <v>49</v>
      </c>
      <c r="Q258" s="3" t="s">
        <v>36</v>
      </c>
      <c r="R258" s="3" t="s">
        <v>37</v>
      </c>
      <c r="S258" s="2">
        <v>43426.655763888892</v>
      </c>
      <c r="T258" s="2">
        <v>43426.655763888892</v>
      </c>
      <c r="U258" s="2">
        <v>43426.670081018521</v>
      </c>
      <c r="V258" s="2">
        <v>43426.670081018521</v>
      </c>
      <c r="X258" s="8">
        <f t="shared" si="133"/>
        <v>43426.653391203705</v>
      </c>
      <c r="Y258" s="9">
        <f t="shared" si="134"/>
        <v>2.0798611112695653E-2</v>
      </c>
      <c r="Z258" s="9">
        <f t="shared" si="135"/>
        <v>4.1597222225391306E-2</v>
      </c>
      <c r="AA258" s="10"/>
      <c r="AB258" s="10">
        <f t="shared" si="103"/>
        <v>7.2916666249511763E-4</v>
      </c>
      <c r="AC258" s="10">
        <f t="shared" si="104"/>
        <v>3.1018518493510783E-3</v>
      </c>
      <c r="AD258" s="10"/>
      <c r="AE258" s="10"/>
    </row>
    <row r="259" spans="1:34" s="7" customFormat="1" x14ac:dyDescent="0.4">
      <c r="A259" s="16" t="str">
        <f t="shared" si="132"/>
        <v>-</v>
      </c>
      <c r="B259" s="16" t="str">
        <f t="shared" si="136"/>
        <v>-</v>
      </c>
      <c r="C259" s="7">
        <v>15</v>
      </c>
      <c r="D259" s="2">
        <v>43426.653796296298</v>
      </c>
      <c r="E259" s="3" t="s">
        <v>2027</v>
      </c>
      <c r="F259" s="3">
        <v>17810</v>
      </c>
      <c r="G259" s="3" t="s">
        <v>32</v>
      </c>
      <c r="H259" s="3">
        <v>6661</v>
      </c>
      <c r="I259" s="3">
        <v>636</v>
      </c>
      <c r="J259" s="3">
        <v>4</v>
      </c>
      <c r="K259" s="3">
        <v>1</v>
      </c>
      <c r="L259" s="3"/>
      <c r="M259" s="2">
        <v>43426.657604166663</v>
      </c>
      <c r="N259" s="2">
        <v>43426.663263888891</v>
      </c>
      <c r="O259" s="3" t="s">
        <v>73</v>
      </c>
      <c r="P259" s="3" t="s">
        <v>74</v>
      </c>
      <c r="Q259" s="3" t="s">
        <v>26</v>
      </c>
      <c r="R259" s="3" t="s">
        <v>27</v>
      </c>
      <c r="S259" s="2">
        <v>43426.657233796293</v>
      </c>
      <c r="T259" s="2">
        <v>43426.657233796293</v>
      </c>
      <c r="U259" s="2">
        <v>43426.665671296294</v>
      </c>
      <c r="V259" s="2">
        <v>43426.665671296294</v>
      </c>
      <c r="W259" s="3"/>
      <c r="X259" s="8">
        <f t="shared" si="133"/>
        <v>43426.653796296298</v>
      </c>
      <c r="Y259" s="9">
        <f t="shared" si="134"/>
        <v>5.659722228301689E-3</v>
      </c>
      <c r="Z259" s="9">
        <f t="shared" si="135"/>
        <v>5.659722228301689E-3</v>
      </c>
      <c r="AA259" s="10"/>
      <c r="AB259" s="10">
        <f t="shared" si="103"/>
        <v>3.7037036963738501E-4</v>
      </c>
      <c r="AC259" s="10">
        <f t="shared" si="104"/>
        <v>3.8078703655628487E-3</v>
      </c>
      <c r="AD259" s="10"/>
      <c r="AE259" s="10"/>
    </row>
    <row r="260" spans="1:34" s="7" customFormat="1" x14ac:dyDescent="0.4">
      <c r="A260" s="16" t="str">
        <f t="shared" si="127"/>
        <v>-</v>
      </c>
      <c r="B260" s="16" t="str">
        <f t="shared" si="128"/>
        <v>-</v>
      </c>
      <c r="C260" s="7">
        <v>15</v>
      </c>
      <c r="D260" s="2">
        <v>43426.656307870369</v>
      </c>
      <c r="E260" s="3" t="s">
        <v>2029</v>
      </c>
      <c r="F260" s="3">
        <v>17812</v>
      </c>
      <c r="G260" s="3" t="s">
        <v>32</v>
      </c>
      <c r="H260" s="3">
        <v>6991</v>
      </c>
      <c r="I260" s="3">
        <v>603</v>
      </c>
      <c r="J260" s="3">
        <v>8</v>
      </c>
      <c r="K260" s="3">
        <v>1</v>
      </c>
      <c r="L260" s="3"/>
      <c r="M260" s="2">
        <v>43426.663541666669</v>
      </c>
      <c r="N260" s="2">
        <v>43426.682939814818</v>
      </c>
      <c r="O260" s="3" t="s">
        <v>38</v>
      </c>
      <c r="P260" s="3" t="s">
        <v>126</v>
      </c>
      <c r="Q260" s="3" t="s">
        <v>63</v>
      </c>
      <c r="R260" s="3" t="s">
        <v>64</v>
      </c>
      <c r="S260" s="2">
        <v>43426.665694444448</v>
      </c>
      <c r="T260" s="2">
        <v>43426.665694444448</v>
      </c>
      <c r="U260" s="2">
        <v>43426.678981481484</v>
      </c>
      <c r="V260" s="2">
        <v>43426.678981481484</v>
      </c>
      <c r="W260" s="3"/>
      <c r="X260" s="8">
        <f t="shared" si="129"/>
        <v>43426.656307870369</v>
      </c>
      <c r="Y260" s="9">
        <f t="shared" si="130"/>
        <v>1.9398148149775807E-2</v>
      </c>
      <c r="Z260" s="9">
        <f t="shared" si="131"/>
        <v>1.9398148149775807E-2</v>
      </c>
      <c r="AA260" s="10"/>
      <c r="AB260" s="10">
        <f t="shared" ref="AB260:AB323" si="137">IF(IF(A260="☆",L260-S260,M260-S260)&lt;0,0,IF(A260="☆",L260-S260,M260-S260))</f>
        <v>0</v>
      </c>
      <c r="AC260" s="10">
        <f t="shared" ref="AC260:AC323" si="138">IF(IF(B260="☆",(IF(L260&gt;S260,L260-X260,S260-X260)),M260-X260)&lt;0,0,IF(B260="☆",(IF(L260&gt;S260,L260-X260,S260-X260)),M260-X260))</f>
        <v>7.2337962992605753E-3</v>
      </c>
      <c r="AD260" s="10"/>
      <c r="AE260" s="10"/>
    </row>
    <row r="261" spans="1:34" s="7" customFormat="1" x14ac:dyDescent="0.4">
      <c r="A261" s="16" t="str">
        <f t="shared" si="127"/>
        <v>-</v>
      </c>
      <c r="B261" s="16" t="str">
        <f t="shared" si="128"/>
        <v>-</v>
      </c>
      <c r="C261" s="7">
        <v>15</v>
      </c>
      <c r="D261" s="2">
        <v>43426.657037037039</v>
      </c>
      <c r="E261" s="3" t="s">
        <v>2030</v>
      </c>
      <c r="F261" s="3">
        <v>17813</v>
      </c>
      <c r="G261" s="3" t="s">
        <v>32</v>
      </c>
      <c r="H261" s="3">
        <v>5353</v>
      </c>
      <c r="I261" s="3">
        <v>39</v>
      </c>
      <c r="J261" s="3">
        <v>9</v>
      </c>
      <c r="K261" s="3">
        <v>2</v>
      </c>
      <c r="L261" s="3"/>
      <c r="M261" s="2">
        <v>43426.662094907406</v>
      </c>
      <c r="N261" s="2">
        <v>43426.66909722222</v>
      </c>
      <c r="O261" s="3" t="s">
        <v>108</v>
      </c>
      <c r="P261" s="3" t="s">
        <v>19</v>
      </c>
      <c r="Q261" s="3" t="s">
        <v>68</v>
      </c>
      <c r="R261" s="3" t="s">
        <v>69</v>
      </c>
      <c r="S261" s="2">
        <v>43426.663530092592</v>
      </c>
      <c r="T261" s="2">
        <v>43426.663530092592</v>
      </c>
      <c r="U261" s="2">
        <v>43426.673090277778</v>
      </c>
      <c r="V261" s="2">
        <v>43426.673090277778</v>
      </c>
      <c r="W261" s="3"/>
      <c r="X261" s="8">
        <f t="shared" si="129"/>
        <v>43426.657037037039</v>
      </c>
      <c r="Y261" s="9">
        <f t="shared" si="130"/>
        <v>7.0023148145992309E-3</v>
      </c>
      <c r="Z261" s="9">
        <f t="shared" si="131"/>
        <v>1.4004629629198462E-2</v>
      </c>
      <c r="AA261" s="10"/>
      <c r="AB261" s="10">
        <f t="shared" si="137"/>
        <v>0</v>
      </c>
      <c r="AC261" s="10">
        <f t="shared" si="138"/>
        <v>5.057870366727002E-3</v>
      </c>
      <c r="AD261" s="10"/>
      <c r="AE261" s="10"/>
      <c r="AH261" s="3"/>
    </row>
    <row r="262" spans="1:34" s="3" customFormat="1" x14ac:dyDescent="0.4">
      <c r="A262" s="16" t="str">
        <f t="shared" ref="A262:A263" si="139">IF(W262&gt;0, "★", "-")</f>
        <v>★</v>
      </c>
      <c r="B262" s="16" t="str">
        <f t="shared" ref="B262:B263" si="140">IF(L262&gt;0, "☆", "-")</f>
        <v>-</v>
      </c>
      <c r="C262" s="7">
        <v>15</v>
      </c>
      <c r="D262" s="2">
        <v>43426.657118055555</v>
      </c>
      <c r="E262" s="3" t="s">
        <v>2024</v>
      </c>
      <c r="F262" s="3">
        <v>17815</v>
      </c>
      <c r="G262" s="3" t="s">
        <v>32</v>
      </c>
      <c r="H262" s="3">
        <v>7003</v>
      </c>
      <c r="I262" s="3">
        <v>549</v>
      </c>
      <c r="J262" s="3">
        <v>1</v>
      </c>
      <c r="K262" s="3">
        <v>1</v>
      </c>
      <c r="M262" s="2">
        <v>43426.666064814817</v>
      </c>
      <c r="N262" s="2">
        <v>43426.670682870368</v>
      </c>
      <c r="O262" s="3" t="s">
        <v>20</v>
      </c>
      <c r="P262" s="3" t="s">
        <v>21</v>
      </c>
      <c r="Q262" s="3" t="s">
        <v>66</v>
      </c>
      <c r="R262" s="3" t="s">
        <v>67</v>
      </c>
      <c r="S262" s="2">
        <v>43426.664050925923</v>
      </c>
      <c r="T262" s="2">
        <v>43426.664050925923</v>
      </c>
      <c r="U262" s="2">
        <v>43426.669930555552</v>
      </c>
      <c r="V262" s="2">
        <v>43426.669930555552</v>
      </c>
      <c r="W262" s="2">
        <v>43426.664050925923</v>
      </c>
      <c r="X262" s="8">
        <f t="shared" si="129"/>
        <v>43426.664050925923</v>
      </c>
      <c r="Y262" s="9">
        <f t="shared" si="130"/>
        <v>4.6180555509636179E-3</v>
      </c>
      <c r="Z262" s="9">
        <f t="shared" si="131"/>
        <v>4.6180555509636179E-3</v>
      </c>
      <c r="AA262" s="10"/>
      <c r="AB262" s="10">
        <f t="shared" si="137"/>
        <v>2.013888893998228E-3</v>
      </c>
      <c r="AC262" s="10">
        <f t="shared" si="138"/>
        <v>2.013888893998228E-3</v>
      </c>
      <c r="AD262" s="10"/>
      <c r="AE262" s="10"/>
    </row>
    <row r="263" spans="1:34" s="3" customFormat="1" x14ac:dyDescent="0.4">
      <c r="A263" s="16" t="str">
        <f t="shared" si="139"/>
        <v>-</v>
      </c>
      <c r="B263" s="16" t="str">
        <f t="shared" si="140"/>
        <v>-</v>
      </c>
      <c r="C263" s="7">
        <v>15</v>
      </c>
      <c r="D263" s="2">
        <v>43426.659247685187</v>
      </c>
      <c r="E263" s="3" t="s">
        <v>1934</v>
      </c>
      <c r="F263" s="3">
        <v>17817</v>
      </c>
      <c r="G263" s="3" t="s">
        <v>32</v>
      </c>
      <c r="H263" s="3">
        <v>6535</v>
      </c>
      <c r="I263" s="3">
        <v>963</v>
      </c>
      <c r="J263" s="3">
        <v>7</v>
      </c>
      <c r="K263" s="3">
        <v>2</v>
      </c>
      <c r="M263" s="2">
        <v>43426.666064814817</v>
      </c>
      <c r="N263" s="2">
        <v>43426.680833333332</v>
      </c>
      <c r="O263" s="3" t="s">
        <v>68</v>
      </c>
      <c r="P263" s="3" t="s">
        <v>69</v>
      </c>
      <c r="Q263" s="3" t="s">
        <v>108</v>
      </c>
      <c r="R263" s="3" t="s">
        <v>19</v>
      </c>
      <c r="S263" s="2">
        <v>43426.665578703702</v>
      </c>
      <c r="T263" s="2">
        <v>43426.665578703702</v>
      </c>
      <c r="U263" s="2">
        <v>43426.675578703704</v>
      </c>
      <c r="V263" s="2">
        <v>43426.675578703704</v>
      </c>
      <c r="X263" s="8">
        <f t="shared" si="129"/>
        <v>43426.659247685187</v>
      </c>
      <c r="Y263" s="9">
        <f t="shared" si="130"/>
        <v>1.4768518514756579E-2</v>
      </c>
      <c r="Z263" s="9">
        <f t="shared" si="131"/>
        <v>2.9537037029513158E-2</v>
      </c>
      <c r="AA263" s="10"/>
      <c r="AB263" s="10">
        <f t="shared" si="137"/>
        <v>4.8611111560603604E-4</v>
      </c>
      <c r="AC263" s="10">
        <f t="shared" si="138"/>
        <v>6.8171296297805384E-3</v>
      </c>
      <c r="AD263" s="10"/>
      <c r="AE263" s="10"/>
    </row>
    <row r="264" spans="1:34" s="3" customFormat="1" x14ac:dyDescent="0.4">
      <c r="A264" s="16" t="str">
        <f t="shared" si="123"/>
        <v>-</v>
      </c>
      <c r="B264" s="16" t="str">
        <f t="shared" si="124"/>
        <v>-</v>
      </c>
      <c r="C264" s="7">
        <v>15</v>
      </c>
      <c r="D264" s="2">
        <v>43426.660162037035</v>
      </c>
      <c r="E264" s="3" t="s">
        <v>1900</v>
      </c>
      <c r="F264" s="3">
        <v>17818</v>
      </c>
      <c r="G264" s="3" t="s">
        <v>32</v>
      </c>
      <c r="H264" s="3">
        <v>5522</v>
      </c>
      <c r="I264" s="3">
        <v>787</v>
      </c>
      <c r="J264" s="3">
        <v>10</v>
      </c>
      <c r="K264" s="3">
        <v>1</v>
      </c>
      <c r="M264" s="2">
        <v>43426.666226851848</v>
      </c>
      <c r="N264" s="2">
        <v>43426.677754629629</v>
      </c>
      <c r="O264" s="3" t="s">
        <v>39</v>
      </c>
      <c r="P264" s="3" t="s">
        <v>40</v>
      </c>
      <c r="Q264" s="3" t="s">
        <v>36</v>
      </c>
      <c r="R264" s="3" t="s">
        <v>37</v>
      </c>
      <c r="S264" s="2">
        <v>43426.666377314818</v>
      </c>
      <c r="T264" s="2">
        <v>43426.667939814812</v>
      </c>
      <c r="U264" s="2">
        <v>43426.680127314816</v>
      </c>
      <c r="V264" s="2">
        <v>43426.681689814817</v>
      </c>
      <c r="X264" s="8">
        <f t="shared" si="129"/>
        <v>43426.660162037035</v>
      </c>
      <c r="Y264" s="9">
        <f t="shared" si="130"/>
        <v>1.152777778042946E-2</v>
      </c>
      <c r="Z264" s="9">
        <f t="shared" si="131"/>
        <v>1.152777778042946E-2</v>
      </c>
      <c r="AA264" s="10"/>
      <c r="AB264" s="10">
        <f t="shared" si="137"/>
        <v>0</v>
      </c>
      <c r="AC264" s="10">
        <f t="shared" si="138"/>
        <v>6.064814813726116E-3</v>
      </c>
      <c r="AD264" s="10"/>
      <c r="AE264" s="10"/>
    </row>
    <row r="265" spans="1:34" s="3" customFormat="1" hidden="1" x14ac:dyDescent="0.4">
      <c r="A265" s="16" t="str">
        <f t="shared" si="123"/>
        <v>-</v>
      </c>
      <c r="B265" s="16" t="str">
        <f t="shared" si="124"/>
        <v>-</v>
      </c>
      <c r="C265" s="7">
        <v>15</v>
      </c>
      <c r="D265" s="2">
        <v>43426.663159722222</v>
      </c>
      <c r="E265" s="3" t="s">
        <v>2034</v>
      </c>
      <c r="F265" s="3">
        <v>17820</v>
      </c>
      <c r="G265" s="3" t="s">
        <v>96</v>
      </c>
      <c r="H265" s="3">
        <v>0</v>
      </c>
      <c r="I265" s="3">
        <v>729</v>
      </c>
      <c r="J265" s="3">
        <v>6</v>
      </c>
      <c r="K265" s="3">
        <v>1</v>
      </c>
      <c r="M265" s="2">
        <v>43426.665960648148</v>
      </c>
      <c r="N265" s="2">
        <v>43426.674062500002</v>
      </c>
      <c r="O265" s="3" t="s">
        <v>33</v>
      </c>
      <c r="P265" s="3" t="s">
        <v>34</v>
      </c>
      <c r="Q265" s="3" t="s">
        <v>44</v>
      </c>
      <c r="R265" s="3" t="s">
        <v>45</v>
      </c>
      <c r="S265" s="2">
        <v>43426.665277777778</v>
      </c>
      <c r="T265" s="2">
        <v>43426.665277777778</v>
      </c>
      <c r="U265" s="2">
        <v>43426.67392361111</v>
      </c>
      <c r="V265" s="2">
        <v>43426.67392361111</v>
      </c>
      <c r="X265" s="8">
        <f t="shared" si="129"/>
        <v>43426.663159722222</v>
      </c>
      <c r="Y265" s="9">
        <f t="shared" si="130"/>
        <v>8.1018518540076911E-3</v>
      </c>
      <c r="Z265" s="9">
        <f t="shared" si="131"/>
        <v>8.1018518540076911E-3</v>
      </c>
      <c r="AA265" s="10"/>
      <c r="AB265" s="10">
        <f t="shared" si="137"/>
        <v>6.8287036992842332E-4</v>
      </c>
      <c r="AC265" s="10">
        <f t="shared" si="138"/>
        <v>2.8009259258396924E-3</v>
      </c>
      <c r="AD265" s="10"/>
      <c r="AE265" s="10"/>
    </row>
    <row r="266" spans="1:34" s="3" customFormat="1" x14ac:dyDescent="0.4">
      <c r="A266" s="16" t="str">
        <f t="shared" si="123"/>
        <v>-</v>
      </c>
      <c r="B266" s="16" t="str">
        <f t="shared" si="124"/>
        <v>-</v>
      </c>
      <c r="C266" s="7">
        <v>15</v>
      </c>
      <c r="D266" s="2">
        <v>43426.664351851854</v>
      </c>
      <c r="E266" s="3" t="s">
        <v>1963</v>
      </c>
      <c r="F266" s="3">
        <v>17821</v>
      </c>
      <c r="G266" s="3" t="s">
        <v>32</v>
      </c>
      <c r="H266" s="3">
        <v>2092</v>
      </c>
      <c r="I266" s="3">
        <v>156</v>
      </c>
      <c r="J266" s="3">
        <v>2</v>
      </c>
      <c r="K266" s="3">
        <v>1</v>
      </c>
      <c r="M266" s="2">
        <v>43426.668414351851</v>
      </c>
      <c r="N266" s="2">
        <v>43426.675798611112</v>
      </c>
      <c r="O266" s="3" t="s">
        <v>46</v>
      </c>
      <c r="P266" s="3" t="s">
        <v>47</v>
      </c>
      <c r="Q266" s="3" t="s">
        <v>77</v>
      </c>
      <c r="R266" s="3" t="s">
        <v>78</v>
      </c>
      <c r="S266" s="2">
        <v>43426.671238425923</v>
      </c>
      <c r="T266" s="2">
        <v>43426.671238425923</v>
      </c>
      <c r="U266" s="2">
        <v>43426.681064814817</v>
      </c>
      <c r="V266" s="2">
        <v>43426.681064814817</v>
      </c>
      <c r="X266" s="8">
        <f t="shared" si="129"/>
        <v>43426.664351851854</v>
      </c>
      <c r="Y266" s="9">
        <f t="shared" si="130"/>
        <v>7.3842592610162683E-3</v>
      </c>
      <c r="Z266" s="9">
        <f t="shared" si="131"/>
        <v>7.3842592610162683E-3</v>
      </c>
      <c r="AA266" s="10"/>
      <c r="AB266" s="10">
        <f t="shared" si="137"/>
        <v>0</v>
      </c>
      <c r="AC266" s="10">
        <f t="shared" si="138"/>
        <v>4.0624999965075403E-3</v>
      </c>
      <c r="AD266" s="10"/>
      <c r="AE266" s="10"/>
    </row>
    <row r="267" spans="1:34" s="3" customFormat="1" x14ac:dyDescent="0.4">
      <c r="A267" s="16" t="str">
        <f t="shared" ref="A267:A326" si="141">IF(W267&gt;0, "★", "-")</f>
        <v>-</v>
      </c>
      <c r="B267" s="16" t="str">
        <f t="shared" ref="B267:B326" si="142">IF(L267&gt;0, "☆", "-")</f>
        <v>-</v>
      </c>
      <c r="C267" s="7">
        <v>15</v>
      </c>
      <c r="D267" s="2">
        <v>43426.666261574072</v>
      </c>
      <c r="E267" s="3" t="s">
        <v>1936</v>
      </c>
      <c r="F267" s="3">
        <v>17823</v>
      </c>
      <c r="G267" s="3" t="s">
        <v>65</v>
      </c>
      <c r="H267" s="3">
        <v>4650</v>
      </c>
      <c r="I267" s="3">
        <v>517</v>
      </c>
      <c r="J267" s="3">
        <v>4</v>
      </c>
      <c r="K267" s="3">
        <v>2</v>
      </c>
      <c r="M267" s="2">
        <v>43426.672164351854</v>
      </c>
      <c r="N267" s="2">
        <v>43426.676226851851</v>
      </c>
      <c r="O267" s="3" t="s">
        <v>20</v>
      </c>
      <c r="P267" s="3" t="s">
        <v>21</v>
      </c>
      <c r="Q267" s="3" t="s">
        <v>46</v>
      </c>
      <c r="R267" s="3" t="s">
        <v>47</v>
      </c>
      <c r="S267" s="2">
        <v>43426.673680555556</v>
      </c>
      <c r="T267" s="2">
        <v>43426.673680555556</v>
      </c>
      <c r="U267" s="2">
        <v>43426.683483796296</v>
      </c>
      <c r="V267" s="2">
        <v>43426.683483796296</v>
      </c>
      <c r="X267" s="8">
        <f t="shared" si="129"/>
        <v>43426.666261574072</v>
      </c>
      <c r="Y267" s="9">
        <f t="shared" si="130"/>
        <v>4.0624999965075403E-3</v>
      </c>
      <c r="Z267" s="9">
        <f t="shared" si="131"/>
        <v>8.1249999930150807E-3</v>
      </c>
      <c r="AA267" s="10"/>
      <c r="AB267" s="10">
        <f t="shared" si="137"/>
        <v>0</v>
      </c>
      <c r="AC267" s="10">
        <f t="shared" si="138"/>
        <v>5.9027777824667282E-3</v>
      </c>
      <c r="AD267" s="30"/>
      <c r="AE267" s="30"/>
    </row>
    <row r="268" spans="1:34" s="7" customFormat="1" hidden="1" x14ac:dyDescent="0.4">
      <c r="A268" s="16" t="str">
        <f t="shared" ref="A268:A276" si="143">IF(W268&gt;0, "★", "-")</f>
        <v>★</v>
      </c>
      <c r="B268" s="16" t="str">
        <f>IF(L268&gt;0, "☆", "-")</f>
        <v>☆</v>
      </c>
      <c r="C268" s="7">
        <v>15</v>
      </c>
      <c r="D268" s="2">
        <v>43426.594166666669</v>
      </c>
      <c r="E268" s="3" t="s">
        <v>1992</v>
      </c>
      <c r="F268" s="3">
        <v>17743</v>
      </c>
      <c r="G268" s="3" t="s">
        <v>18</v>
      </c>
      <c r="H268" s="3">
        <v>938</v>
      </c>
      <c r="I268" s="3">
        <v>884</v>
      </c>
      <c r="J268" s="3">
        <v>2</v>
      </c>
      <c r="K268" s="3">
        <v>1</v>
      </c>
      <c r="L268" s="2">
        <v>43426.594386574077</v>
      </c>
      <c r="M268" s="3"/>
      <c r="N268" s="3"/>
      <c r="O268" s="3" t="s">
        <v>63</v>
      </c>
      <c r="P268" s="3" t="s">
        <v>64</v>
      </c>
      <c r="Q268" s="3" t="s">
        <v>73</v>
      </c>
      <c r="R268" s="3" t="s">
        <v>74</v>
      </c>
      <c r="S268" s="2">
        <v>43426.635821759257</v>
      </c>
      <c r="T268" s="3"/>
      <c r="U268" s="2">
        <v>43426.641064814816</v>
      </c>
      <c r="V268" s="3"/>
      <c r="W268" s="2">
        <v>43426.635821759257</v>
      </c>
      <c r="X268" s="8">
        <f t="shared" ref="X268:X276" si="144">IF(W268&gt;0,W268,D268)</f>
        <v>43426.635821759257</v>
      </c>
      <c r="Y268" s="9">
        <f t="shared" ref="Y268:Y276" si="145">N268-M268</f>
        <v>0</v>
      </c>
      <c r="Z268" s="9">
        <f t="shared" ref="Z268:Z276" si="146">Y268*K268</f>
        <v>0</v>
      </c>
      <c r="AA268" s="10"/>
      <c r="AB268" s="10">
        <f t="shared" si="137"/>
        <v>0</v>
      </c>
      <c r="AC268" s="10">
        <f t="shared" si="138"/>
        <v>0</v>
      </c>
      <c r="AD268" s="10"/>
      <c r="AE268" s="10"/>
    </row>
    <row r="269" spans="1:34" s="7" customFormat="1" hidden="1" x14ac:dyDescent="0.4">
      <c r="A269" s="16" t="str">
        <f t="shared" si="143"/>
        <v>★</v>
      </c>
      <c r="B269" s="16" t="str">
        <f>IF(L269&gt;0, "☆", "-")</f>
        <v>☆</v>
      </c>
      <c r="C269" s="7">
        <v>15</v>
      </c>
      <c r="D269" s="2">
        <v>43426.61822916667</v>
      </c>
      <c r="E269" s="3" t="s">
        <v>1589</v>
      </c>
      <c r="F269" s="3">
        <v>17776</v>
      </c>
      <c r="G269" s="3" t="s">
        <v>32</v>
      </c>
      <c r="H269" s="3">
        <v>4719</v>
      </c>
      <c r="I269" s="3">
        <v>2</v>
      </c>
      <c r="J269" s="3">
        <v>9</v>
      </c>
      <c r="K269" s="3">
        <v>1</v>
      </c>
      <c r="L269" s="2">
        <v>43426.618379629632</v>
      </c>
      <c r="M269" s="3"/>
      <c r="N269" s="3"/>
      <c r="O269" s="3" t="s">
        <v>63</v>
      </c>
      <c r="P269" s="3" t="s">
        <v>64</v>
      </c>
      <c r="Q269" s="3" t="s">
        <v>26</v>
      </c>
      <c r="R269" s="3" t="s">
        <v>27</v>
      </c>
      <c r="S269" s="2">
        <v>43426.659884259258</v>
      </c>
      <c r="T269" s="3"/>
      <c r="U269" s="2">
        <v>43426.669444444444</v>
      </c>
      <c r="V269" s="3"/>
      <c r="W269" s="2">
        <v>43426.659884259258</v>
      </c>
      <c r="X269" s="8">
        <f t="shared" si="144"/>
        <v>43426.659884259258</v>
      </c>
      <c r="Y269" s="9">
        <f t="shared" si="145"/>
        <v>0</v>
      </c>
      <c r="Z269" s="9">
        <f t="shared" si="146"/>
        <v>0</v>
      </c>
      <c r="AA269" s="10"/>
      <c r="AB269" s="10">
        <f t="shared" si="137"/>
        <v>0</v>
      </c>
      <c r="AC269" s="10">
        <f t="shared" si="138"/>
        <v>0</v>
      </c>
      <c r="AD269" s="10"/>
      <c r="AE269" s="10"/>
      <c r="AH269" s="7" t="s">
        <v>2184</v>
      </c>
    </row>
    <row r="270" spans="1:34" s="7" customFormat="1" hidden="1" x14ac:dyDescent="0.4">
      <c r="A270" s="16" t="str">
        <f t="shared" si="143"/>
        <v>★</v>
      </c>
      <c r="B270" s="16" t="str">
        <f>IF(L270&gt;0, "☆", "-")</f>
        <v>☆</v>
      </c>
      <c r="C270" s="7">
        <v>15</v>
      </c>
      <c r="D270" s="2">
        <v>43426.619004629632</v>
      </c>
      <c r="E270" s="3" t="s">
        <v>1589</v>
      </c>
      <c r="F270" s="3">
        <v>17778</v>
      </c>
      <c r="G270" s="3" t="s">
        <v>32</v>
      </c>
      <c r="H270" s="3">
        <v>4719</v>
      </c>
      <c r="I270" s="3">
        <v>452</v>
      </c>
      <c r="J270" s="3">
        <v>9</v>
      </c>
      <c r="K270" s="3">
        <v>1</v>
      </c>
      <c r="L270" s="2">
        <v>43426.619143518517</v>
      </c>
      <c r="M270" s="3"/>
      <c r="N270" s="3"/>
      <c r="O270" s="3" t="s">
        <v>63</v>
      </c>
      <c r="P270" s="3" t="s">
        <v>64</v>
      </c>
      <c r="Q270" s="3" t="s">
        <v>48</v>
      </c>
      <c r="R270" s="3" t="s">
        <v>49</v>
      </c>
      <c r="S270" s="2">
        <v>43426.66065972222</v>
      </c>
      <c r="T270" s="3"/>
      <c r="U270" s="2">
        <v>43426.671388888892</v>
      </c>
      <c r="V270" s="3"/>
      <c r="W270" s="2">
        <v>43426.66065972222</v>
      </c>
      <c r="X270" s="8">
        <f t="shared" si="144"/>
        <v>43426.66065972222</v>
      </c>
      <c r="Y270" s="9">
        <f t="shared" si="145"/>
        <v>0</v>
      </c>
      <c r="Z270" s="9">
        <f t="shared" si="146"/>
        <v>0</v>
      </c>
      <c r="AA270" s="10"/>
      <c r="AB270" s="10">
        <f t="shared" si="137"/>
        <v>0</v>
      </c>
      <c r="AC270" s="10"/>
      <c r="AD270" s="10"/>
      <c r="AE270" s="10"/>
      <c r="AH270" s="7" t="s">
        <v>2183</v>
      </c>
    </row>
    <row r="271" spans="1:34" s="7" customFormat="1" hidden="1" x14ac:dyDescent="0.4">
      <c r="A271" s="16" t="str">
        <f t="shared" si="143"/>
        <v>-</v>
      </c>
      <c r="B271" s="16" t="str">
        <f>IF(L271&gt;0, "☆", "-")</f>
        <v>☆</v>
      </c>
      <c r="C271" s="7">
        <v>15</v>
      </c>
      <c r="D271" s="2">
        <v>43426.635428240741</v>
      </c>
      <c r="E271" s="3" t="s">
        <v>2018</v>
      </c>
      <c r="F271" s="3">
        <v>17793</v>
      </c>
      <c r="G271" s="3" t="s">
        <v>96</v>
      </c>
      <c r="H271" s="3">
        <v>0</v>
      </c>
      <c r="I271" s="3">
        <v>138</v>
      </c>
      <c r="J271" s="3">
        <v>8</v>
      </c>
      <c r="K271" s="3">
        <v>5</v>
      </c>
      <c r="L271" s="2">
        <v>43426.636342592596</v>
      </c>
      <c r="M271" s="3"/>
      <c r="N271" s="3"/>
      <c r="O271" s="3" t="s">
        <v>61</v>
      </c>
      <c r="P271" s="3" t="s">
        <v>62</v>
      </c>
      <c r="Q271" s="3" t="s">
        <v>43</v>
      </c>
      <c r="R271" s="3" t="s">
        <v>89</v>
      </c>
      <c r="S271" s="2">
        <v>43426.652812499997</v>
      </c>
      <c r="T271" s="3"/>
      <c r="U271" s="2">
        <v>43426.667905092596</v>
      </c>
      <c r="V271" s="3"/>
      <c r="W271" s="3"/>
      <c r="X271" s="8">
        <f t="shared" si="144"/>
        <v>43426.635428240741</v>
      </c>
      <c r="Y271" s="9">
        <f t="shared" si="145"/>
        <v>0</v>
      </c>
      <c r="Z271" s="9">
        <f t="shared" si="146"/>
        <v>0</v>
      </c>
      <c r="AA271" s="10"/>
      <c r="AB271" s="10">
        <f t="shared" si="137"/>
        <v>0</v>
      </c>
      <c r="AC271" s="10">
        <f t="shared" si="138"/>
        <v>1.7384259255777579E-2</v>
      </c>
      <c r="AD271" s="10"/>
      <c r="AE271" s="10"/>
    </row>
    <row r="272" spans="1:34" s="7" customFormat="1" hidden="1" x14ac:dyDescent="0.4">
      <c r="A272" s="16" t="str">
        <f t="shared" si="143"/>
        <v>-</v>
      </c>
      <c r="B272" s="16" t="str">
        <f t="shared" ref="B272" si="147">IF(L272&gt;0, "☆", "-")</f>
        <v>☆</v>
      </c>
      <c r="C272" s="7">
        <v>15</v>
      </c>
      <c r="D272" s="2">
        <v>43426.645798611113</v>
      </c>
      <c r="E272" s="3" t="s">
        <v>1924</v>
      </c>
      <c r="F272" s="3">
        <v>17803</v>
      </c>
      <c r="G272" s="3" t="s">
        <v>32</v>
      </c>
      <c r="H272" s="3">
        <v>1108</v>
      </c>
      <c r="I272" s="3">
        <v>820</v>
      </c>
      <c r="J272" s="3">
        <v>1</v>
      </c>
      <c r="K272" s="3">
        <v>2</v>
      </c>
      <c r="L272" s="2">
        <v>43426.645914351851</v>
      </c>
      <c r="M272" s="3"/>
      <c r="N272" s="3"/>
      <c r="O272" s="3" t="s">
        <v>36</v>
      </c>
      <c r="P272" s="3" t="s">
        <v>37</v>
      </c>
      <c r="Q272" s="3" t="s">
        <v>63</v>
      </c>
      <c r="R272" s="3" t="s">
        <v>64</v>
      </c>
      <c r="S272" s="2">
        <v>43426.654328703706</v>
      </c>
      <c r="T272" s="3"/>
      <c r="U272" s="2">
        <v>43426.660115740742</v>
      </c>
      <c r="V272" s="3"/>
      <c r="W272" s="3"/>
      <c r="X272" s="8">
        <f t="shared" si="144"/>
        <v>43426.645798611113</v>
      </c>
      <c r="Y272" s="9">
        <f t="shared" si="145"/>
        <v>0</v>
      </c>
      <c r="Z272" s="9">
        <f t="shared" si="146"/>
        <v>0</v>
      </c>
      <c r="AA272" s="10"/>
      <c r="AB272" s="10">
        <f t="shared" si="137"/>
        <v>0</v>
      </c>
      <c r="AC272" s="10">
        <f t="shared" si="138"/>
        <v>8.5300925929914229E-3</v>
      </c>
      <c r="AD272" s="10"/>
      <c r="AE272" s="10"/>
    </row>
    <row r="273" spans="1:34" s="7" customFormat="1" hidden="1" x14ac:dyDescent="0.4">
      <c r="A273" s="16" t="str">
        <f t="shared" si="143"/>
        <v>-</v>
      </c>
      <c r="B273" s="16" t="str">
        <f>IF(L273&gt;0, "☆", "-")</f>
        <v>☆</v>
      </c>
      <c r="C273" s="7">
        <v>15</v>
      </c>
      <c r="D273" s="2">
        <v>43426.654976851853</v>
      </c>
      <c r="E273" s="3" t="s">
        <v>2028</v>
      </c>
      <c r="F273" s="3">
        <v>17811</v>
      </c>
      <c r="G273" s="3" t="s">
        <v>95</v>
      </c>
      <c r="H273" s="3">
        <v>0</v>
      </c>
      <c r="I273" s="3">
        <v>898</v>
      </c>
      <c r="J273" s="3">
        <v>1</v>
      </c>
      <c r="K273" s="3">
        <v>2</v>
      </c>
      <c r="L273" s="2">
        <v>43426.665034722224</v>
      </c>
      <c r="M273" s="3"/>
      <c r="N273" s="3"/>
      <c r="O273" s="3" t="s">
        <v>30</v>
      </c>
      <c r="P273" s="3" t="s">
        <v>31</v>
      </c>
      <c r="Q273" s="3" t="s">
        <v>108</v>
      </c>
      <c r="R273" s="3" t="s">
        <v>19</v>
      </c>
      <c r="S273" s="2">
        <v>43426.662002314813</v>
      </c>
      <c r="T273" s="3"/>
      <c r="U273" s="2">
        <v>43426.671099537038</v>
      </c>
      <c r="V273" s="3"/>
      <c r="W273" s="3"/>
      <c r="X273" s="8">
        <f t="shared" si="144"/>
        <v>43426.654976851853</v>
      </c>
      <c r="Y273" s="9">
        <f t="shared" si="145"/>
        <v>0</v>
      </c>
      <c r="Z273" s="9">
        <f t="shared" si="146"/>
        <v>0</v>
      </c>
      <c r="AA273" s="10"/>
      <c r="AB273" s="10">
        <f t="shared" si="137"/>
        <v>0</v>
      </c>
      <c r="AC273" s="10">
        <f t="shared" si="138"/>
        <v>1.0057870371383615E-2</v>
      </c>
      <c r="AD273" s="10"/>
      <c r="AE273" s="10"/>
    </row>
    <row r="274" spans="1:34" s="3" customFormat="1" hidden="1" x14ac:dyDescent="0.4">
      <c r="A274" s="16" t="str">
        <f t="shared" si="143"/>
        <v>-</v>
      </c>
      <c r="B274" s="16" t="str">
        <f>IF(L274&gt;0, "☆", "-")</f>
        <v>☆</v>
      </c>
      <c r="C274" s="7">
        <v>15</v>
      </c>
      <c r="D274" s="2">
        <v>43426.657071759262</v>
      </c>
      <c r="E274" s="3" t="s">
        <v>2031</v>
      </c>
      <c r="F274" s="3">
        <v>17814</v>
      </c>
      <c r="G274" s="3" t="s">
        <v>32</v>
      </c>
      <c r="H274" s="3">
        <v>7007</v>
      </c>
      <c r="I274" s="3">
        <v>795</v>
      </c>
      <c r="J274" s="3">
        <v>2</v>
      </c>
      <c r="K274" s="3">
        <v>4</v>
      </c>
      <c r="L274" s="2">
        <v>43426.657673611109</v>
      </c>
      <c r="O274" s="3" t="s">
        <v>108</v>
      </c>
      <c r="P274" s="3" t="s">
        <v>19</v>
      </c>
      <c r="Q274" s="3" t="s">
        <v>24</v>
      </c>
      <c r="R274" s="3" t="s">
        <v>25</v>
      </c>
      <c r="S274" s="2">
        <v>43426.667314814818</v>
      </c>
      <c r="U274" s="2">
        <v>43426.675509259258</v>
      </c>
      <c r="X274" s="8">
        <f t="shared" si="144"/>
        <v>43426.657071759262</v>
      </c>
      <c r="Y274" s="9">
        <f t="shared" si="145"/>
        <v>0</v>
      </c>
      <c r="Z274" s="9">
        <f t="shared" si="146"/>
        <v>0</v>
      </c>
      <c r="AA274" s="10"/>
      <c r="AB274" s="10">
        <f t="shared" si="137"/>
        <v>0</v>
      </c>
      <c r="AC274" s="10">
        <f t="shared" si="138"/>
        <v>1.0243055556202307E-2</v>
      </c>
      <c r="AD274" s="10"/>
      <c r="AE274" s="10"/>
    </row>
    <row r="275" spans="1:34" s="5" customFormat="1" hidden="1" x14ac:dyDescent="0.4">
      <c r="A275" s="17" t="str">
        <f t="shared" si="143"/>
        <v>★</v>
      </c>
      <c r="B275" s="17" t="str">
        <f>IF(L275&gt;0, "☆", "-")</f>
        <v>☆</v>
      </c>
      <c r="C275" s="12">
        <v>15</v>
      </c>
      <c r="D275" s="4">
        <v>43426.659039351849</v>
      </c>
      <c r="E275" s="5" t="s">
        <v>2032</v>
      </c>
      <c r="F275" s="5">
        <v>17816</v>
      </c>
      <c r="G275" s="5" t="s">
        <v>32</v>
      </c>
      <c r="H275" s="5">
        <v>4409</v>
      </c>
      <c r="I275" s="5">
        <v>484</v>
      </c>
      <c r="J275" s="5">
        <v>5</v>
      </c>
      <c r="K275" s="5">
        <v>1</v>
      </c>
      <c r="L275" s="4">
        <v>43426.667627314811</v>
      </c>
      <c r="O275" s="5" t="s">
        <v>26</v>
      </c>
      <c r="P275" s="5" t="s">
        <v>27</v>
      </c>
      <c r="Q275" s="5" t="s">
        <v>20</v>
      </c>
      <c r="R275" s="5" t="s">
        <v>21</v>
      </c>
      <c r="S275" s="4">
        <v>43426.665972222225</v>
      </c>
      <c r="U275" s="4">
        <v>43426.681944444441</v>
      </c>
      <c r="W275" s="4">
        <v>43426.665972222225</v>
      </c>
      <c r="X275" s="13">
        <f t="shared" si="144"/>
        <v>43426.665972222225</v>
      </c>
      <c r="Y275" s="18">
        <f t="shared" si="145"/>
        <v>0</v>
      </c>
      <c r="Z275" s="18">
        <f t="shared" si="146"/>
        <v>0</v>
      </c>
      <c r="AA275" s="19"/>
      <c r="AB275" s="19">
        <f t="shared" si="137"/>
        <v>0</v>
      </c>
      <c r="AC275" s="19">
        <f t="shared" si="138"/>
        <v>1.6550925865885802E-3</v>
      </c>
      <c r="AD275" s="19"/>
      <c r="AE275" s="19"/>
    </row>
    <row r="276" spans="1:34" s="21" customFormat="1" x14ac:dyDescent="0.4">
      <c r="A276" s="20" t="str">
        <f t="shared" si="143"/>
        <v>★</v>
      </c>
      <c r="B276" s="20" t="str">
        <f>IF(L276&gt;0, "☆", "-")</f>
        <v>-</v>
      </c>
      <c r="C276" s="23">
        <v>16</v>
      </c>
      <c r="D276" s="22">
        <v>43426.665937500002</v>
      </c>
      <c r="E276" s="21" t="s">
        <v>2035</v>
      </c>
      <c r="F276" s="21">
        <v>17822</v>
      </c>
      <c r="G276" s="21" t="s">
        <v>32</v>
      </c>
      <c r="H276" s="21">
        <v>5037</v>
      </c>
      <c r="I276" s="21">
        <v>479</v>
      </c>
      <c r="J276" s="21">
        <v>8</v>
      </c>
      <c r="K276" s="21">
        <v>1</v>
      </c>
      <c r="M276" s="22">
        <v>43426.671342592592</v>
      </c>
      <c r="N276" s="22">
        <v>43426.676111111112</v>
      </c>
      <c r="O276" s="21" t="s">
        <v>26</v>
      </c>
      <c r="P276" s="21" t="s">
        <v>27</v>
      </c>
      <c r="Q276" s="21" t="s">
        <v>33</v>
      </c>
      <c r="R276" s="21" t="s">
        <v>34</v>
      </c>
      <c r="S276" s="22">
        <v>43426.672858796293</v>
      </c>
      <c r="T276" s="22">
        <v>43426.672858796293</v>
      </c>
      <c r="U276" s="22">
        <v>43426.678738425922</v>
      </c>
      <c r="V276" s="22">
        <v>43426.678738425922</v>
      </c>
      <c r="W276" s="22">
        <v>43426.672858796293</v>
      </c>
      <c r="X276" s="24">
        <f t="shared" si="144"/>
        <v>43426.672858796293</v>
      </c>
      <c r="Y276" s="25">
        <f t="shared" si="145"/>
        <v>4.7685185199952684E-3</v>
      </c>
      <c r="Z276" s="25">
        <f t="shared" si="146"/>
        <v>4.7685185199952684E-3</v>
      </c>
      <c r="AA276" s="26">
        <f>SUM(Z276:Z316)</f>
        <v>0.30667824077681871</v>
      </c>
      <c r="AB276" s="26">
        <f t="shared" si="137"/>
        <v>0</v>
      </c>
      <c r="AC276" s="26">
        <f t="shared" si="138"/>
        <v>0</v>
      </c>
      <c r="AD276" s="26">
        <f>AVERAGE(AC276:AC316)</f>
        <v>3.2607060184091097E-3</v>
      </c>
      <c r="AE276" s="26">
        <f>MEDIAN(AC276:AC316)</f>
        <v>3.2986111109494232E-3</v>
      </c>
    </row>
    <row r="277" spans="1:34" s="3" customFormat="1" x14ac:dyDescent="0.4">
      <c r="A277" s="16" t="str">
        <f t="shared" si="141"/>
        <v>★</v>
      </c>
      <c r="B277" s="16" t="str">
        <f t="shared" si="142"/>
        <v>-</v>
      </c>
      <c r="C277" s="7">
        <v>16</v>
      </c>
      <c r="D277" s="2">
        <v>43426.667071759257</v>
      </c>
      <c r="E277" s="3" t="s">
        <v>2036</v>
      </c>
      <c r="F277" s="3">
        <v>17824</v>
      </c>
      <c r="G277" s="3" t="s">
        <v>65</v>
      </c>
      <c r="H277" s="3">
        <v>2518</v>
      </c>
      <c r="I277" s="3">
        <v>10</v>
      </c>
      <c r="J277" s="3">
        <v>7</v>
      </c>
      <c r="K277" s="3">
        <v>1</v>
      </c>
      <c r="M277" s="2">
        <v>43426.67523148148</v>
      </c>
      <c r="N277" s="2">
        <v>43426.68341435185</v>
      </c>
      <c r="O277" s="3" t="s">
        <v>43</v>
      </c>
      <c r="P277" s="3" t="s">
        <v>89</v>
      </c>
      <c r="Q277" s="3" t="s">
        <v>70</v>
      </c>
      <c r="R277" s="3" t="s">
        <v>125</v>
      </c>
      <c r="S277" s="2">
        <v>43426.674016203702</v>
      </c>
      <c r="T277" s="2">
        <v>43426.674016203702</v>
      </c>
      <c r="U277" s="2">
        <v>43426.686620370368</v>
      </c>
      <c r="V277" s="2">
        <v>43426.686620370368</v>
      </c>
      <c r="W277" s="2">
        <v>43426.674016203702</v>
      </c>
      <c r="X277" s="8">
        <f t="shared" si="129"/>
        <v>43426.674016203702</v>
      </c>
      <c r="Y277" s="9">
        <f t="shared" si="130"/>
        <v>8.182870369637385E-3</v>
      </c>
      <c r="Z277" s="9">
        <f t="shared" si="131"/>
        <v>8.182870369637385E-3</v>
      </c>
      <c r="AA277" s="10"/>
      <c r="AB277" s="10">
        <f t="shared" si="137"/>
        <v>1.2152777781011537E-3</v>
      </c>
      <c r="AC277" s="10">
        <f t="shared" si="138"/>
        <v>1.2152777781011537E-3</v>
      </c>
      <c r="AD277" s="30"/>
      <c r="AE277" s="30"/>
    </row>
    <row r="278" spans="1:34" s="3" customFormat="1" x14ac:dyDescent="0.4">
      <c r="A278" s="16" t="str">
        <f t="shared" si="141"/>
        <v>-</v>
      </c>
      <c r="B278" s="16" t="str">
        <f t="shared" si="142"/>
        <v>-</v>
      </c>
      <c r="C278" s="7">
        <v>16</v>
      </c>
      <c r="D278" s="2">
        <v>43426.668506944443</v>
      </c>
      <c r="E278" s="3" t="s">
        <v>1788</v>
      </c>
      <c r="F278" s="3">
        <v>17826</v>
      </c>
      <c r="G278" s="3" t="s">
        <v>32</v>
      </c>
      <c r="H278" s="3">
        <v>2002</v>
      </c>
      <c r="I278" s="3">
        <v>841</v>
      </c>
      <c r="J278" s="3">
        <v>13</v>
      </c>
      <c r="K278" s="3">
        <v>2</v>
      </c>
      <c r="M278" s="2">
        <v>43426.671712962961</v>
      </c>
      <c r="N278" s="2">
        <v>43426.680555555555</v>
      </c>
      <c r="O278" s="3" t="s">
        <v>39</v>
      </c>
      <c r="P278" s="3" t="s">
        <v>40</v>
      </c>
      <c r="Q278" s="3" t="s">
        <v>61</v>
      </c>
      <c r="R278" s="3" t="s">
        <v>62</v>
      </c>
      <c r="S278" s="2">
        <v>43426.671342592592</v>
      </c>
      <c r="T278" s="2">
        <v>43426.671342592592</v>
      </c>
      <c r="U278" s="2">
        <v>43426.685740740744</v>
      </c>
      <c r="V278" s="2">
        <v>43426.685740740744</v>
      </c>
      <c r="X278" s="8">
        <f t="shared" si="129"/>
        <v>43426.668506944443</v>
      </c>
      <c r="Y278" s="9">
        <f t="shared" si="130"/>
        <v>8.8425925932824612E-3</v>
      </c>
      <c r="Z278" s="9">
        <f t="shared" si="131"/>
        <v>1.7685185186564922E-2</v>
      </c>
      <c r="AA278" s="10"/>
      <c r="AB278" s="10">
        <f t="shared" si="137"/>
        <v>3.7037036963738501E-4</v>
      </c>
      <c r="AC278" s="10">
        <f t="shared" si="138"/>
        <v>3.2060185185400769E-3</v>
      </c>
      <c r="AD278" s="30"/>
      <c r="AE278" s="30"/>
    </row>
    <row r="279" spans="1:34" s="3" customFormat="1" x14ac:dyDescent="0.4">
      <c r="A279" s="16" t="str">
        <f t="shared" si="141"/>
        <v>-</v>
      </c>
      <c r="B279" s="16" t="str">
        <f t="shared" si="142"/>
        <v>-</v>
      </c>
      <c r="C279" s="7">
        <v>16</v>
      </c>
      <c r="D279" s="2">
        <v>43426.669421296298</v>
      </c>
      <c r="E279" s="3" t="s">
        <v>1949</v>
      </c>
      <c r="F279" s="3">
        <v>17827</v>
      </c>
      <c r="G279" s="3" t="s">
        <v>18</v>
      </c>
      <c r="H279" s="3">
        <v>4746</v>
      </c>
      <c r="I279" s="3">
        <v>889</v>
      </c>
      <c r="J279" s="3">
        <v>9</v>
      </c>
      <c r="K279" s="3">
        <v>2</v>
      </c>
      <c r="M279" s="2">
        <v>43426.673472222225</v>
      </c>
      <c r="N279" s="2">
        <v>43426.684733796297</v>
      </c>
      <c r="O279" s="3" t="s">
        <v>53</v>
      </c>
      <c r="P279" s="3" t="s">
        <v>54</v>
      </c>
      <c r="Q279" s="3" t="s">
        <v>108</v>
      </c>
      <c r="R279" s="3" t="s">
        <v>19</v>
      </c>
      <c r="S279" s="2">
        <v>43426.670532407406</v>
      </c>
      <c r="T279" s="2">
        <v>43426.670532407406</v>
      </c>
      <c r="U279" s="2">
        <v>43426.681620370371</v>
      </c>
      <c r="V279" s="2">
        <v>43426.681620370371</v>
      </c>
      <c r="X279" s="8">
        <f t="shared" si="129"/>
        <v>43426.669421296298</v>
      </c>
      <c r="Y279" s="9">
        <f t="shared" si="130"/>
        <v>1.1261574072705116E-2</v>
      </c>
      <c r="Z279" s="9">
        <f t="shared" si="131"/>
        <v>2.2523148145410232E-2</v>
      </c>
      <c r="AA279" s="10"/>
      <c r="AB279" s="10">
        <f t="shared" si="137"/>
        <v>2.9398148180916905E-3</v>
      </c>
      <c r="AC279" s="10">
        <f t="shared" si="138"/>
        <v>4.0509259270038456E-3</v>
      </c>
      <c r="AD279" s="30"/>
      <c r="AE279" s="30"/>
    </row>
    <row r="280" spans="1:34" s="7" customFormat="1" x14ac:dyDescent="0.4">
      <c r="A280" s="16" t="str">
        <f t="shared" ref="A280:A287" si="148">IF(W280&gt;0, "★", "-")</f>
        <v>-</v>
      </c>
      <c r="B280" s="16" t="str">
        <f t="shared" ref="B280:B287" si="149">IF(L280&gt;0, "☆", "-")</f>
        <v>-</v>
      </c>
      <c r="C280" s="7">
        <v>16</v>
      </c>
      <c r="D280" s="2">
        <v>43426.671099537038</v>
      </c>
      <c r="E280" s="3" t="s">
        <v>1916</v>
      </c>
      <c r="F280" s="3">
        <v>17829</v>
      </c>
      <c r="G280" s="3" t="s">
        <v>18</v>
      </c>
      <c r="H280" s="3">
        <v>3162</v>
      </c>
      <c r="I280" s="3">
        <v>859</v>
      </c>
      <c r="J280" s="3">
        <v>11</v>
      </c>
      <c r="K280" s="3">
        <v>1</v>
      </c>
      <c r="L280" s="3"/>
      <c r="M280" s="2">
        <v>43426.672407407408</v>
      </c>
      <c r="N280" s="2">
        <v>43426.677314814813</v>
      </c>
      <c r="O280" s="3" t="s">
        <v>24</v>
      </c>
      <c r="P280" s="3" t="s">
        <v>25</v>
      </c>
      <c r="Q280" s="3" t="s">
        <v>39</v>
      </c>
      <c r="R280" s="3" t="s">
        <v>40</v>
      </c>
      <c r="S280" s="2">
        <v>43426.673506944448</v>
      </c>
      <c r="T280" s="2">
        <v>43426.673506944448</v>
      </c>
      <c r="U280" s="2">
        <v>43426.682303240741</v>
      </c>
      <c r="V280" s="2">
        <v>43426.682303240741</v>
      </c>
      <c r="W280" s="3"/>
      <c r="X280" s="8">
        <f t="shared" si="129"/>
        <v>43426.671099537038</v>
      </c>
      <c r="Y280" s="9">
        <f t="shared" si="130"/>
        <v>4.907407404971309E-3</v>
      </c>
      <c r="Z280" s="9">
        <f t="shared" si="131"/>
        <v>4.907407404971309E-3</v>
      </c>
      <c r="AA280" s="10"/>
      <c r="AB280" s="10">
        <f t="shared" si="137"/>
        <v>0</v>
      </c>
      <c r="AC280" s="10">
        <f t="shared" si="138"/>
        <v>1.3078703705104999E-3</v>
      </c>
      <c r="AD280" s="10"/>
      <c r="AE280" s="10"/>
    </row>
    <row r="281" spans="1:34" s="7" customFormat="1" x14ac:dyDescent="0.4">
      <c r="A281" s="16" t="str">
        <f t="shared" si="148"/>
        <v>-</v>
      </c>
      <c r="B281" s="16" t="str">
        <f t="shared" si="149"/>
        <v>-</v>
      </c>
      <c r="C281" s="7">
        <v>16</v>
      </c>
      <c r="D281" s="2">
        <v>43426.671111111114</v>
      </c>
      <c r="E281" s="3" t="s">
        <v>2032</v>
      </c>
      <c r="F281" s="3">
        <v>17830</v>
      </c>
      <c r="G281" s="3" t="s">
        <v>32</v>
      </c>
      <c r="H281" s="3">
        <v>4409</v>
      </c>
      <c r="I281" s="3">
        <v>697</v>
      </c>
      <c r="J281" s="3">
        <v>1</v>
      </c>
      <c r="K281" s="3">
        <v>1</v>
      </c>
      <c r="L281" s="3"/>
      <c r="M281" s="2">
        <v>43426.679120370369</v>
      </c>
      <c r="N281" s="2">
        <v>43426.686296296299</v>
      </c>
      <c r="O281" s="3" t="s">
        <v>26</v>
      </c>
      <c r="P281" s="3" t="s">
        <v>27</v>
      </c>
      <c r="Q281" s="3" t="s">
        <v>20</v>
      </c>
      <c r="R281" s="3" t="s">
        <v>21</v>
      </c>
      <c r="S281" s="2">
        <v>43426.67386574074</v>
      </c>
      <c r="T281" s="2">
        <v>43426.67386574074</v>
      </c>
      <c r="U281" s="2">
        <v>43426.681979166664</v>
      </c>
      <c r="V281" s="2">
        <v>43426.681979166664</v>
      </c>
      <c r="W281" s="3"/>
      <c r="X281" s="8">
        <f t="shared" si="129"/>
        <v>43426.671111111114</v>
      </c>
      <c r="Y281" s="9">
        <f t="shared" si="130"/>
        <v>7.1759259299142286E-3</v>
      </c>
      <c r="Z281" s="9">
        <f t="shared" si="131"/>
        <v>7.1759259299142286E-3</v>
      </c>
      <c r="AA281" s="10"/>
      <c r="AB281" s="10">
        <f t="shared" si="137"/>
        <v>5.2546296283253469E-3</v>
      </c>
      <c r="AC281" s="10">
        <f t="shared" si="138"/>
        <v>8.0092592543223873E-3</v>
      </c>
      <c r="AD281" s="10"/>
      <c r="AE281" s="10"/>
    </row>
    <row r="282" spans="1:34" s="3" customFormat="1" hidden="1" x14ac:dyDescent="0.4">
      <c r="A282" s="16" t="str">
        <f t="shared" si="148"/>
        <v>-</v>
      </c>
      <c r="B282" s="16" t="str">
        <f t="shared" si="149"/>
        <v>-</v>
      </c>
      <c r="C282" s="7">
        <v>16</v>
      </c>
      <c r="D282" s="2">
        <v>43426.673414351855</v>
      </c>
      <c r="E282" s="3" t="s">
        <v>2037</v>
      </c>
      <c r="F282" s="3">
        <v>17831</v>
      </c>
      <c r="G282" s="3" t="s">
        <v>95</v>
      </c>
      <c r="H282" s="3">
        <v>0</v>
      </c>
      <c r="I282" s="3">
        <v>255</v>
      </c>
      <c r="J282" s="3">
        <v>2</v>
      </c>
      <c r="K282" s="3">
        <v>1</v>
      </c>
      <c r="M282" s="2">
        <v>43426.679791666669</v>
      </c>
      <c r="N282" s="2">
        <v>43426.687731481485</v>
      </c>
      <c r="O282" s="3" t="s">
        <v>39</v>
      </c>
      <c r="P282" s="3" t="s">
        <v>40</v>
      </c>
      <c r="Q282" s="3" t="s">
        <v>108</v>
      </c>
      <c r="R282" s="3" t="s">
        <v>19</v>
      </c>
      <c r="S282" s="2">
        <v>43426.679097222222</v>
      </c>
      <c r="T282" s="2">
        <v>43426.679097222222</v>
      </c>
      <c r="U282" s="2">
        <v>43426.687650462962</v>
      </c>
      <c r="V282" s="2">
        <v>43426.689664351848</v>
      </c>
      <c r="X282" s="8">
        <f t="shared" si="129"/>
        <v>43426.673414351855</v>
      </c>
      <c r="Y282" s="9">
        <f t="shared" si="130"/>
        <v>7.9398148154723458E-3</v>
      </c>
      <c r="Z282" s="9">
        <f t="shared" si="131"/>
        <v>7.9398148154723458E-3</v>
      </c>
      <c r="AA282" s="10"/>
      <c r="AB282" s="10">
        <f t="shared" si="137"/>
        <v>6.944444467080757E-4</v>
      </c>
      <c r="AC282" s="10">
        <f t="shared" si="138"/>
        <v>6.3773148140171543E-3</v>
      </c>
      <c r="AD282" s="10"/>
      <c r="AE282" s="10"/>
    </row>
    <row r="283" spans="1:34" s="7" customFormat="1" x14ac:dyDescent="0.4">
      <c r="A283" s="16" t="str">
        <f t="shared" si="148"/>
        <v>-</v>
      </c>
      <c r="B283" s="16" t="str">
        <f t="shared" si="149"/>
        <v>-</v>
      </c>
      <c r="C283" s="7">
        <v>16</v>
      </c>
      <c r="D283" s="2">
        <v>43426.675196759257</v>
      </c>
      <c r="E283" s="3" t="s">
        <v>1588</v>
      </c>
      <c r="F283" s="3">
        <v>17832</v>
      </c>
      <c r="G283" s="3" t="s">
        <v>18</v>
      </c>
      <c r="H283" s="3">
        <v>4256</v>
      </c>
      <c r="I283" s="3">
        <v>780</v>
      </c>
      <c r="J283" s="3">
        <v>11</v>
      </c>
      <c r="K283" s="3">
        <v>1</v>
      </c>
      <c r="L283" s="3"/>
      <c r="M283" s="2">
        <v>43426.681296296294</v>
      </c>
      <c r="N283" s="2">
        <v>43426.684490740743</v>
      </c>
      <c r="O283" s="3" t="s">
        <v>38</v>
      </c>
      <c r="P283" s="3" t="s">
        <v>126</v>
      </c>
      <c r="Q283" s="3" t="s">
        <v>24</v>
      </c>
      <c r="R283" s="3" t="s">
        <v>25</v>
      </c>
      <c r="S283" s="2">
        <v>43426.682789351849</v>
      </c>
      <c r="T283" s="2">
        <v>43426.682789351849</v>
      </c>
      <c r="U283" s="2">
        <v>43426.691886574074</v>
      </c>
      <c r="V283" s="2">
        <v>43426.691886574074</v>
      </c>
      <c r="W283" s="3"/>
      <c r="X283" s="8">
        <f t="shared" si="129"/>
        <v>43426.675196759257</v>
      </c>
      <c r="Y283" s="9">
        <f t="shared" si="130"/>
        <v>3.1944444490363821E-3</v>
      </c>
      <c r="Z283" s="9">
        <f t="shared" si="131"/>
        <v>3.1944444490363821E-3</v>
      </c>
      <c r="AA283" s="10"/>
      <c r="AB283" s="10">
        <f t="shared" si="137"/>
        <v>0</v>
      </c>
      <c r="AC283" s="10">
        <f t="shared" si="138"/>
        <v>6.0995370367891155E-3</v>
      </c>
      <c r="AD283" s="10"/>
      <c r="AE283" s="10"/>
    </row>
    <row r="284" spans="1:34" s="3" customFormat="1" x14ac:dyDescent="0.4">
      <c r="A284" s="16" t="str">
        <f t="shared" si="148"/>
        <v>-</v>
      </c>
      <c r="B284" s="16" t="str">
        <f t="shared" si="149"/>
        <v>-</v>
      </c>
      <c r="C284" s="7">
        <v>16</v>
      </c>
      <c r="D284" s="2">
        <v>43426.67523148148</v>
      </c>
      <c r="E284" s="3" t="s">
        <v>2038</v>
      </c>
      <c r="F284" s="3">
        <v>17833</v>
      </c>
      <c r="G284" s="3" t="s">
        <v>18</v>
      </c>
      <c r="H284" s="3">
        <v>7004</v>
      </c>
      <c r="I284" s="3">
        <v>381</v>
      </c>
      <c r="J284" s="3">
        <v>15</v>
      </c>
      <c r="K284" s="3">
        <v>4</v>
      </c>
      <c r="M284" s="2">
        <v>43426.678680555553</v>
      </c>
      <c r="N284" s="2">
        <v>43426.68204861111</v>
      </c>
      <c r="O284" s="3" t="s">
        <v>22</v>
      </c>
      <c r="P284" s="3" t="s">
        <v>23</v>
      </c>
      <c r="Q284" s="3" t="s">
        <v>46</v>
      </c>
      <c r="R284" s="3" t="s">
        <v>47</v>
      </c>
      <c r="S284" s="2">
        <v>43426.678333333337</v>
      </c>
      <c r="T284" s="2">
        <v>43426.678333333337</v>
      </c>
      <c r="U284" s="2">
        <v>43426.686215277776</v>
      </c>
      <c r="V284" s="2">
        <v>43426.686215277776</v>
      </c>
      <c r="X284" s="8">
        <f t="shared" si="129"/>
        <v>43426.67523148148</v>
      </c>
      <c r="Y284" s="9">
        <f t="shared" si="130"/>
        <v>3.3680555570754223E-3</v>
      </c>
      <c r="Z284" s="9">
        <f t="shared" si="131"/>
        <v>1.3472222228301689E-2</v>
      </c>
      <c r="AA284" s="10"/>
      <c r="AB284" s="10">
        <f t="shared" si="137"/>
        <v>3.4722221607808024E-4</v>
      </c>
      <c r="AC284" s="10">
        <f t="shared" si="138"/>
        <v>3.4490740727051161E-3</v>
      </c>
      <c r="AD284" s="10"/>
      <c r="AE284" s="10"/>
    </row>
    <row r="285" spans="1:34" s="3" customFormat="1" hidden="1" x14ac:dyDescent="0.4">
      <c r="A285" s="16" t="str">
        <f t="shared" si="148"/>
        <v>-</v>
      </c>
      <c r="B285" s="16" t="str">
        <f t="shared" si="149"/>
        <v>-</v>
      </c>
      <c r="C285" s="7">
        <v>16</v>
      </c>
      <c r="D285" s="2">
        <v>43426.67591435185</v>
      </c>
      <c r="E285" s="3" t="s">
        <v>2039</v>
      </c>
      <c r="F285" s="3">
        <v>17834</v>
      </c>
      <c r="G285" s="3" t="s">
        <v>96</v>
      </c>
      <c r="H285" s="3">
        <v>0</v>
      </c>
      <c r="I285" s="3">
        <v>605</v>
      </c>
      <c r="J285" s="3">
        <v>3</v>
      </c>
      <c r="K285" s="3">
        <v>3</v>
      </c>
      <c r="M285" s="2">
        <v>43426.678101851852</v>
      </c>
      <c r="N285" s="2">
        <v>43426.682037037041</v>
      </c>
      <c r="O285" s="3" t="s">
        <v>73</v>
      </c>
      <c r="P285" s="3" t="s">
        <v>74</v>
      </c>
      <c r="Q285" s="3" t="s">
        <v>39</v>
      </c>
      <c r="R285" s="3" t="s">
        <v>40</v>
      </c>
      <c r="S285" s="2">
        <v>43426.679942129631</v>
      </c>
      <c r="T285" s="2">
        <v>43426.679942129631</v>
      </c>
      <c r="U285" s="2">
        <v>43426.689062500001</v>
      </c>
      <c r="V285" s="2">
        <v>43426.689062500001</v>
      </c>
      <c r="X285" s="8">
        <f t="shared" si="129"/>
        <v>43426.67591435185</v>
      </c>
      <c r="Y285" s="9">
        <f t="shared" si="130"/>
        <v>3.9351851883111522E-3</v>
      </c>
      <c r="Z285" s="9">
        <f t="shared" si="131"/>
        <v>1.1805555564933456E-2</v>
      </c>
      <c r="AA285" s="10"/>
      <c r="AB285" s="10">
        <f t="shared" si="137"/>
        <v>0</v>
      </c>
      <c r="AC285" s="10">
        <f t="shared" si="138"/>
        <v>2.1875000020372681E-3</v>
      </c>
      <c r="AD285" s="10"/>
      <c r="AE285" s="10"/>
    </row>
    <row r="286" spans="1:34" s="3" customFormat="1" x14ac:dyDescent="0.4">
      <c r="A286" s="16" t="str">
        <f t="shared" si="148"/>
        <v>★</v>
      </c>
      <c r="B286" s="16" t="str">
        <f t="shared" si="149"/>
        <v>-</v>
      </c>
      <c r="C286" s="7">
        <v>16</v>
      </c>
      <c r="D286" s="2">
        <v>43426.67591435185</v>
      </c>
      <c r="E286" s="3" t="s">
        <v>1894</v>
      </c>
      <c r="F286" s="3">
        <v>17835</v>
      </c>
      <c r="G286" s="3" t="s">
        <v>32</v>
      </c>
      <c r="H286" s="3">
        <v>4073</v>
      </c>
      <c r="I286" s="3">
        <v>920</v>
      </c>
      <c r="J286" s="3">
        <v>2</v>
      </c>
      <c r="K286" s="3">
        <v>1</v>
      </c>
      <c r="M286" s="2">
        <v>43426.682500000003</v>
      </c>
      <c r="N286" s="2">
        <v>43426.687650462962</v>
      </c>
      <c r="O286" s="3" t="s">
        <v>88</v>
      </c>
      <c r="P286" s="3" t="s">
        <v>35</v>
      </c>
      <c r="Q286" s="3" t="s">
        <v>108</v>
      </c>
      <c r="R286" s="3" t="s">
        <v>19</v>
      </c>
      <c r="S286" s="2">
        <v>43426.682858796295</v>
      </c>
      <c r="T286" s="2">
        <v>43426.682858796295</v>
      </c>
      <c r="U286" s="2">
        <v>43426.689317129632</v>
      </c>
      <c r="V286" s="2">
        <v>43426.689317129632</v>
      </c>
      <c r="W286" s="2">
        <v>43426.682858796295</v>
      </c>
      <c r="X286" s="8">
        <f t="shared" si="129"/>
        <v>43426.682858796295</v>
      </c>
      <c r="Y286" s="9">
        <f t="shared" si="130"/>
        <v>5.1504629591363482E-3</v>
      </c>
      <c r="Z286" s="9">
        <f t="shared" si="131"/>
        <v>5.1504629591363482E-3</v>
      </c>
      <c r="AA286" s="10"/>
      <c r="AB286" s="10">
        <f t="shared" si="137"/>
        <v>0</v>
      </c>
      <c r="AC286" s="10">
        <f t="shared" si="138"/>
        <v>0</v>
      </c>
      <c r="AD286" s="10"/>
      <c r="AE286" s="10"/>
      <c r="AH286" s="7"/>
    </row>
    <row r="287" spans="1:34" s="3" customFormat="1" hidden="1" x14ac:dyDescent="0.4">
      <c r="A287" s="16" t="str">
        <f t="shared" si="148"/>
        <v>-</v>
      </c>
      <c r="B287" s="16" t="str">
        <f t="shared" si="149"/>
        <v>-</v>
      </c>
      <c r="C287" s="7">
        <v>16</v>
      </c>
      <c r="D287" s="2">
        <v>43426.676562499997</v>
      </c>
      <c r="E287" s="3" t="s">
        <v>2040</v>
      </c>
      <c r="F287" s="3">
        <v>17836</v>
      </c>
      <c r="G287" s="3" t="s">
        <v>95</v>
      </c>
      <c r="H287" s="3">
        <v>0</v>
      </c>
      <c r="I287" s="3">
        <v>595</v>
      </c>
      <c r="J287" s="3">
        <v>6</v>
      </c>
      <c r="K287" s="3">
        <v>1</v>
      </c>
      <c r="M287" s="2">
        <v>43426.679803240739</v>
      </c>
      <c r="N287" s="2">
        <v>43426.684178240743</v>
      </c>
      <c r="O287" s="3" t="s">
        <v>44</v>
      </c>
      <c r="P287" s="3" t="s">
        <v>45</v>
      </c>
      <c r="Q287" s="3" t="s">
        <v>26</v>
      </c>
      <c r="R287" s="3" t="s">
        <v>27</v>
      </c>
      <c r="S287" s="2">
        <v>43426.681388888886</v>
      </c>
      <c r="T287" s="2">
        <v>43426.681388888886</v>
      </c>
      <c r="U287" s="2">
        <v>43426.689120370371</v>
      </c>
      <c r="V287" s="2">
        <v>43426.689120370371</v>
      </c>
      <c r="X287" s="8">
        <f t="shared" si="129"/>
        <v>43426.676562499997</v>
      </c>
      <c r="Y287" s="9">
        <f t="shared" si="130"/>
        <v>4.3750000040745363E-3</v>
      </c>
      <c r="Z287" s="9">
        <f t="shared" si="131"/>
        <v>4.3750000040745363E-3</v>
      </c>
      <c r="AA287" s="10"/>
      <c r="AB287" s="10">
        <f t="shared" si="137"/>
        <v>0</v>
      </c>
      <c r="AC287" s="10">
        <f t="shared" si="138"/>
        <v>3.2407407416030765E-3</v>
      </c>
      <c r="AD287" s="10"/>
      <c r="AE287" s="10"/>
      <c r="AH287" s="7"/>
    </row>
    <row r="288" spans="1:34" s="3" customFormat="1" x14ac:dyDescent="0.4">
      <c r="A288" s="16" t="str">
        <f t="shared" ref="A288:A320" si="150">IF(W288&gt;0, "★", "-")</f>
        <v>-</v>
      </c>
      <c r="B288" s="16" t="str">
        <f t="shared" ref="B288:B320" si="151">IF(L288&gt;0, "☆", "-")</f>
        <v>-</v>
      </c>
      <c r="C288" s="7">
        <v>16</v>
      </c>
      <c r="D288" s="2">
        <v>43426.680497685185</v>
      </c>
      <c r="E288" s="3" t="s">
        <v>2044</v>
      </c>
      <c r="F288" s="3">
        <v>17840</v>
      </c>
      <c r="G288" s="3" t="s">
        <v>32</v>
      </c>
      <c r="H288" s="3">
        <v>6753</v>
      </c>
      <c r="I288" s="3">
        <v>365</v>
      </c>
      <c r="J288" s="3">
        <v>10</v>
      </c>
      <c r="K288" s="3">
        <v>4</v>
      </c>
      <c r="M288" s="2">
        <v>43426.685046296298</v>
      </c>
      <c r="N288" s="2">
        <v>43426.689814814818</v>
      </c>
      <c r="O288" s="3" t="s">
        <v>108</v>
      </c>
      <c r="P288" s="3" t="s">
        <v>19</v>
      </c>
      <c r="Q288" s="3" t="s">
        <v>26</v>
      </c>
      <c r="R288" s="3" t="s">
        <v>27</v>
      </c>
      <c r="S288" s="2">
        <v>43426.686261574076</v>
      </c>
      <c r="T288" s="2">
        <v>43426.686261574076</v>
      </c>
      <c r="U288" s="2">
        <v>43426.694641203707</v>
      </c>
      <c r="V288" s="2">
        <v>43426.694641203707</v>
      </c>
      <c r="X288" s="8">
        <f t="shared" ref="X288:X326" si="152">IF(W288&gt;0,W288,D288)</f>
        <v>43426.680497685185</v>
      </c>
      <c r="Y288" s="9">
        <f t="shared" ref="Y288:Y326" si="153">N288-M288</f>
        <v>4.7685185199952684E-3</v>
      </c>
      <c r="Z288" s="9">
        <f t="shared" ref="Z288:Z326" si="154">Y288*K288</f>
        <v>1.9074074079981074E-2</v>
      </c>
      <c r="AA288" s="10"/>
      <c r="AB288" s="10">
        <f t="shared" si="137"/>
        <v>0</v>
      </c>
      <c r="AC288" s="10">
        <f t="shared" si="138"/>
        <v>4.5486111121135764E-3</v>
      </c>
      <c r="AD288" s="10"/>
      <c r="AE288" s="10"/>
    </row>
    <row r="289" spans="1:34" s="3" customFormat="1" x14ac:dyDescent="0.4">
      <c r="A289" s="16" t="str">
        <f t="shared" si="150"/>
        <v>★</v>
      </c>
      <c r="B289" s="16" t="str">
        <f t="shared" si="151"/>
        <v>-</v>
      </c>
      <c r="C289" s="7">
        <v>16</v>
      </c>
      <c r="D289" s="2">
        <v>43426.682071759256</v>
      </c>
      <c r="E289" s="3" t="s">
        <v>2027</v>
      </c>
      <c r="F289" s="3">
        <v>17841</v>
      </c>
      <c r="G289" s="3" t="s">
        <v>32</v>
      </c>
      <c r="H289" s="3">
        <v>6661</v>
      </c>
      <c r="I289" s="3">
        <v>638</v>
      </c>
      <c r="J289" s="3">
        <v>6</v>
      </c>
      <c r="K289" s="3">
        <v>1</v>
      </c>
      <c r="M289" s="2">
        <v>43426.686412037037</v>
      </c>
      <c r="N289" s="2">
        <v>43426.706250000003</v>
      </c>
      <c r="O289" s="3" t="s">
        <v>26</v>
      </c>
      <c r="P289" s="3" t="s">
        <v>27</v>
      </c>
      <c r="Q289" s="3" t="s">
        <v>73</v>
      </c>
      <c r="R289" s="3" t="s">
        <v>74</v>
      </c>
      <c r="S289" s="2">
        <v>43426.689004629632</v>
      </c>
      <c r="T289" s="2">
        <v>43426.689004629632</v>
      </c>
      <c r="U289" s="2">
        <v>43426.699386574073</v>
      </c>
      <c r="V289" s="2">
        <v>43426.710127314815</v>
      </c>
      <c r="W289" s="2">
        <v>43426.689004629632</v>
      </c>
      <c r="X289" s="8">
        <f t="shared" si="152"/>
        <v>43426.689004629632</v>
      </c>
      <c r="Y289" s="9">
        <f t="shared" si="153"/>
        <v>1.9837962965539191E-2</v>
      </c>
      <c r="Z289" s="9">
        <f t="shared" si="154"/>
        <v>1.9837962965539191E-2</v>
      </c>
      <c r="AA289" s="10"/>
      <c r="AB289" s="10">
        <f t="shared" si="137"/>
        <v>0</v>
      </c>
      <c r="AC289" s="10">
        <f t="shared" si="138"/>
        <v>0</v>
      </c>
      <c r="AD289" s="30"/>
      <c r="AE289" s="30"/>
    </row>
    <row r="290" spans="1:34" s="7" customFormat="1" x14ac:dyDescent="0.4">
      <c r="A290" s="16" t="str">
        <f t="shared" ref="A290:A308" si="155">IF(W290&gt;0, "★", "-")</f>
        <v>★</v>
      </c>
      <c r="B290" s="16" t="str">
        <f t="shared" ref="B290:B308" si="156">IF(L290&gt;0, "☆", "-")</f>
        <v>-</v>
      </c>
      <c r="C290" s="7">
        <v>16</v>
      </c>
      <c r="D290" s="2">
        <v>43426.683749999997</v>
      </c>
      <c r="E290" s="3" t="s">
        <v>2013</v>
      </c>
      <c r="F290" s="3">
        <v>17842</v>
      </c>
      <c r="G290" s="3" t="s">
        <v>18</v>
      </c>
      <c r="H290" s="3">
        <v>7009</v>
      </c>
      <c r="I290" s="3">
        <v>535</v>
      </c>
      <c r="J290" s="3">
        <v>5</v>
      </c>
      <c r="K290" s="3">
        <v>3</v>
      </c>
      <c r="L290" s="3"/>
      <c r="M290" s="2">
        <v>43426.687210648146</v>
      </c>
      <c r="N290" s="2">
        <v>43426.690023148149</v>
      </c>
      <c r="O290" s="3" t="s">
        <v>73</v>
      </c>
      <c r="P290" s="3" t="s">
        <v>74</v>
      </c>
      <c r="Q290" s="3" t="s">
        <v>46</v>
      </c>
      <c r="R290" s="3" t="s">
        <v>47</v>
      </c>
      <c r="S290" s="2">
        <v>43426.690671296295</v>
      </c>
      <c r="T290" s="2">
        <v>43426.690671296295</v>
      </c>
      <c r="U290" s="2">
        <v>43426.698252314818</v>
      </c>
      <c r="V290" s="2">
        <v>43426.698252314818</v>
      </c>
      <c r="W290" s="2">
        <v>43426.690671296295</v>
      </c>
      <c r="X290" s="8">
        <f t="shared" ref="X290:X308" si="157">IF(W290&gt;0,W290,D290)</f>
        <v>43426.690671296295</v>
      </c>
      <c r="Y290" s="9">
        <f t="shared" ref="Y290:Y308" si="158">N290-M290</f>
        <v>2.8125000026193447E-3</v>
      </c>
      <c r="Z290" s="9">
        <f t="shared" ref="Z290:Z308" si="159">Y290*K290</f>
        <v>8.4375000078580342E-3</v>
      </c>
      <c r="AA290" s="10"/>
      <c r="AB290" s="10">
        <f t="shared" si="137"/>
        <v>0</v>
      </c>
      <c r="AC290" s="10">
        <f t="shared" si="138"/>
        <v>0</v>
      </c>
      <c r="AD290" s="10"/>
      <c r="AE290" s="10"/>
      <c r="AH290" s="3"/>
    </row>
    <row r="291" spans="1:34" s="3" customFormat="1" x14ac:dyDescent="0.4">
      <c r="A291" s="16" t="str">
        <f t="shared" si="155"/>
        <v>-</v>
      </c>
      <c r="B291" s="16" t="str">
        <f t="shared" si="156"/>
        <v>-</v>
      </c>
      <c r="C291" s="7">
        <v>16</v>
      </c>
      <c r="D291" s="2">
        <v>43426.684027777781</v>
      </c>
      <c r="E291" s="3" t="s">
        <v>2045</v>
      </c>
      <c r="F291" s="3">
        <v>17843</v>
      </c>
      <c r="G291" s="3" t="s">
        <v>32</v>
      </c>
      <c r="H291" s="3">
        <v>6948</v>
      </c>
      <c r="I291" s="3">
        <v>694</v>
      </c>
      <c r="J291" s="3">
        <v>7</v>
      </c>
      <c r="K291" s="3">
        <v>1</v>
      </c>
      <c r="M291" s="2">
        <v>43426.690185185187</v>
      </c>
      <c r="N291" s="2">
        <v>43426.695138888892</v>
      </c>
      <c r="O291" s="3" t="s">
        <v>38</v>
      </c>
      <c r="P291" s="3" t="s">
        <v>126</v>
      </c>
      <c r="Q291" s="3" t="s">
        <v>108</v>
      </c>
      <c r="R291" s="3" t="s">
        <v>19</v>
      </c>
      <c r="S291" s="2">
        <v>43426.690196759257</v>
      </c>
      <c r="T291" s="2">
        <v>43426.690196759257</v>
      </c>
      <c r="U291" s="2">
        <v>43426.69939814815</v>
      </c>
      <c r="V291" s="2">
        <v>43426.69939814815</v>
      </c>
      <c r="X291" s="8">
        <f t="shared" si="157"/>
        <v>43426.684027777781</v>
      </c>
      <c r="Y291" s="9">
        <f t="shared" si="158"/>
        <v>4.9537037048139609E-3</v>
      </c>
      <c r="Z291" s="9">
        <f t="shared" si="159"/>
        <v>4.9537037048139609E-3</v>
      </c>
      <c r="AA291" s="10"/>
      <c r="AB291" s="10">
        <f t="shared" si="137"/>
        <v>0</v>
      </c>
      <c r="AC291" s="10">
        <f t="shared" si="138"/>
        <v>6.1574074061354622E-3</v>
      </c>
      <c r="AD291" s="10"/>
      <c r="AE291" s="10"/>
      <c r="AH291" s="7"/>
    </row>
    <row r="292" spans="1:34" s="3" customFormat="1" hidden="1" x14ac:dyDescent="0.4">
      <c r="A292" s="16" t="str">
        <f t="shared" si="155"/>
        <v>-</v>
      </c>
      <c r="B292" s="16" t="str">
        <f t="shared" si="156"/>
        <v>-</v>
      </c>
      <c r="C292" s="7">
        <v>16</v>
      </c>
      <c r="D292" s="2">
        <v>43426.686215277776</v>
      </c>
      <c r="E292" s="3" t="s">
        <v>2046</v>
      </c>
      <c r="F292" s="3">
        <v>17844</v>
      </c>
      <c r="G292" s="3" t="s">
        <v>95</v>
      </c>
      <c r="H292" s="3">
        <v>0</v>
      </c>
      <c r="I292" s="3">
        <v>328</v>
      </c>
      <c r="J292" s="3">
        <v>13</v>
      </c>
      <c r="K292" s="3">
        <v>1</v>
      </c>
      <c r="M292" s="2">
        <v>43426.690462962964</v>
      </c>
      <c r="N292" s="2">
        <v>43426.695196759261</v>
      </c>
      <c r="O292" s="3" t="s">
        <v>61</v>
      </c>
      <c r="P292" s="3" t="s">
        <v>62</v>
      </c>
      <c r="Q292" s="3" t="s">
        <v>36</v>
      </c>
      <c r="R292" s="3" t="s">
        <v>37</v>
      </c>
      <c r="S292" s="2">
        <v>43426.690150462964</v>
      </c>
      <c r="T292" s="2">
        <v>43426.690150462964</v>
      </c>
      <c r="U292" s="2">
        <v>43426.696863425925</v>
      </c>
      <c r="V292" s="2">
        <v>43426.696863425925</v>
      </c>
      <c r="X292" s="8">
        <f t="shared" si="157"/>
        <v>43426.686215277776</v>
      </c>
      <c r="Y292" s="9">
        <f t="shared" si="158"/>
        <v>4.7337962969322689E-3</v>
      </c>
      <c r="Z292" s="9">
        <f t="shared" si="159"/>
        <v>4.7337962969322689E-3</v>
      </c>
      <c r="AA292" s="10"/>
      <c r="AB292" s="10">
        <f t="shared" si="137"/>
        <v>3.125000002910383E-4</v>
      </c>
      <c r="AC292" s="10">
        <f t="shared" si="138"/>
        <v>4.2476851886021905E-3</v>
      </c>
      <c r="AD292" s="30"/>
      <c r="AE292" s="30"/>
      <c r="AH292" s="7"/>
    </row>
    <row r="293" spans="1:34" s="3" customFormat="1" hidden="1" x14ac:dyDescent="0.4">
      <c r="A293" s="16" t="str">
        <f t="shared" si="155"/>
        <v>-</v>
      </c>
      <c r="B293" s="16" t="str">
        <f t="shared" si="156"/>
        <v>-</v>
      </c>
      <c r="C293" s="7">
        <v>16</v>
      </c>
      <c r="D293" s="2">
        <v>43426.686342592591</v>
      </c>
      <c r="E293" s="3" t="s">
        <v>1916</v>
      </c>
      <c r="F293" s="3">
        <v>17845</v>
      </c>
      <c r="G293" s="3" t="s">
        <v>96</v>
      </c>
      <c r="H293" s="3">
        <v>0</v>
      </c>
      <c r="I293" s="3">
        <v>909</v>
      </c>
      <c r="J293" s="3">
        <v>3</v>
      </c>
      <c r="K293" s="3">
        <v>1</v>
      </c>
      <c r="M293" s="2">
        <v>43426.690891203703</v>
      </c>
      <c r="N293" s="2">
        <v>43426.698530092595</v>
      </c>
      <c r="O293" s="3" t="s">
        <v>39</v>
      </c>
      <c r="P293" s="3" t="s">
        <v>40</v>
      </c>
      <c r="Q293" s="3" t="s">
        <v>61</v>
      </c>
      <c r="R293" s="3" t="s">
        <v>62</v>
      </c>
      <c r="S293" s="2">
        <v>43426.692453703705</v>
      </c>
      <c r="T293" s="2">
        <v>43426.692453703705</v>
      </c>
      <c r="U293" s="2">
        <v>43426.706157407411</v>
      </c>
      <c r="V293" s="2">
        <v>43426.706157407411</v>
      </c>
      <c r="X293" s="8">
        <f t="shared" si="157"/>
        <v>43426.686342592591</v>
      </c>
      <c r="Y293" s="9">
        <f t="shared" si="158"/>
        <v>7.6388888919609599E-3</v>
      </c>
      <c r="Z293" s="9">
        <f t="shared" si="159"/>
        <v>7.6388888919609599E-3</v>
      </c>
      <c r="AA293" s="10"/>
      <c r="AB293" s="10">
        <f t="shared" si="137"/>
        <v>0</v>
      </c>
      <c r="AC293" s="10">
        <f t="shared" si="138"/>
        <v>4.5486111121135764E-3</v>
      </c>
      <c r="AD293" s="30"/>
      <c r="AE293" s="30"/>
    </row>
    <row r="294" spans="1:34" s="3" customFormat="1" x14ac:dyDescent="0.4">
      <c r="A294" s="16" t="str">
        <f t="shared" si="155"/>
        <v>★</v>
      </c>
      <c r="B294" s="16" t="str">
        <f t="shared" si="156"/>
        <v>-</v>
      </c>
      <c r="C294" s="7">
        <v>16</v>
      </c>
      <c r="D294" s="2">
        <v>43426.68650462963</v>
      </c>
      <c r="E294" s="3" t="s">
        <v>2047</v>
      </c>
      <c r="F294" s="3">
        <v>17846</v>
      </c>
      <c r="G294" s="3" t="s">
        <v>32</v>
      </c>
      <c r="H294" s="3">
        <v>5812</v>
      </c>
      <c r="I294" s="3">
        <v>387</v>
      </c>
      <c r="J294" s="3">
        <v>6</v>
      </c>
      <c r="K294" s="3">
        <v>1</v>
      </c>
      <c r="M294" s="2">
        <v>43426.693310185183</v>
      </c>
      <c r="N294" s="2">
        <v>43426.703310185185</v>
      </c>
      <c r="O294" s="3" t="s">
        <v>48</v>
      </c>
      <c r="P294" s="3" t="s">
        <v>49</v>
      </c>
      <c r="Q294" s="3" t="s">
        <v>70</v>
      </c>
      <c r="R294" s="3" t="s">
        <v>125</v>
      </c>
      <c r="S294" s="2">
        <v>43426.693449074075</v>
      </c>
      <c r="T294" s="2">
        <v>43426.693449074075</v>
      </c>
      <c r="U294" s="2">
        <v>43426.702615740738</v>
      </c>
      <c r="V294" s="2">
        <v>43426.702615740738</v>
      </c>
      <c r="W294" s="2">
        <v>43426.693449074075</v>
      </c>
      <c r="X294" s="8">
        <f t="shared" si="157"/>
        <v>43426.693449074075</v>
      </c>
      <c r="Y294" s="9">
        <f t="shared" si="158"/>
        <v>1.0000000002037268E-2</v>
      </c>
      <c r="Z294" s="9">
        <f t="shared" si="159"/>
        <v>1.0000000002037268E-2</v>
      </c>
      <c r="AA294" s="10"/>
      <c r="AB294" s="10">
        <f t="shared" si="137"/>
        <v>0</v>
      </c>
      <c r="AC294" s="10">
        <f t="shared" si="138"/>
        <v>0</v>
      </c>
      <c r="AD294" s="30"/>
      <c r="AE294" s="30"/>
      <c r="AH294" s="7"/>
    </row>
    <row r="295" spans="1:34" s="3" customFormat="1" x14ac:dyDescent="0.4">
      <c r="A295" s="16" t="str">
        <f t="shared" si="155"/>
        <v>★</v>
      </c>
      <c r="B295" s="16" t="str">
        <f t="shared" si="156"/>
        <v>-</v>
      </c>
      <c r="C295" s="7">
        <v>16</v>
      </c>
      <c r="D295" s="2">
        <v>43426.687569444446</v>
      </c>
      <c r="E295" s="3" t="s">
        <v>2049</v>
      </c>
      <c r="F295" s="3">
        <v>17848</v>
      </c>
      <c r="G295" s="3" t="s">
        <v>18</v>
      </c>
      <c r="H295" s="3">
        <v>4513</v>
      </c>
      <c r="I295" s="3">
        <v>696</v>
      </c>
      <c r="J295" s="3">
        <v>4</v>
      </c>
      <c r="K295" s="3">
        <v>2</v>
      </c>
      <c r="M295" s="2">
        <v>43426.692824074074</v>
      </c>
      <c r="N295" s="2">
        <v>43426.697650462964</v>
      </c>
      <c r="O295" s="3" t="s">
        <v>22</v>
      </c>
      <c r="P295" s="3" t="s">
        <v>23</v>
      </c>
      <c r="Q295" s="3" t="s">
        <v>108</v>
      </c>
      <c r="R295" s="3" t="s">
        <v>19</v>
      </c>
      <c r="S295" s="2">
        <v>43426.694502314815</v>
      </c>
      <c r="T295" s="2">
        <v>43426.694502314815</v>
      </c>
      <c r="U295" s="2">
        <v>43426.703356481485</v>
      </c>
      <c r="V295" s="2">
        <v>43426.703356481485</v>
      </c>
      <c r="W295" s="2">
        <v>43426.694502314815</v>
      </c>
      <c r="X295" s="8">
        <f t="shared" si="157"/>
        <v>43426.694502314815</v>
      </c>
      <c r="Y295" s="9">
        <f t="shared" si="158"/>
        <v>4.8263888893416151E-3</v>
      </c>
      <c r="Z295" s="9">
        <f t="shared" si="159"/>
        <v>9.6527777786832303E-3</v>
      </c>
      <c r="AA295" s="10"/>
      <c r="AB295" s="10">
        <f t="shared" si="137"/>
        <v>0</v>
      </c>
      <c r="AC295" s="10">
        <f t="shared" si="138"/>
        <v>0</v>
      </c>
      <c r="AD295" s="10"/>
      <c r="AE295" s="10"/>
      <c r="AH295" s="7"/>
    </row>
    <row r="296" spans="1:34" s="3" customFormat="1" hidden="1" x14ac:dyDescent="0.4">
      <c r="A296" s="16" t="str">
        <f t="shared" si="155"/>
        <v>-</v>
      </c>
      <c r="B296" s="16" t="str">
        <f t="shared" si="156"/>
        <v>-</v>
      </c>
      <c r="C296" s="7">
        <v>16</v>
      </c>
      <c r="D296" s="2">
        <v>43426.689687500002</v>
      </c>
      <c r="E296" s="3" t="s">
        <v>2050</v>
      </c>
      <c r="F296" s="3">
        <v>17850</v>
      </c>
      <c r="G296" s="3" t="s">
        <v>95</v>
      </c>
      <c r="H296" s="3">
        <v>0</v>
      </c>
      <c r="I296" s="3">
        <v>158</v>
      </c>
      <c r="J296" s="3">
        <v>2</v>
      </c>
      <c r="K296" s="3">
        <v>2</v>
      </c>
      <c r="M296" s="2">
        <v>43426.692696759259</v>
      </c>
      <c r="N296" s="2">
        <v>43426.697824074072</v>
      </c>
      <c r="O296" s="3" t="s">
        <v>108</v>
      </c>
      <c r="P296" s="3" t="s">
        <v>19</v>
      </c>
      <c r="Q296" s="3" t="s">
        <v>39</v>
      </c>
      <c r="R296" s="3" t="s">
        <v>40</v>
      </c>
      <c r="S296" s="2">
        <v>43426.690729166665</v>
      </c>
      <c r="T296" s="2">
        <v>43426.690729166665</v>
      </c>
      <c r="U296" s="2">
        <v>43426.699363425927</v>
      </c>
      <c r="V296" s="2">
        <v>43426.699363425927</v>
      </c>
      <c r="X296" s="8">
        <f t="shared" si="157"/>
        <v>43426.689687500002</v>
      </c>
      <c r="Y296" s="9">
        <f t="shared" si="158"/>
        <v>5.1273148128530011E-3</v>
      </c>
      <c r="Z296" s="9">
        <f t="shared" si="159"/>
        <v>1.0254629625706002E-2</v>
      </c>
      <c r="AA296" s="10"/>
      <c r="AB296" s="10">
        <f t="shared" si="137"/>
        <v>1.9675925941555761E-3</v>
      </c>
      <c r="AC296" s="10">
        <f t="shared" si="138"/>
        <v>3.009259256941732E-3</v>
      </c>
      <c r="AD296" s="10"/>
      <c r="AE296" s="10"/>
      <c r="AH296" s="7"/>
    </row>
    <row r="297" spans="1:34" s="3" customFormat="1" x14ac:dyDescent="0.4">
      <c r="A297" s="16" t="str">
        <f t="shared" si="155"/>
        <v>-</v>
      </c>
      <c r="B297" s="16" t="str">
        <f t="shared" si="156"/>
        <v>-</v>
      </c>
      <c r="C297" s="7">
        <v>16</v>
      </c>
      <c r="D297" s="2">
        <v>43426.692523148151</v>
      </c>
      <c r="E297" s="3" t="s">
        <v>2051</v>
      </c>
      <c r="F297" s="3">
        <v>17851</v>
      </c>
      <c r="G297" s="3" t="s">
        <v>65</v>
      </c>
      <c r="H297" s="3">
        <v>7016</v>
      </c>
      <c r="I297" s="3">
        <v>2</v>
      </c>
      <c r="J297" s="3">
        <v>10</v>
      </c>
      <c r="K297" s="3">
        <v>1</v>
      </c>
      <c r="M297" s="2">
        <v>43426.697164351855</v>
      </c>
      <c r="N297" s="2">
        <v>43426.704791666663</v>
      </c>
      <c r="O297" s="3" t="s">
        <v>75</v>
      </c>
      <c r="P297" s="3" t="s">
        <v>76</v>
      </c>
      <c r="Q297" s="3" t="s">
        <v>46</v>
      </c>
      <c r="R297" s="3" t="s">
        <v>47</v>
      </c>
      <c r="S297" s="2">
        <v>43426.698310185187</v>
      </c>
      <c r="T297" s="2">
        <v>43426.698310185187</v>
      </c>
      <c r="U297" s="2">
        <v>43426.711909722224</v>
      </c>
      <c r="V297" s="2">
        <v>43426.711909722224</v>
      </c>
      <c r="X297" s="8">
        <f t="shared" si="157"/>
        <v>43426.692523148151</v>
      </c>
      <c r="Y297" s="9">
        <f t="shared" si="158"/>
        <v>7.6273148079053499E-3</v>
      </c>
      <c r="Z297" s="9">
        <f t="shared" si="159"/>
        <v>7.6273148079053499E-3</v>
      </c>
      <c r="AA297" s="10"/>
      <c r="AB297" s="10">
        <f t="shared" si="137"/>
        <v>0</v>
      </c>
      <c r="AC297" s="10">
        <f t="shared" si="138"/>
        <v>4.6412037045229226E-3</v>
      </c>
      <c r="AD297" s="10"/>
      <c r="AE297" s="10"/>
      <c r="AH297" s="7"/>
    </row>
    <row r="298" spans="1:34" s="3" customFormat="1" x14ac:dyDescent="0.4">
      <c r="A298" s="16" t="str">
        <f t="shared" si="155"/>
        <v>-</v>
      </c>
      <c r="B298" s="16" t="str">
        <f t="shared" si="156"/>
        <v>-</v>
      </c>
      <c r="C298" s="7">
        <v>16</v>
      </c>
      <c r="D298" s="2">
        <v>43426.694780092592</v>
      </c>
      <c r="E298" s="3" t="s">
        <v>1577</v>
      </c>
      <c r="F298" s="3">
        <v>17852</v>
      </c>
      <c r="G298" s="3" t="s">
        <v>65</v>
      </c>
      <c r="H298" s="3">
        <v>3203</v>
      </c>
      <c r="I298" s="3">
        <v>782</v>
      </c>
      <c r="J298" s="3">
        <v>9</v>
      </c>
      <c r="K298" s="3">
        <v>1</v>
      </c>
      <c r="M298" s="2">
        <v>43426.698449074072</v>
      </c>
      <c r="N298" s="2">
        <v>43426.702268518522</v>
      </c>
      <c r="O298" s="3" t="s">
        <v>63</v>
      </c>
      <c r="P298" s="3" t="s">
        <v>64</v>
      </c>
      <c r="Q298" s="3" t="s">
        <v>33</v>
      </c>
      <c r="R298" s="3" t="s">
        <v>34</v>
      </c>
      <c r="S298" s="2">
        <v>43426.696782407409</v>
      </c>
      <c r="T298" s="2">
        <v>43426.696782407409</v>
      </c>
      <c r="U298" s="2">
        <v>43426.701516203706</v>
      </c>
      <c r="V298" s="2">
        <v>43426.701516203706</v>
      </c>
      <c r="X298" s="8">
        <f t="shared" si="157"/>
        <v>43426.694780092592</v>
      </c>
      <c r="Y298" s="9">
        <f t="shared" si="158"/>
        <v>3.8194444496184587E-3</v>
      </c>
      <c r="Z298" s="9">
        <f t="shared" si="159"/>
        <v>3.8194444496184587E-3</v>
      </c>
      <c r="AA298" s="10"/>
      <c r="AB298" s="10">
        <f t="shared" si="137"/>
        <v>1.6666666633682325E-3</v>
      </c>
      <c r="AC298" s="10">
        <f t="shared" si="138"/>
        <v>3.6689814805868082E-3</v>
      </c>
      <c r="AD298" s="10"/>
      <c r="AE298" s="10"/>
      <c r="AH298" s="7"/>
    </row>
    <row r="299" spans="1:34" s="3" customFormat="1" x14ac:dyDescent="0.4">
      <c r="A299" s="16" t="str">
        <f t="shared" si="155"/>
        <v>-</v>
      </c>
      <c r="B299" s="16" t="str">
        <f t="shared" si="156"/>
        <v>-</v>
      </c>
      <c r="C299" s="7">
        <v>16</v>
      </c>
      <c r="D299" s="2">
        <v>43426.695185185185</v>
      </c>
      <c r="E299" s="3" t="s">
        <v>2052</v>
      </c>
      <c r="F299" s="3">
        <v>17853</v>
      </c>
      <c r="G299" s="3" t="s">
        <v>18</v>
      </c>
      <c r="H299" s="3">
        <v>7017</v>
      </c>
      <c r="I299" s="3">
        <v>547</v>
      </c>
      <c r="J299" s="3">
        <v>15</v>
      </c>
      <c r="K299" s="3">
        <v>2</v>
      </c>
      <c r="M299" s="2">
        <v>43426.698541666665</v>
      </c>
      <c r="N299" s="2">
        <v>43426.702488425923</v>
      </c>
      <c r="O299" s="3" t="s">
        <v>20</v>
      </c>
      <c r="P299" s="3" t="s">
        <v>21</v>
      </c>
      <c r="Q299" s="3" t="s">
        <v>46</v>
      </c>
      <c r="R299" s="3" t="s">
        <v>47</v>
      </c>
      <c r="S299" s="2">
        <v>43426.696226851855</v>
      </c>
      <c r="T299" s="2">
        <v>43426.696226851855</v>
      </c>
      <c r="U299" s="2">
        <v>43426.706030092595</v>
      </c>
      <c r="V299" s="2">
        <v>43426.706030092595</v>
      </c>
      <c r="X299" s="8">
        <f t="shared" si="157"/>
        <v>43426.695185185185</v>
      </c>
      <c r="Y299" s="9">
        <f t="shared" si="158"/>
        <v>3.9467592578148469E-3</v>
      </c>
      <c r="Z299" s="9">
        <f t="shared" si="159"/>
        <v>7.8935185156296939E-3</v>
      </c>
      <c r="AA299" s="10"/>
      <c r="AB299" s="10">
        <f t="shared" si="137"/>
        <v>2.3148148102336563E-3</v>
      </c>
      <c r="AC299" s="10">
        <f t="shared" si="138"/>
        <v>3.3564814802957699E-3</v>
      </c>
      <c r="AD299" s="10"/>
      <c r="AE299" s="10"/>
    </row>
    <row r="300" spans="1:34" s="3" customFormat="1" x14ac:dyDescent="0.4">
      <c r="A300" s="16" t="str">
        <f t="shared" si="155"/>
        <v>-</v>
      </c>
      <c r="B300" s="16" t="str">
        <f t="shared" si="156"/>
        <v>-</v>
      </c>
      <c r="C300" s="7">
        <v>16</v>
      </c>
      <c r="D300" s="2">
        <v>43426.6952662037</v>
      </c>
      <c r="E300" s="3" t="s">
        <v>2030</v>
      </c>
      <c r="F300" s="3">
        <v>17854</v>
      </c>
      <c r="G300" s="3" t="s">
        <v>32</v>
      </c>
      <c r="H300" s="3">
        <v>5353</v>
      </c>
      <c r="I300" s="3">
        <v>665</v>
      </c>
      <c r="J300" s="3">
        <v>5</v>
      </c>
      <c r="K300" s="3">
        <v>2</v>
      </c>
      <c r="M300" s="2">
        <v>43426.701203703706</v>
      </c>
      <c r="N300" s="2">
        <v>43426.707986111112</v>
      </c>
      <c r="O300" s="3" t="s">
        <v>43</v>
      </c>
      <c r="P300" s="3" t="s">
        <v>89</v>
      </c>
      <c r="Q300" s="3" t="s">
        <v>63</v>
      </c>
      <c r="R300" s="3" t="s">
        <v>64</v>
      </c>
      <c r="S300" s="2">
        <v>43426.701782407406</v>
      </c>
      <c r="T300" s="2">
        <v>43426.701782407406</v>
      </c>
      <c r="U300" s="2">
        <v>43426.714687500003</v>
      </c>
      <c r="V300" s="2">
        <v>43426.714687500003</v>
      </c>
      <c r="X300" s="8">
        <f t="shared" si="157"/>
        <v>43426.6952662037</v>
      </c>
      <c r="Y300" s="9">
        <f t="shared" si="158"/>
        <v>6.7824074067175388E-3</v>
      </c>
      <c r="Z300" s="9">
        <f t="shared" si="159"/>
        <v>1.3564814813435078E-2</v>
      </c>
      <c r="AA300" s="10"/>
      <c r="AB300" s="10">
        <f t="shared" si="137"/>
        <v>0</v>
      </c>
      <c r="AC300" s="10">
        <f t="shared" si="138"/>
        <v>5.9375000055297278E-3</v>
      </c>
      <c r="AD300" s="30"/>
      <c r="AE300" s="30"/>
    </row>
    <row r="301" spans="1:34" s="3" customFormat="1" hidden="1" x14ac:dyDescent="0.4">
      <c r="A301" s="16" t="str">
        <f t="shared" si="155"/>
        <v>-</v>
      </c>
      <c r="B301" s="16" t="str">
        <f t="shared" si="156"/>
        <v>-</v>
      </c>
      <c r="C301" s="7">
        <v>16</v>
      </c>
      <c r="D301" s="2">
        <v>43426.698530092595</v>
      </c>
      <c r="E301" s="3" t="s">
        <v>2053</v>
      </c>
      <c r="F301" s="3">
        <v>17857</v>
      </c>
      <c r="G301" s="3" t="s">
        <v>95</v>
      </c>
      <c r="H301" s="3">
        <v>0</v>
      </c>
      <c r="I301" s="3">
        <v>847</v>
      </c>
      <c r="J301" s="3">
        <v>11</v>
      </c>
      <c r="K301" s="3">
        <v>1</v>
      </c>
      <c r="M301" s="2">
        <v>43426.70108796296</v>
      </c>
      <c r="N301" s="2">
        <v>43426.706099537034</v>
      </c>
      <c r="O301" s="3" t="s">
        <v>24</v>
      </c>
      <c r="P301" s="3" t="s">
        <v>25</v>
      </c>
      <c r="Q301" s="3" t="s">
        <v>38</v>
      </c>
      <c r="R301" s="3" t="s">
        <v>126</v>
      </c>
      <c r="S301" s="2">
        <v>43426.700821759259</v>
      </c>
      <c r="T301" s="2">
        <v>43426.700821759259</v>
      </c>
      <c r="U301" s="2">
        <v>43426.711226851854</v>
      </c>
      <c r="V301" s="2">
        <v>43426.711226851854</v>
      </c>
      <c r="X301" s="8">
        <f t="shared" si="157"/>
        <v>43426.698530092595</v>
      </c>
      <c r="Y301" s="9">
        <f t="shared" si="158"/>
        <v>5.0115740741603076E-3</v>
      </c>
      <c r="Z301" s="9">
        <f t="shared" si="159"/>
        <v>5.0115740741603076E-3</v>
      </c>
      <c r="AA301" s="10"/>
      <c r="AB301" s="10">
        <f t="shared" si="137"/>
        <v>2.6620370044838637E-4</v>
      </c>
      <c r="AC301" s="10">
        <f t="shared" si="138"/>
        <v>2.5578703643986955E-3</v>
      </c>
      <c r="AD301" s="30"/>
      <c r="AE301" s="30"/>
    </row>
    <row r="302" spans="1:34" s="3" customFormat="1" x14ac:dyDescent="0.4">
      <c r="A302" s="16" t="str">
        <f t="shared" si="155"/>
        <v>-</v>
      </c>
      <c r="B302" s="16" t="str">
        <f t="shared" si="156"/>
        <v>-</v>
      </c>
      <c r="C302" s="7">
        <v>16</v>
      </c>
      <c r="D302" s="2">
        <v>43426.699166666665</v>
      </c>
      <c r="E302" s="3" t="s">
        <v>2054</v>
      </c>
      <c r="F302" s="3">
        <v>17858</v>
      </c>
      <c r="G302" s="3" t="s">
        <v>32</v>
      </c>
      <c r="H302" s="3">
        <v>5203</v>
      </c>
      <c r="I302" s="3">
        <v>636</v>
      </c>
      <c r="J302" s="3">
        <v>3</v>
      </c>
      <c r="K302" s="3">
        <v>1</v>
      </c>
      <c r="M302" s="2">
        <v>43426.701018518521</v>
      </c>
      <c r="N302" s="2">
        <v>43426.707986111112</v>
      </c>
      <c r="O302" s="3" t="s">
        <v>46</v>
      </c>
      <c r="P302" s="3" t="s">
        <v>47</v>
      </c>
      <c r="Q302" s="3" t="s">
        <v>68</v>
      </c>
      <c r="R302" s="3" t="s">
        <v>69</v>
      </c>
      <c r="S302" s="2">
        <v>43426.702488425923</v>
      </c>
      <c r="T302" s="2">
        <v>43426.702488425923</v>
      </c>
      <c r="U302" s="2">
        <v>43426.713356481479</v>
      </c>
      <c r="V302" s="2">
        <v>43426.713356481479</v>
      </c>
      <c r="X302" s="8">
        <f t="shared" si="157"/>
        <v>43426.699166666665</v>
      </c>
      <c r="Y302" s="9">
        <f t="shared" si="158"/>
        <v>6.9675925915362313E-3</v>
      </c>
      <c r="Z302" s="9">
        <f t="shared" si="159"/>
        <v>6.9675925915362313E-3</v>
      </c>
      <c r="AA302" s="10"/>
      <c r="AB302" s="10">
        <f t="shared" si="137"/>
        <v>0</v>
      </c>
      <c r="AC302" s="10">
        <f t="shared" si="138"/>
        <v>1.8518518554628827E-3</v>
      </c>
      <c r="AD302" s="10"/>
      <c r="AE302" s="10"/>
      <c r="AH302" s="7"/>
    </row>
    <row r="303" spans="1:34" s="3" customFormat="1" hidden="1" x14ac:dyDescent="0.4">
      <c r="A303" s="16" t="str">
        <f t="shared" si="155"/>
        <v>-</v>
      </c>
      <c r="B303" s="16" t="str">
        <f t="shared" si="156"/>
        <v>-</v>
      </c>
      <c r="C303" s="7">
        <v>16</v>
      </c>
      <c r="D303" s="2">
        <v>43426.699386574073</v>
      </c>
      <c r="E303" s="3" t="s">
        <v>2055</v>
      </c>
      <c r="F303" s="3">
        <v>17859</v>
      </c>
      <c r="G303" s="3" t="s">
        <v>96</v>
      </c>
      <c r="H303" s="3">
        <v>0</v>
      </c>
      <c r="I303" s="3">
        <v>657</v>
      </c>
      <c r="J303" s="3">
        <v>1</v>
      </c>
      <c r="K303" s="3">
        <v>1</v>
      </c>
      <c r="M303" s="2">
        <v>43426.703587962962</v>
      </c>
      <c r="N303" s="2">
        <v>43426.708414351851</v>
      </c>
      <c r="O303" s="3" t="s">
        <v>61</v>
      </c>
      <c r="P303" s="3" t="s">
        <v>62</v>
      </c>
      <c r="Q303" s="3" t="s">
        <v>108</v>
      </c>
      <c r="R303" s="3" t="s">
        <v>19</v>
      </c>
      <c r="S303" s="2">
        <v>43426.703043981484</v>
      </c>
      <c r="T303" s="2">
        <v>43426.703043981484</v>
      </c>
      <c r="U303" s="2">
        <v>43426.709328703706</v>
      </c>
      <c r="V303" s="2">
        <v>43426.709328703706</v>
      </c>
      <c r="X303" s="8">
        <f t="shared" si="157"/>
        <v>43426.699386574073</v>
      </c>
      <c r="Y303" s="9">
        <f t="shared" si="158"/>
        <v>4.8263888893416151E-3</v>
      </c>
      <c r="Z303" s="9">
        <f t="shared" si="159"/>
        <v>4.8263888893416151E-3</v>
      </c>
      <c r="AA303" s="10"/>
      <c r="AB303" s="10">
        <f t="shared" si="137"/>
        <v>5.4398147767642513E-4</v>
      </c>
      <c r="AC303" s="10">
        <f t="shared" si="138"/>
        <v>4.2013888887595385E-3</v>
      </c>
      <c r="AD303" s="10"/>
      <c r="AE303" s="10"/>
      <c r="AH303" s="7"/>
    </row>
    <row r="304" spans="1:34" s="3" customFormat="1" x14ac:dyDescent="0.4">
      <c r="A304" s="16" t="str">
        <f t="shared" si="155"/>
        <v>-</v>
      </c>
      <c r="B304" s="16" t="str">
        <f t="shared" si="156"/>
        <v>-</v>
      </c>
      <c r="C304" s="7">
        <v>16</v>
      </c>
      <c r="D304" s="2">
        <v>43426.702476851853</v>
      </c>
      <c r="E304" s="3" t="s">
        <v>1993</v>
      </c>
      <c r="F304" s="3">
        <v>17861</v>
      </c>
      <c r="G304" s="3" t="s">
        <v>32</v>
      </c>
      <c r="H304" s="3">
        <v>3836</v>
      </c>
      <c r="I304" s="3">
        <v>606</v>
      </c>
      <c r="J304" s="3">
        <v>8</v>
      </c>
      <c r="K304" s="3">
        <v>1</v>
      </c>
      <c r="M304" s="2">
        <v>43426.703912037039</v>
      </c>
      <c r="N304" s="2">
        <v>43426.712916666664</v>
      </c>
      <c r="O304" s="3" t="s">
        <v>33</v>
      </c>
      <c r="P304" s="3" t="s">
        <v>34</v>
      </c>
      <c r="Q304" s="3" t="s">
        <v>63</v>
      </c>
      <c r="R304" s="3" t="s">
        <v>64</v>
      </c>
      <c r="S304" s="2">
        <v>43426.703518518516</v>
      </c>
      <c r="T304" s="2">
        <v>43426.703518518516</v>
      </c>
      <c r="U304" s="2">
        <v>43426.70988425926</v>
      </c>
      <c r="V304" s="2">
        <v>43426.70988425926</v>
      </c>
      <c r="X304" s="8">
        <f t="shared" si="157"/>
        <v>43426.702476851853</v>
      </c>
      <c r="Y304" s="9">
        <f t="shared" si="158"/>
        <v>9.0046296245418489E-3</v>
      </c>
      <c r="Z304" s="9">
        <f t="shared" si="159"/>
        <v>9.0046296245418489E-3</v>
      </c>
      <c r="AA304" s="10"/>
      <c r="AB304" s="10">
        <f t="shared" si="137"/>
        <v>3.9351852319668978E-4</v>
      </c>
      <c r="AC304" s="10">
        <f t="shared" si="138"/>
        <v>1.4351851859828457E-3</v>
      </c>
      <c r="AD304" s="10"/>
      <c r="AE304" s="10"/>
      <c r="AH304" s="7"/>
    </row>
    <row r="305" spans="1:34" s="3" customFormat="1" x14ac:dyDescent="0.4">
      <c r="A305" s="16" t="str">
        <f t="shared" si="155"/>
        <v>-</v>
      </c>
      <c r="B305" s="16" t="str">
        <f t="shared" si="156"/>
        <v>-</v>
      </c>
      <c r="C305" s="7">
        <v>16</v>
      </c>
      <c r="D305" s="2">
        <v>43426.702523148146</v>
      </c>
      <c r="E305" s="3" t="s">
        <v>1908</v>
      </c>
      <c r="F305" s="3">
        <v>17862</v>
      </c>
      <c r="G305" s="3" t="s">
        <v>32</v>
      </c>
      <c r="H305" s="3">
        <v>2306</v>
      </c>
      <c r="I305" s="3">
        <v>702</v>
      </c>
      <c r="J305" s="3">
        <v>2</v>
      </c>
      <c r="K305" s="3">
        <v>1</v>
      </c>
      <c r="M305" s="2">
        <v>43426.706099537034</v>
      </c>
      <c r="N305" s="2">
        <v>43426.708692129629</v>
      </c>
      <c r="O305" s="3" t="s">
        <v>30</v>
      </c>
      <c r="P305" s="3" t="s">
        <v>31</v>
      </c>
      <c r="Q305" s="3" t="s">
        <v>36</v>
      </c>
      <c r="R305" s="3" t="s">
        <v>37</v>
      </c>
      <c r="S305" s="2">
        <v>43426.705821759257</v>
      </c>
      <c r="T305" s="2">
        <v>43426.705821759257</v>
      </c>
      <c r="U305" s="2">
        <v>43426.716122685182</v>
      </c>
      <c r="V305" s="2">
        <v>43426.716122685182</v>
      </c>
      <c r="X305" s="8">
        <f t="shared" si="157"/>
        <v>43426.702523148146</v>
      </c>
      <c r="Y305" s="9">
        <f t="shared" si="158"/>
        <v>2.5925925947376527E-3</v>
      </c>
      <c r="Z305" s="9">
        <f t="shared" si="159"/>
        <v>2.5925925947376527E-3</v>
      </c>
      <c r="AA305" s="10"/>
      <c r="AB305" s="10">
        <f t="shared" si="137"/>
        <v>2.7777777722803876E-4</v>
      </c>
      <c r="AC305" s="10">
        <f t="shared" si="138"/>
        <v>3.5763888881774619E-3</v>
      </c>
      <c r="AD305" s="10"/>
      <c r="AE305" s="10"/>
      <c r="AH305" s="7"/>
    </row>
    <row r="306" spans="1:34" s="3" customFormat="1" x14ac:dyDescent="0.4">
      <c r="A306" s="16" t="str">
        <f t="shared" si="155"/>
        <v>-</v>
      </c>
      <c r="B306" s="16" t="str">
        <f t="shared" si="156"/>
        <v>-</v>
      </c>
      <c r="C306" s="7">
        <v>16</v>
      </c>
      <c r="D306" s="2">
        <v>43426.705451388887</v>
      </c>
      <c r="E306" s="3" t="s">
        <v>2058</v>
      </c>
      <c r="F306" s="3">
        <v>17864</v>
      </c>
      <c r="G306" s="3" t="s">
        <v>18</v>
      </c>
      <c r="H306" s="3">
        <v>1747</v>
      </c>
      <c r="I306" s="3">
        <v>121</v>
      </c>
      <c r="J306" s="3">
        <v>4</v>
      </c>
      <c r="K306" s="3">
        <v>1</v>
      </c>
      <c r="M306" s="2">
        <v>43426.711828703701</v>
      </c>
      <c r="N306" s="2">
        <v>43426.71671296296</v>
      </c>
      <c r="O306" s="3" t="s">
        <v>30</v>
      </c>
      <c r="P306" s="3" t="s">
        <v>31</v>
      </c>
      <c r="Q306" s="3" t="s">
        <v>108</v>
      </c>
      <c r="R306" s="3" t="s">
        <v>19</v>
      </c>
      <c r="S306" s="2">
        <v>43426.709155092591</v>
      </c>
      <c r="T306" s="2">
        <v>43426.709155092591</v>
      </c>
      <c r="U306" s="2">
        <v>43426.717557870368</v>
      </c>
      <c r="V306" s="2">
        <v>43426.717557870368</v>
      </c>
      <c r="X306" s="8">
        <f t="shared" si="157"/>
        <v>43426.705451388887</v>
      </c>
      <c r="Y306" s="9">
        <f t="shared" si="158"/>
        <v>4.8842592586879618E-3</v>
      </c>
      <c r="Z306" s="9">
        <f t="shared" si="159"/>
        <v>4.8842592586879618E-3</v>
      </c>
      <c r="AA306" s="10"/>
      <c r="AB306" s="10">
        <f t="shared" si="137"/>
        <v>2.6736111103673466E-3</v>
      </c>
      <c r="AC306" s="10">
        <f t="shared" si="138"/>
        <v>6.3773148140171543E-3</v>
      </c>
      <c r="AD306" s="10"/>
      <c r="AE306" s="10"/>
    </row>
    <row r="307" spans="1:34" s="3" customFormat="1" hidden="1" x14ac:dyDescent="0.4">
      <c r="A307" s="16" t="str">
        <f t="shared" si="155"/>
        <v>-</v>
      </c>
      <c r="B307" s="16" t="str">
        <f t="shared" si="156"/>
        <v>-</v>
      </c>
      <c r="C307" s="7">
        <v>16</v>
      </c>
      <c r="D307" s="2">
        <v>43426.705578703702</v>
      </c>
      <c r="E307" s="3" t="s">
        <v>1984</v>
      </c>
      <c r="F307" s="3">
        <v>17866</v>
      </c>
      <c r="G307" s="3" t="s">
        <v>95</v>
      </c>
      <c r="H307" s="3">
        <v>0</v>
      </c>
      <c r="I307" s="3">
        <v>57</v>
      </c>
      <c r="J307" s="3">
        <v>13</v>
      </c>
      <c r="K307" s="3">
        <v>2</v>
      </c>
      <c r="M307" s="2">
        <v>43426.709062499998</v>
      </c>
      <c r="N307" s="2">
        <v>43426.72415509259</v>
      </c>
      <c r="O307" s="3" t="s">
        <v>43</v>
      </c>
      <c r="P307" s="3" t="s">
        <v>89</v>
      </c>
      <c r="Q307" s="3" t="s">
        <v>36</v>
      </c>
      <c r="R307" s="3" t="s">
        <v>37</v>
      </c>
      <c r="S307" s="2">
        <v>43426.709432870368</v>
      </c>
      <c r="T307" s="2">
        <v>43426.709432870368</v>
      </c>
      <c r="U307" s="2">
        <v>43426.723449074074</v>
      </c>
      <c r="V307" s="2">
        <v>43426.723449074074</v>
      </c>
      <c r="X307" s="8">
        <f t="shared" si="157"/>
        <v>43426.705578703702</v>
      </c>
      <c r="Y307" s="9">
        <f t="shared" si="158"/>
        <v>1.509259259182727E-2</v>
      </c>
      <c r="Z307" s="9">
        <f t="shared" si="159"/>
        <v>3.0185185183654539E-2</v>
      </c>
      <c r="AA307" s="10"/>
      <c r="AB307" s="10">
        <f t="shared" si="137"/>
        <v>0</v>
      </c>
      <c r="AC307" s="10">
        <f t="shared" si="138"/>
        <v>3.4837962957681157E-3</v>
      </c>
      <c r="AD307" s="30"/>
      <c r="AE307" s="30"/>
    </row>
    <row r="308" spans="1:34" s="3" customFormat="1" x14ac:dyDescent="0.4">
      <c r="A308" s="16" t="str">
        <f t="shared" si="155"/>
        <v>-</v>
      </c>
      <c r="B308" s="16" t="str">
        <f t="shared" si="156"/>
        <v>-</v>
      </c>
      <c r="C308" s="7">
        <v>16</v>
      </c>
      <c r="D308" s="2">
        <v>43426.707638888889</v>
      </c>
      <c r="E308" s="3" t="s">
        <v>2059</v>
      </c>
      <c r="F308" s="3">
        <v>17867</v>
      </c>
      <c r="G308" s="3" t="s">
        <v>50</v>
      </c>
      <c r="H308" s="3">
        <v>5648</v>
      </c>
      <c r="I308" s="3">
        <v>939</v>
      </c>
      <c r="J308" s="3">
        <v>15</v>
      </c>
      <c r="K308" s="3">
        <v>1</v>
      </c>
      <c r="M308" s="2">
        <v>43426.713356481479</v>
      </c>
      <c r="N308" s="2">
        <v>43426.717893518522</v>
      </c>
      <c r="O308" s="3" t="s">
        <v>51</v>
      </c>
      <c r="P308" s="3" t="s">
        <v>52</v>
      </c>
      <c r="Q308" s="3" t="s">
        <v>108</v>
      </c>
      <c r="R308" s="3" t="s">
        <v>19</v>
      </c>
      <c r="S308" s="2">
        <v>43426.712372685186</v>
      </c>
      <c r="T308" s="2">
        <v>43426.712372685186</v>
      </c>
      <c r="U308" s="2">
        <v>43426.720208333332</v>
      </c>
      <c r="V308" s="2">
        <v>43426.720208333332</v>
      </c>
      <c r="X308" s="8">
        <f t="shared" si="157"/>
        <v>43426.707638888889</v>
      </c>
      <c r="Y308" s="9">
        <f t="shared" si="158"/>
        <v>4.5370370426098816E-3</v>
      </c>
      <c r="Z308" s="9">
        <f t="shared" si="159"/>
        <v>4.5370370426098816E-3</v>
      </c>
      <c r="AA308" s="10"/>
      <c r="AB308" s="10">
        <f t="shared" si="137"/>
        <v>9.8379629343980923E-4</v>
      </c>
      <c r="AC308" s="10">
        <f t="shared" si="138"/>
        <v>5.7175925903720781E-3</v>
      </c>
      <c r="AD308" s="10"/>
      <c r="AE308" s="10"/>
    </row>
    <row r="309" spans="1:34" s="7" customFormat="1" hidden="1" x14ac:dyDescent="0.4">
      <c r="A309" s="16" t="str">
        <f t="shared" ref="A309:A319" si="160">IF(W309&gt;0, "★", "-")</f>
        <v>★</v>
      </c>
      <c r="B309" s="16" t="str">
        <f t="shared" ref="B309:B319" si="161">IF(L309&gt;0, "☆", "-")</f>
        <v>☆</v>
      </c>
      <c r="C309" s="7">
        <v>16</v>
      </c>
      <c r="D309" s="2">
        <v>43426.645821759259</v>
      </c>
      <c r="E309" s="3" t="s">
        <v>2024</v>
      </c>
      <c r="F309" s="3">
        <v>17804</v>
      </c>
      <c r="G309" s="3" t="s">
        <v>32</v>
      </c>
      <c r="H309" s="3">
        <v>7003</v>
      </c>
      <c r="I309" s="3">
        <v>523</v>
      </c>
      <c r="J309" s="3">
        <v>13</v>
      </c>
      <c r="K309" s="3">
        <v>1</v>
      </c>
      <c r="L309" s="2">
        <v>43426.646215277775</v>
      </c>
      <c r="M309" s="3"/>
      <c r="N309" s="3"/>
      <c r="O309" s="3" t="s">
        <v>20</v>
      </c>
      <c r="P309" s="3" t="s">
        <v>21</v>
      </c>
      <c r="Q309" s="3" t="s">
        <v>33</v>
      </c>
      <c r="R309" s="3" t="s">
        <v>34</v>
      </c>
      <c r="S309" s="2">
        <v>43426.687476851854</v>
      </c>
      <c r="T309" s="3"/>
      <c r="U309" s="2">
        <v>43426.696851851855</v>
      </c>
      <c r="V309" s="3"/>
      <c r="W309" s="2">
        <v>43426.687476851854</v>
      </c>
      <c r="X309" s="8">
        <f t="shared" ref="X309:X319" si="162">IF(W309&gt;0,W309,D309)</f>
        <v>43426.687476851854</v>
      </c>
      <c r="Y309" s="9">
        <f t="shared" ref="Y309:Y319" si="163">N309-M309</f>
        <v>0</v>
      </c>
      <c r="Z309" s="9">
        <f t="shared" ref="Z309:Z319" si="164">Y309*K309</f>
        <v>0</v>
      </c>
      <c r="AA309" s="10"/>
      <c r="AB309" s="10">
        <f t="shared" si="137"/>
        <v>0</v>
      </c>
      <c r="AC309" s="10">
        <f t="shared" si="138"/>
        <v>0</v>
      </c>
      <c r="AD309" s="10"/>
      <c r="AE309" s="10"/>
      <c r="AH309" s="7" t="s">
        <v>2185</v>
      </c>
    </row>
    <row r="310" spans="1:34" s="3" customFormat="1" hidden="1" x14ac:dyDescent="0.4">
      <c r="A310" s="16" t="str">
        <f t="shared" si="160"/>
        <v>★</v>
      </c>
      <c r="B310" s="16" t="str">
        <f t="shared" si="161"/>
        <v>☆</v>
      </c>
      <c r="C310" s="7">
        <v>16</v>
      </c>
      <c r="D310" s="2">
        <v>43426.646631944444</v>
      </c>
      <c r="E310" s="3" t="s">
        <v>2024</v>
      </c>
      <c r="F310" s="3">
        <v>17805</v>
      </c>
      <c r="G310" s="3" t="s">
        <v>32</v>
      </c>
      <c r="H310" s="3">
        <v>7003</v>
      </c>
      <c r="I310" s="3">
        <v>518</v>
      </c>
      <c r="J310" s="3">
        <v>13</v>
      </c>
      <c r="K310" s="3">
        <v>1</v>
      </c>
      <c r="L310" s="2">
        <v>43426.656400462962</v>
      </c>
      <c r="O310" s="3" t="s">
        <v>20</v>
      </c>
      <c r="P310" s="3" t="s">
        <v>21</v>
      </c>
      <c r="Q310" s="3" t="s">
        <v>108</v>
      </c>
      <c r="R310" s="3" t="s">
        <v>19</v>
      </c>
      <c r="S310" s="2">
        <v>43426.688275462962</v>
      </c>
      <c r="U310" s="2">
        <v>43426.696817129632</v>
      </c>
      <c r="W310" s="2">
        <v>43426.688275462962</v>
      </c>
      <c r="X310" s="8">
        <f t="shared" si="162"/>
        <v>43426.688275462962</v>
      </c>
      <c r="Y310" s="9">
        <f t="shared" si="163"/>
        <v>0</v>
      </c>
      <c r="Z310" s="9">
        <f t="shared" si="164"/>
        <v>0</v>
      </c>
      <c r="AA310" s="10"/>
      <c r="AB310" s="10">
        <f t="shared" si="137"/>
        <v>0</v>
      </c>
      <c r="AC310" s="10"/>
      <c r="AD310" s="10"/>
      <c r="AE310" s="10"/>
      <c r="AH310" s="7" t="s">
        <v>2186</v>
      </c>
    </row>
    <row r="311" spans="1:34" s="3" customFormat="1" hidden="1" x14ac:dyDescent="0.4">
      <c r="A311" s="16" t="str">
        <f t="shared" si="160"/>
        <v>★</v>
      </c>
      <c r="B311" s="16" t="str">
        <f t="shared" si="161"/>
        <v>☆</v>
      </c>
      <c r="C311" s="7">
        <v>16</v>
      </c>
      <c r="D311" s="2">
        <v>43426.661064814813</v>
      </c>
      <c r="E311" s="3" t="s">
        <v>2033</v>
      </c>
      <c r="F311" s="3">
        <v>17819</v>
      </c>
      <c r="G311" s="3" t="s">
        <v>18</v>
      </c>
      <c r="H311" s="3">
        <v>1345</v>
      </c>
      <c r="I311" s="3">
        <v>242</v>
      </c>
      <c r="J311" s="3">
        <v>10</v>
      </c>
      <c r="K311" s="3">
        <v>1</v>
      </c>
      <c r="L311" s="2">
        <v>43426.661608796298</v>
      </c>
      <c r="O311" s="3" t="s">
        <v>28</v>
      </c>
      <c r="P311" s="3" t="s">
        <v>29</v>
      </c>
      <c r="Q311" s="3" t="s">
        <v>41</v>
      </c>
      <c r="R311" s="3" t="s">
        <v>42</v>
      </c>
      <c r="S311" s="2">
        <v>43426.702719907407</v>
      </c>
      <c r="U311" s="2">
        <v>43426.71435185185</v>
      </c>
      <c r="W311" s="2">
        <v>43426.702719907407</v>
      </c>
      <c r="X311" s="8">
        <f t="shared" si="162"/>
        <v>43426.702719907407</v>
      </c>
      <c r="Y311" s="9">
        <f t="shared" si="163"/>
        <v>0</v>
      </c>
      <c r="Z311" s="9">
        <f t="shared" si="164"/>
        <v>0</v>
      </c>
      <c r="AA311" s="10"/>
      <c r="AB311" s="10">
        <f t="shared" si="137"/>
        <v>0</v>
      </c>
      <c r="AC311" s="10">
        <f t="shared" si="138"/>
        <v>0</v>
      </c>
      <c r="AD311" s="10"/>
      <c r="AE311" s="10"/>
    </row>
    <row r="312" spans="1:34" s="3" customFormat="1" hidden="1" x14ac:dyDescent="0.4">
      <c r="A312" s="16" t="str">
        <f t="shared" si="160"/>
        <v>★</v>
      </c>
      <c r="B312" s="16" t="str">
        <f t="shared" si="161"/>
        <v>☆</v>
      </c>
      <c r="C312" s="7">
        <v>16</v>
      </c>
      <c r="D312" s="2">
        <v>43426.667824074073</v>
      </c>
      <c r="E312" s="3" t="s">
        <v>1894</v>
      </c>
      <c r="F312" s="3">
        <v>17825</v>
      </c>
      <c r="G312" s="3" t="s">
        <v>32</v>
      </c>
      <c r="H312" s="3">
        <v>4073</v>
      </c>
      <c r="I312" s="3">
        <v>986</v>
      </c>
      <c r="J312" s="3">
        <v>10</v>
      </c>
      <c r="K312" s="3">
        <v>1</v>
      </c>
      <c r="L312" s="2">
        <v>43426.675046296295</v>
      </c>
      <c r="O312" s="3" t="s">
        <v>88</v>
      </c>
      <c r="P312" s="3" t="s">
        <v>35</v>
      </c>
      <c r="Q312" s="3" t="s">
        <v>108</v>
      </c>
      <c r="R312" s="3" t="s">
        <v>19</v>
      </c>
      <c r="S312" s="2">
        <v>43426.674756944441</v>
      </c>
      <c r="U312" s="2">
        <v>43426.681215277778</v>
      </c>
      <c r="W312" s="2">
        <v>43426.674756944441</v>
      </c>
      <c r="X312" s="8">
        <f t="shared" si="162"/>
        <v>43426.674756944441</v>
      </c>
      <c r="Y312" s="9">
        <f t="shared" si="163"/>
        <v>0</v>
      </c>
      <c r="Z312" s="9">
        <f t="shared" si="164"/>
        <v>0</v>
      </c>
      <c r="AA312" s="10"/>
      <c r="AB312" s="10">
        <f t="shared" si="137"/>
        <v>0</v>
      </c>
      <c r="AC312" s="10">
        <f t="shared" si="138"/>
        <v>2.8935185400769114E-4</v>
      </c>
      <c r="AD312" s="30"/>
      <c r="AE312" s="30"/>
    </row>
    <row r="313" spans="1:34" s="3" customFormat="1" hidden="1" x14ac:dyDescent="0.4">
      <c r="A313" s="16" t="str">
        <f t="shared" si="160"/>
        <v>-</v>
      </c>
      <c r="B313" s="16" t="str">
        <f t="shared" si="161"/>
        <v>☆</v>
      </c>
      <c r="C313" s="7">
        <v>16</v>
      </c>
      <c r="D313" s="2">
        <v>43426.670717592591</v>
      </c>
      <c r="E313" s="3" t="s">
        <v>2032</v>
      </c>
      <c r="F313" s="3">
        <v>17828</v>
      </c>
      <c r="G313" s="3" t="s">
        <v>32</v>
      </c>
      <c r="H313" s="3">
        <v>4409</v>
      </c>
      <c r="I313" s="3">
        <v>377</v>
      </c>
      <c r="J313" s="3">
        <v>1</v>
      </c>
      <c r="K313" s="3">
        <v>1</v>
      </c>
      <c r="L313" s="2">
        <v>43426.670844907407</v>
      </c>
      <c r="O313" s="3" t="s">
        <v>26</v>
      </c>
      <c r="P313" s="3" t="s">
        <v>27</v>
      </c>
      <c r="Q313" s="3" t="s">
        <v>88</v>
      </c>
      <c r="R313" s="3" t="s">
        <v>35</v>
      </c>
      <c r="S313" s="2">
        <v>43426.673634259256</v>
      </c>
      <c r="U313" s="2">
        <v>43426.679074074076</v>
      </c>
      <c r="X313" s="8">
        <f t="shared" si="162"/>
        <v>43426.670717592591</v>
      </c>
      <c r="Y313" s="9">
        <f t="shared" si="163"/>
        <v>0</v>
      </c>
      <c r="Z313" s="9">
        <f t="shared" si="164"/>
        <v>0</v>
      </c>
      <c r="AA313" s="10"/>
      <c r="AB313" s="10">
        <f t="shared" si="137"/>
        <v>0</v>
      </c>
      <c r="AC313" s="10">
        <f t="shared" si="138"/>
        <v>2.9166666645323858E-3</v>
      </c>
      <c r="AD313" s="30"/>
      <c r="AE313" s="30"/>
    </row>
    <row r="314" spans="1:34" s="3" customFormat="1" hidden="1" x14ac:dyDescent="0.4">
      <c r="A314" s="16" t="str">
        <f t="shared" si="160"/>
        <v>-</v>
      </c>
      <c r="B314" s="16" t="str">
        <f t="shared" si="161"/>
        <v>☆</v>
      </c>
      <c r="C314" s="7">
        <v>16</v>
      </c>
      <c r="D314" s="2">
        <v>43426.677233796298</v>
      </c>
      <c r="E314" s="3" t="s">
        <v>2041</v>
      </c>
      <c r="F314" s="3">
        <v>17837</v>
      </c>
      <c r="G314" s="3" t="s">
        <v>18</v>
      </c>
      <c r="H314" s="3">
        <v>4513</v>
      </c>
      <c r="I314" s="3">
        <v>888</v>
      </c>
      <c r="J314" s="3">
        <v>4</v>
      </c>
      <c r="K314" s="3">
        <v>1</v>
      </c>
      <c r="L314" s="2">
        <v>43426.68546296296</v>
      </c>
      <c r="O314" s="3" t="s">
        <v>22</v>
      </c>
      <c r="P314" s="3" t="s">
        <v>23</v>
      </c>
      <c r="Q314" s="3" t="s">
        <v>108</v>
      </c>
      <c r="R314" s="3" t="s">
        <v>19</v>
      </c>
      <c r="S314" s="2">
        <v>43426.682106481479</v>
      </c>
      <c r="U314" s="2">
        <v>43426.690266203703</v>
      </c>
      <c r="X314" s="8">
        <f t="shared" si="162"/>
        <v>43426.677233796298</v>
      </c>
      <c r="Y314" s="9">
        <f t="shared" si="163"/>
        <v>0</v>
      </c>
      <c r="Z314" s="9">
        <f t="shared" si="164"/>
        <v>0</v>
      </c>
      <c r="AA314" s="10"/>
      <c r="AB314" s="10">
        <f t="shared" si="137"/>
        <v>0</v>
      </c>
      <c r="AC314" s="10">
        <f t="shared" si="138"/>
        <v>8.2291666622040793E-3</v>
      </c>
      <c r="AD314" s="30"/>
      <c r="AE314" s="30"/>
      <c r="AH314" s="7"/>
    </row>
    <row r="315" spans="1:34" s="3" customFormat="1" hidden="1" x14ac:dyDescent="0.4">
      <c r="A315" s="16" t="str">
        <f t="shared" si="160"/>
        <v>-</v>
      </c>
      <c r="B315" s="16" t="str">
        <f t="shared" si="161"/>
        <v>☆</v>
      </c>
      <c r="C315" s="7">
        <v>16</v>
      </c>
      <c r="D315" s="2">
        <v>43426.678611111114</v>
      </c>
      <c r="E315" s="3" t="s">
        <v>2042</v>
      </c>
      <c r="F315" s="3">
        <v>17838</v>
      </c>
      <c r="G315" s="3" t="s">
        <v>32</v>
      </c>
      <c r="H315" s="3">
        <v>67</v>
      </c>
      <c r="I315" s="3">
        <v>382</v>
      </c>
      <c r="J315" s="3">
        <v>10</v>
      </c>
      <c r="K315" s="3">
        <v>5</v>
      </c>
      <c r="L315" s="2">
        <v>43426.678796296299</v>
      </c>
      <c r="O315" s="3" t="s">
        <v>61</v>
      </c>
      <c r="P315" s="3" t="s">
        <v>62</v>
      </c>
      <c r="Q315" s="3" t="s">
        <v>43</v>
      </c>
      <c r="R315" s="3" t="s">
        <v>89</v>
      </c>
      <c r="S315" s="2">
        <v>43426.686076388891</v>
      </c>
      <c r="U315" s="2">
        <v>43426.701168981483</v>
      </c>
      <c r="X315" s="8">
        <f t="shared" si="162"/>
        <v>43426.678611111114</v>
      </c>
      <c r="Y315" s="9">
        <f t="shared" si="163"/>
        <v>0</v>
      </c>
      <c r="Z315" s="9">
        <f t="shared" si="164"/>
        <v>0</v>
      </c>
      <c r="AA315" s="10"/>
      <c r="AB315" s="10">
        <f t="shared" si="137"/>
        <v>0</v>
      </c>
      <c r="AC315" s="10">
        <f t="shared" si="138"/>
        <v>7.4652777766459621E-3</v>
      </c>
      <c r="AD315" s="10"/>
      <c r="AE315" s="10"/>
    </row>
    <row r="316" spans="1:34" s="5" customFormat="1" hidden="1" x14ac:dyDescent="0.4">
      <c r="A316" s="17" t="str">
        <f t="shared" si="160"/>
        <v>-</v>
      </c>
      <c r="B316" s="17" t="str">
        <f t="shared" si="161"/>
        <v>☆</v>
      </c>
      <c r="C316" s="12">
        <v>16</v>
      </c>
      <c r="D316" s="4">
        <v>43426.679861111108</v>
      </c>
      <c r="E316" s="5" t="s">
        <v>2043</v>
      </c>
      <c r="F316" s="5">
        <v>17839</v>
      </c>
      <c r="G316" s="5" t="s">
        <v>32</v>
      </c>
      <c r="H316" s="5">
        <v>6753</v>
      </c>
      <c r="I316" s="5">
        <v>806</v>
      </c>
      <c r="J316" s="5">
        <v>7</v>
      </c>
      <c r="K316" s="5">
        <v>1</v>
      </c>
      <c r="L316" s="4">
        <v>43426.680138888885</v>
      </c>
      <c r="O316" s="5" t="s">
        <v>108</v>
      </c>
      <c r="P316" s="5" t="s">
        <v>19</v>
      </c>
      <c r="Q316" s="5" t="s">
        <v>26</v>
      </c>
      <c r="R316" s="5" t="s">
        <v>27</v>
      </c>
      <c r="S316" s="4">
        <v>43426.682928240742</v>
      </c>
      <c r="U316" s="4">
        <v>43426.691944444443</v>
      </c>
      <c r="X316" s="13">
        <f t="shared" si="162"/>
        <v>43426.679861111108</v>
      </c>
      <c r="Y316" s="18">
        <f t="shared" si="163"/>
        <v>0</v>
      </c>
      <c r="Z316" s="18">
        <f t="shared" si="164"/>
        <v>0</v>
      </c>
      <c r="AA316" s="19"/>
      <c r="AB316" s="19">
        <f t="shared" si="137"/>
        <v>0</v>
      </c>
      <c r="AC316" s="19">
        <f t="shared" si="138"/>
        <v>3.0671296335640363E-3</v>
      </c>
      <c r="AD316" s="19"/>
      <c r="AE316" s="19"/>
    </row>
    <row r="317" spans="1:34" s="21" customFormat="1" x14ac:dyDescent="0.4">
      <c r="A317" s="20" t="str">
        <f t="shared" si="160"/>
        <v>★</v>
      </c>
      <c r="B317" s="20" t="str">
        <f t="shared" si="161"/>
        <v>-</v>
      </c>
      <c r="C317" s="23">
        <v>17</v>
      </c>
      <c r="D317" s="22">
        <v>43426.687615740739</v>
      </c>
      <c r="E317" s="21" t="s">
        <v>2048</v>
      </c>
      <c r="F317" s="21">
        <v>17849</v>
      </c>
      <c r="G317" s="21" t="s">
        <v>1927</v>
      </c>
      <c r="H317" s="21">
        <v>1325</v>
      </c>
      <c r="I317" s="21">
        <v>352</v>
      </c>
      <c r="J317" s="21">
        <v>4</v>
      </c>
      <c r="K317" s="21">
        <v>1</v>
      </c>
      <c r="M317" s="22">
        <v>43426.729143518518</v>
      </c>
      <c r="N317" s="22">
        <v>43426.732199074075</v>
      </c>
      <c r="O317" s="21" t="s">
        <v>108</v>
      </c>
      <c r="P317" s="21" t="s">
        <v>19</v>
      </c>
      <c r="Q317" s="21" t="s">
        <v>24</v>
      </c>
      <c r="R317" s="21" t="s">
        <v>25</v>
      </c>
      <c r="S317" s="22">
        <v>43426.729270833333</v>
      </c>
      <c r="T317" s="22">
        <v>43426.729270833333</v>
      </c>
      <c r="U317" s="22">
        <v>43426.735381944447</v>
      </c>
      <c r="V317" s="22">
        <v>43426.735381944447</v>
      </c>
      <c r="W317" s="22">
        <v>43426.729270833333</v>
      </c>
      <c r="X317" s="24">
        <f t="shared" si="162"/>
        <v>43426.729270833333</v>
      </c>
      <c r="Y317" s="25">
        <f t="shared" si="163"/>
        <v>3.055555556784384E-3</v>
      </c>
      <c r="Z317" s="25">
        <f t="shared" si="164"/>
        <v>3.055555556784384E-3</v>
      </c>
      <c r="AA317" s="26">
        <f>SUM(Z317:Z409)</f>
        <v>0.37396990740671754</v>
      </c>
      <c r="AB317" s="26">
        <f t="shared" si="137"/>
        <v>0</v>
      </c>
      <c r="AC317" s="26">
        <f t="shared" si="138"/>
        <v>0</v>
      </c>
      <c r="AD317" s="26">
        <f>AVERAGE(AC317:AC409)</f>
        <v>1.1289795788785615E-2</v>
      </c>
      <c r="AE317" s="26">
        <f>MEDIAN(AC317:AC409)</f>
        <v>9.0856481474475004E-3</v>
      </c>
    </row>
    <row r="318" spans="1:34" s="3" customFormat="1" x14ac:dyDescent="0.4">
      <c r="A318" s="16" t="str">
        <f t="shared" si="160"/>
        <v>★</v>
      </c>
      <c r="B318" s="16" t="str">
        <f t="shared" si="161"/>
        <v>-</v>
      </c>
      <c r="C318" s="7">
        <v>17</v>
      </c>
      <c r="D318" s="2">
        <v>43426.697071759256</v>
      </c>
      <c r="E318" s="3" t="s">
        <v>1924</v>
      </c>
      <c r="F318" s="3">
        <v>17856</v>
      </c>
      <c r="G318" s="3" t="s">
        <v>18</v>
      </c>
      <c r="H318" s="3">
        <v>1108</v>
      </c>
      <c r="I318" s="3">
        <v>722</v>
      </c>
      <c r="J318" s="3">
        <v>10</v>
      </c>
      <c r="K318" s="3">
        <v>4</v>
      </c>
      <c r="M318" s="2">
        <v>43426.743796296294</v>
      </c>
      <c r="N318" s="2">
        <v>43426.753148148149</v>
      </c>
      <c r="O318" s="3" t="s">
        <v>63</v>
      </c>
      <c r="P318" s="3" t="s">
        <v>64</v>
      </c>
      <c r="Q318" s="3" t="s">
        <v>43</v>
      </c>
      <c r="R318" s="3" t="s">
        <v>89</v>
      </c>
      <c r="S318" s="2">
        <v>43426.738726851851</v>
      </c>
      <c r="T318" s="2">
        <v>43426.744108796294</v>
      </c>
      <c r="U318" s="2">
        <v>43426.752291666664</v>
      </c>
      <c r="V318" s="2">
        <v>43426.764826388891</v>
      </c>
      <c r="W318" s="2">
        <v>43426.738726851851</v>
      </c>
      <c r="X318" s="8">
        <f t="shared" si="162"/>
        <v>43426.738726851851</v>
      </c>
      <c r="Y318" s="9">
        <f t="shared" si="163"/>
        <v>9.3518518551718444E-3</v>
      </c>
      <c r="Z318" s="9">
        <f t="shared" si="164"/>
        <v>3.7407407420687377E-2</v>
      </c>
      <c r="AA318" s="10"/>
      <c r="AB318" s="10">
        <f t="shared" si="137"/>
        <v>5.0694444435066544E-3</v>
      </c>
      <c r="AC318" s="10">
        <f t="shared" si="138"/>
        <v>5.0694444435066544E-3</v>
      </c>
      <c r="AD318" s="30"/>
      <c r="AE318" s="30"/>
      <c r="AH318" s="7"/>
    </row>
    <row r="319" spans="1:34" s="3" customFormat="1" x14ac:dyDescent="0.4">
      <c r="A319" s="16" t="str">
        <f t="shared" si="160"/>
        <v>★</v>
      </c>
      <c r="B319" s="16" t="str">
        <f t="shared" si="161"/>
        <v>-</v>
      </c>
      <c r="C319" s="7">
        <v>17</v>
      </c>
      <c r="D319" s="2">
        <v>43426.705567129633</v>
      </c>
      <c r="E319" s="3" t="s">
        <v>1952</v>
      </c>
      <c r="F319" s="3">
        <v>17865</v>
      </c>
      <c r="G319" s="3" t="s">
        <v>32</v>
      </c>
      <c r="H319" s="3">
        <v>4442</v>
      </c>
      <c r="I319" s="3">
        <v>403</v>
      </c>
      <c r="J319" s="3">
        <v>8</v>
      </c>
      <c r="K319" s="3">
        <v>1</v>
      </c>
      <c r="M319" s="2">
        <v>43426.74732638889</v>
      </c>
      <c r="N319" s="2">
        <v>43426.753761574073</v>
      </c>
      <c r="O319" s="3" t="s">
        <v>63</v>
      </c>
      <c r="P319" s="3" t="s">
        <v>64</v>
      </c>
      <c r="Q319" s="3" t="s">
        <v>66</v>
      </c>
      <c r="R319" s="3" t="s">
        <v>67</v>
      </c>
      <c r="S319" s="2">
        <v>43426.74722222222</v>
      </c>
      <c r="T319" s="2">
        <v>43426.74722222222</v>
      </c>
      <c r="U319" s="2">
        <v>43426.754675925928</v>
      </c>
      <c r="V319" s="2">
        <v>43426.754675925928</v>
      </c>
      <c r="W319" s="2">
        <v>43426.74722222222</v>
      </c>
      <c r="X319" s="8">
        <f t="shared" si="162"/>
        <v>43426.74722222222</v>
      </c>
      <c r="Y319" s="9">
        <f t="shared" si="163"/>
        <v>6.435185183363501E-3</v>
      </c>
      <c r="Z319" s="9">
        <f t="shared" si="164"/>
        <v>6.435185183363501E-3</v>
      </c>
      <c r="AA319" s="10"/>
      <c r="AB319" s="10">
        <f t="shared" si="137"/>
        <v>1.0416666918899864E-4</v>
      </c>
      <c r="AC319" s="10">
        <f t="shared" si="138"/>
        <v>1.0416666918899864E-4</v>
      </c>
      <c r="AD319" s="30"/>
      <c r="AE319" s="30"/>
    </row>
    <row r="320" spans="1:34" s="3" customFormat="1" hidden="1" x14ac:dyDescent="0.4">
      <c r="A320" s="16" t="str">
        <f t="shared" si="150"/>
        <v>-</v>
      </c>
      <c r="B320" s="16" t="str">
        <f t="shared" si="151"/>
        <v>-</v>
      </c>
      <c r="C320" s="7">
        <v>17</v>
      </c>
      <c r="D320" s="2">
        <v>43426.708773148152</v>
      </c>
      <c r="E320" s="3" t="s">
        <v>2060</v>
      </c>
      <c r="F320" s="3">
        <v>17868</v>
      </c>
      <c r="G320" s="3" t="s">
        <v>95</v>
      </c>
      <c r="H320" s="3">
        <v>0</v>
      </c>
      <c r="I320" s="3">
        <v>501</v>
      </c>
      <c r="J320" s="3">
        <v>9</v>
      </c>
      <c r="K320" s="3">
        <v>1</v>
      </c>
      <c r="M320" s="2">
        <v>43426.712523148148</v>
      </c>
      <c r="N320" s="2">
        <v>43426.720775462964</v>
      </c>
      <c r="O320" s="3" t="s">
        <v>36</v>
      </c>
      <c r="P320" s="3" t="s">
        <v>37</v>
      </c>
      <c r="Q320" s="3" t="s">
        <v>43</v>
      </c>
      <c r="R320" s="3" t="s">
        <v>89</v>
      </c>
      <c r="S320" s="2">
        <v>43426.714097222219</v>
      </c>
      <c r="T320" s="2">
        <v>43426.714120370372</v>
      </c>
      <c r="U320" s="2">
        <v>43426.724097222221</v>
      </c>
      <c r="V320" s="2">
        <v>43426.724120370367</v>
      </c>
      <c r="X320" s="8">
        <f t="shared" si="152"/>
        <v>43426.708773148152</v>
      </c>
      <c r="Y320" s="9">
        <f t="shared" si="153"/>
        <v>8.2523148157633841E-3</v>
      </c>
      <c r="Z320" s="9">
        <f t="shared" si="154"/>
        <v>8.2523148157633841E-3</v>
      </c>
      <c r="AA320" s="10"/>
      <c r="AB320" s="10">
        <f t="shared" si="137"/>
        <v>0</v>
      </c>
      <c r="AC320" s="10">
        <f t="shared" si="138"/>
        <v>3.749999996216502E-3</v>
      </c>
      <c r="AD320" s="30"/>
      <c r="AE320" s="30"/>
    </row>
    <row r="321" spans="1:34" s="3" customFormat="1" hidden="1" x14ac:dyDescent="0.4">
      <c r="A321" s="16" t="str">
        <f t="shared" ref="A321:A323" si="165">IF(W321&gt;0, "★", "-")</f>
        <v>-</v>
      </c>
      <c r="B321" s="16" t="str">
        <f t="shared" ref="B321:B323" si="166">IF(L321&gt;0, "☆", "-")</f>
        <v>-</v>
      </c>
      <c r="C321" s="7">
        <v>17</v>
      </c>
      <c r="D321" s="2">
        <v>43426.70884259259</v>
      </c>
      <c r="E321" s="3" t="s">
        <v>2061</v>
      </c>
      <c r="F321" s="3">
        <v>17869</v>
      </c>
      <c r="G321" s="3" t="s">
        <v>95</v>
      </c>
      <c r="H321" s="3">
        <v>0</v>
      </c>
      <c r="I321" s="3">
        <v>776</v>
      </c>
      <c r="J321" s="3">
        <v>3</v>
      </c>
      <c r="K321" s="3">
        <v>1</v>
      </c>
      <c r="M321" s="2">
        <v>43426.713055555556</v>
      </c>
      <c r="N321" s="2">
        <v>43426.718356481484</v>
      </c>
      <c r="O321" s="3" t="s">
        <v>51</v>
      </c>
      <c r="P321" s="3" t="s">
        <v>52</v>
      </c>
      <c r="Q321" s="3" t="s">
        <v>33</v>
      </c>
      <c r="R321" s="3" t="s">
        <v>34</v>
      </c>
      <c r="S321" s="2">
        <v>43426.712418981479</v>
      </c>
      <c r="T321" s="2">
        <v>43426.712418981479</v>
      </c>
      <c r="U321" s="2">
        <v>43426.721087962964</v>
      </c>
      <c r="V321" s="2">
        <v>43426.721087962964</v>
      </c>
      <c r="X321" s="8">
        <f t="shared" si="152"/>
        <v>43426.70884259259</v>
      </c>
      <c r="Y321" s="9">
        <f t="shared" si="153"/>
        <v>5.3009259281679988E-3</v>
      </c>
      <c r="Z321" s="9">
        <f t="shared" si="154"/>
        <v>5.3009259281679988E-3</v>
      </c>
      <c r="AA321" s="10"/>
      <c r="AB321" s="10">
        <f t="shared" si="137"/>
        <v>6.36574077361729E-4</v>
      </c>
      <c r="AC321" s="10">
        <f t="shared" si="138"/>
        <v>4.2129629655391909E-3</v>
      </c>
      <c r="AD321" s="30"/>
      <c r="AE321" s="30"/>
    </row>
    <row r="322" spans="1:34" s="7" customFormat="1" hidden="1" x14ac:dyDescent="0.4">
      <c r="A322" s="16" t="str">
        <f t="shared" si="165"/>
        <v>-</v>
      </c>
      <c r="B322" s="16" t="str">
        <f t="shared" si="166"/>
        <v>-</v>
      </c>
      <c r="C322" s="7">
        <v>17</v>
      </c>
      <c r="D322" s="2">
        <v>43426.710613425923</v>
      </c>
      <c r="E322" s="3" t="s">
        <v>2062</v>
      </c>
      <c r="F322" s="3">
        <v>17870</v>
      </c>
      <c r="G322" s="3" t="s">
        <v>96</v>
      </c>
      <c r="H322" s="3">
        <v>0</v>
      </c>
      <c r="I322" s="3">
        <v>630</v>
      </c>
      <c r="J322" s="3">
        <v>10</v>
      </c>
      <c r="K322" s="3">
        <v>1</v>
      </c>
      <c r="L322" s="3"/>
      <c r="M322" s="2">
        <v>43426.713680555556</v>
      </c>
      <c r="N322" s="2">
        <v>43426.716354166667</v>
      </c>
      <c r="O322" s="3" t="s">
        <v>63</v>
      </c>
      <c r="P322" s="3" t="s">
        <v>64</v>
      </c>
      <c r="Q322" s="3" t="s">
        <v>73</v>
      </c>
      <c r="R322" s="3" t="s">
        <v>74</v>
      </c>
      <c r="S322" s="2">
        <v>43426.71371527778</v>
      </c>
      <c r="T322" s="2">
        <v>43426.71371527778</v>
      </c>
      <c r="U322" s="2">
        <v>43426.718958333331</v>
      </c>
      <c r="V322" s="2">
        <v>43426.718958333331</v>
      </c>
      <c r="W322" s="3"/>
      <c r="X322" s="8">
        <f t="shared" si="152"/>
        <v>43426.710613425923</v>
      </c>
      <c r="Y322" s="9">
        <f t="shared" si="153"/>
        <v>2.6736111103673466E-3</v>
      </c>
      <c r="Z322" s="9">
        <f t="shared" si="154"/>
        <v>2.6736111103673466E-3</v>
      </c>
      <c r="AA322" s="10"/>
      <c r="AB322" s="10">
        <f t="shared" si="137"/>
        <v>0</v>
      </c>
      <c r="AC322" s="10">
        <f t="shared" si="138"/>
        <v>3.0671296335640363E-3</v>
      </c>
      <c r="AD322" s="10"/>
      <c r="AE322" s="10"/>
      <c r="AH322" s="3"/>
    </row>
    <row r="323" spans="1:34" s="3" customFormat="1" hidden="1" x14ac:dyDescent="0.4">
      <c r="A323" s="16" t="str">
        <f t="shared" si="165"/>
        <v>-</v>
      </c>
      <c r="B323" s="16" t="str">
        <f t="shared" si="166"/>
        <v>-</v>
      </c>
      <c r="C323" s="7">
        <v>17</v>
      </c>
      <c r="D323" s="2">
        <v>43426.711458333331</v>
      </c>
      <c r="E323" s="3" t="s">
        <v>1760</v>
      </c>
      <c r="F323" s="3">
        <v>17871</v>
      </c>
      <c r="G323" s="3" t="s">
        <v>96</v>
      </c>
      <c r="H323" s="3">
        <v>0</v>
      </c>
      <c r="I323" s="3">
        <v>688</v>
      </c>
      <c r="J323" s="3">
        <v>5</v>
      </c>
      <c r="K323" s="3">
        <v>2</v>
      </c>
      <c r="M323" s="2">
        <v>43426.713842592595</v>
      </c>
      <c r="N323" s="2">
        <v>43426.718113425923</v>
      </c>
      <c r="O323" s="3" t="s">
        <v>44</v>
      </c>
      <c r="P323" s="3" t="s">
        <v>45</v>
      </c>
      <c r="Q323" s="3" t="s">
        <v>108</v>
      </c>
      <c r="R323" s="3" t="s">
        <v>19</v>
      </c>
      <c r="S323" s="2">
        <v>43426.713009259256</v>
      </c>
      <c r="T323" s="2">
        <v>43426.713009259256</v>
      </c>
      <c r="U323" s="2">
        <v>43426.721215277779</v>
      </c>
      <c r="V323" s="2">
        <v>43426.721215277779</v>
      </c>
      <c r="X323" s="8">
        <f t="shared" si="152"/>
        <v>43426.711458333331</v>
      </c>
      <c r="Y323" s="9">
        <f t="shared" si="153"/>
        <v>4.27083332760958E-3</v>
      </c>
      <c r="Z323" s="9">
        <f t="shared" si="154"/>
        <v>8.54166665521916E-3</v>
      </c>
      <c r="AA323" s="10"/>
      <c r="AB323" s="10">
        <f t="shared" si="137"/>
        <v>8.3333333896007389E-4</v>
      </c>
      <c r="AC323" s="10">
        <f t="shared" si="138"/>
        <v>2.384259263635613E-3</v>
      </c>
      <c r="AD323" s="30"/>
      <c r="AE323" s="30"/>
    </row>
    <row r="324" spans="1:34" s="3" customFormat="1" x14ac:dyDescent="0.4">
      <c r="A324" s="16" t="str">
        <f t="shared" si="141"/>
        <v>★</v>
      </c>
      <c r="B324" s="16" t="str">
        <f t="shared" si="142"/>
        <v>-</v>
      </c>
      <c r="C324" s="7">
        <v>17</v>
      </c>
      <c r="D324" s="2">
        <v>43426.712106481478</v>
      </c>
      <c r="E324" s="3" t="s">
        <v>2064</v>
      </c>
      <c r="F324" s="3">
        <v>17873</v>
      </c>
      <c r="G324" s="3" t="s">
        <v>32</v>
      </c>
      <c r="H324" s="3">
        <v>2568</v>
      </c>
      <c r="I324" s="3">
        <v>883</v>
      </c>
      <c r="J324" s="3">
        <v>13</v>
      </c>
      <c r="K324" s="3">
        <v>1</v>
      </c>
      <c r="M324" s="2">
        <v>43426.716909722221</v>
      </c>
      <c r="N324" s="2">
        <v>43426.729305555556</v>
      </c>
      <c r="O324" s="3" t="s">
        <v>66</v>
      </c>
      <c r="P324" s="3" t="s">
        <v>67</v>
      </c>
      <c r="Q324" s="3" t="s">
        <v>22</v>
      </c>
      <c r="R324" s="3" t="s">
        <v>23</v>
      </c>
      <c r="S324" s="2">
        <v>43426.719027777777</v>
      </c>
      <c r="T324" s="2">
        <v>43426.719027777777</v>
      </c>
      <c r="U324" s="2">
        <v>43426.732615740744</v>
      </c>
      <c r="V324" s="2">
        <v>43426.732615740744</v>
      </c>
      <c r="W324" s="2">
        <v>43426.719027777777</v>
      </c>
      <c r="X324" s="8">
        <f t="shared" si="152"/>
        <v>43426.719027777777</v>
      </c>
      <c r="Y324" s="9">
        <f t="shared" si="153"/>
        <v>1.2395833335176576E-2</v>
      </c>
      <c r="Z324" s="9">
        <f t="shared" si="154"/>
        <v>1.2395833335176576E-2</v>
      </c>
      <c r="AA324" s="10"/>
      <c r="AB324" s="10">
        <f t="shared" ref="AB324:AB387" si="167">IF(IF(A324="☆",L324-S324,M324-S324)&lt;0,0,IF(A324="☆",L324-S324,M324-S324))</f>
        <v>0</v>
      </c>
      <c r="AC324" s="10">
        <f t="shared" ref="AC324:AC387" si="168">IF(IF(B324="☆",(IF(L324&gt;S324,L324-X324,S324-X324)),M324-X324)&lt;0,0,IF(B324="☆",(IF(L324&gt;S324,L324-X324,S324-X324)),M324-X324))</f>
        <v>0</v>
      </c>
      <c r="AD324" s="30"/>
      <c r="AE324" s="30"/>
    </row>
    <row r="325" spans="1:34" s="3" customFormat="1" hidden="1" x14ac:dyDescent="0.4">
      <c r="A325" s="16" t="str">
        <f t="shared" si="141"/>
        <v>-</v>
      </c>
      <c r="B325" s="16" t="str">
        <f t="shared" si="142"/>
        <v>-</v>
      </c>
      <c r="C325" s="7">
        <v>17</v>
      </c>
      <c r="D325" s="2">
        <v>43426.712627314817</v>
      </c>
      <c r="E325" s="3" t="s">
        <v>2065</v>
      </c>
      <c r="F325" s="3">
        <v>17874</v>
      </c>
      <c r="G325" s="3" t="s">
        <v>96</v>
      </c>
      <c r="H325" s="3">
        <v>0</v>
      </c>
      <c r="I325" s="3">
        <v>718</v>
      </c>
      <c r="J325" s="3">
        <v>7</v>
      </c>
      <c r="K325" s="3">
        <v>3</v>
      </c>
      <c r="M325" s="2">
        <v>43426.719675925924</v>
      </c>
      <c r="N325" s="2">
        <v>43426.723599537036</v>
      </c>
      <c r="O325" s="3" t="s">
        <v>44</v>
      </c>
      <c r="P325" s="3" t="s">
        <v>45</v>
      </c>
      <c r="Q325" s="3" t="s">
        <v>71</v>
      </c>
      <c r="R325" s="3" t="s">
        <v>72</v>
      </c>
      <c r="S325" s="2">
        <v>43426.715219907404</v>
      </c>
      <c r="T325" s="2">
        <v>43426.715219907404</v>
      </c>
      <c r="U325" s="2">
        <v>43426.722048611111</v>
      </c>
      <c r="V325" s="2">
        <v>43426.722048611111</v>
      </c>
      <c r="X325" s="8">
        <f t="shared" si="152"/>
        <v>43426.712627314817</v>
      </c>
      <c r="Y325" s="9">
        <f t="shared" si="153"/>
        <v>3.9236111115314998E-3</v>
      </c>
      <c r="Z325" s="9">
        <f t="shared" si="154"/>
        <v>1.1770833334594499E-2</v>
      </c>
      <c r="AA325" s="10"/>
      <c r="AB325" s="10">
        <f t="shared" si="167"/>
        <v>4.4560185197042301E-3</v>
      </c>
      <c r="AC325" s="10">
        <f t="shared" si="168"/>
        <v>7.0486111071659252E-3</v>
      </c>
      <c r="AD325" s="30"/>
      <c r="AE325" s="30"/>
    </row>
    <row r="326" spans="1:34" s="3" customFormat="1" hidden="1" x14ac:dyDescent="0.4">
      <c r="A326" s="16" t="str">
        <f t="shared" si="141"/>
        <v>-</v>
      </c>
      <c r="B326" s="16" t="str">
        <f t="shared" si="142"/>
        <v>-</v>
      </c>
      <c r="C326" s="7">
        <v>17</v>
      </c>
      <c r="D326" s="2">
        <v>43426.713020833333</v>
      </c>
      <c r="E326" s="3" t="s">
        <v>2066</v>
      </c>
      <c r="F326" s="3">
        <v>17875</v>
      </c>
      <c r="G326" s="3" t="s">
        <v>96</v>
      </c>
      <c r="H326" s="3">
        <v>0</v>
      </c>
      <c r="I326" s="3">
        <v>739</v>
      </c>
      <c r="J326" s="3">
        <v>6</v>
      </c>
      <c r="K326" s="3">
        <v>1</v>
      </c>
      <c r="M326" s="2">
        <v>43426.716736111113</v>
      </c>
      <c r="N326" s="2">
        <v>43426.72042824074</v>
      </c>
      <c r="O326" s="3" t="s">
        <v>51</v>
      </c>
      <c r="P326" s="3" t="s">
        <v>52</v>
      </c>
      <c r="Q326" s="3" t="s">
        <v>24</v>
      </c>
      <c r="R326" s="3" t="s">
        <v>25</v>
      </c>
      <c r="S326" s="2">
        <v>43426.715555555558</v>
      </c>
      <c r="T326" s="2">
        <v>43426.715555555558</v>
      </c>
      <c r="U326" s="2">
        <v>43426.723275462966</v>
      </c>
      <c r="V326" s="2">
        <v>43426.723275462966</v>
      </c>
      <c r="X326" s="8">
        <f t="shared" si="152"/>
        <v>43426.713020833333</v>
      </c>
      <c r="Y326" s="9">
        <f t="shared" si="153"/>
        <v>3.6921296268701553E-3</v>
      </c>
      <c r="Z326" s="9">
        <f t="shared" si="154"/>
        <v>3.6921296268701553E-3</v>
      </c>
      <c r="AA326" s="10"/>
      <c r="AB326" s="10">
        <f t="shared" si="167"/>
        <v>1.1805555550381541E-3</v>
      </c>
      <c r="AC326" s="10">
        <f t="shared" si="168"/>
        <v>3.7152777804294601E-3</v>
      </c>
      <c r="AD326" s="30"/>
      <c r="AE326" s="30"/>
    </row>
    <row r="327" spans="1:34" s="3" customFormat="1" hidden="1" x14ac:dyDescent="0.4">
      <c r="A327" s="16" t="str">
        <f t="shared" ref="A327:A328" si="169">IF(W327&gt;0, "★", "-")</f>
        <v>-</v>
      </c>
      <c r="B327" s="16" t="str">
        <f t="shared" ref="B327:B328" si="170">IF(L327&gt;0, "☆", "-")</f>
        <v>-</v>
      </c>
      <c r="C327" s="7">
        <v>17</v>
      </c>
      <c r="D327" s="2">
        <v>43426.713888888888</v>
      </c>
      <c r="E327" s="3" t="s">
        <v>2067</v>
      </c>
      <c r="F327" s="3">
        <v>17877</v>
      </c>
      <c r="G327" s="3" t="s">
        <v>96</v>
      </c>
      <c r="H327" s="3">
        <v>0</v>
      </c>
      <c r="I327" s="3">
        <v>432</v>
      </c>
      <c r="J327" s="3">
        <v>11</v>
      </c>
      <c r="K327" s="3">
        <v>1</v>
      </c>
      <c r="M327" s="2">
        <v>43426.716620370367</v>
      </c>
      <c r="N327" s="2">
        <v>43426.718923611108</v>
      </c>
      <c r="O327" s="3" t="s">
        <v>51</v>
      </c>
      <c r="P327" s="3" t="s">
        <v>52</v>
      </c>
      <c r="Q327" s="3" t="s">
        <v>108</v>
      </c>
      <c r="R327" s="3" t="s">
        <v>19</v>
      </c>
      <c r="S327" s="2">
        <v>43426.716631944444</v>
      </c>
      <c r="T327" s="2">
        <v>43426.716631944444</v>
      </c>
      <c r="U327" s="2">
        <v>43426.72446759259</v>
      </c>
      <c r="V327" s="2">
        <v>43426.726643518516</v>
      </c>
      <c r="X327" s="8">
        <f t="shared" ref="X327" si="171">IF(W327&gt;0,W327,D327)</f>
        <v>43426.713888888888</v>
      </c>
      <c r="Y327" s="9">
        <f t="shared" ref="Y327" si="172">N327-M327</f>
        <v>2.3032407407299615E-3</v>
      </c>
      <c r="Z327" s="9">
        <f t="shared" ref="Z327" si="173">Y327*K327</f>
        <v>2.3032407407299615E-3</v>
      </c>
      <c r="AA327" s="10"/>
      <c r="AB327" s="10">
        <f t="shared" si="167"/>
        <v>0</v>
      </c>
      <c r="AC327" s="10">
        <f t="shared" si="168"/>
        <v>2.7314814797136933E-3</v>
      </c>
      <c r="AD327" s="30"/>
      <c r="AE327" s="30"/>
    </row>
    <row r="328" spans="1:34" s="3" customFormat="1" hidden="1" x14ac:dyDescent="0.4">
      <c r="A328" s="16" t="str">
        <f t="shared" si="169"/>
        <v>-</v>
      </c>
      <c r="B328" s="16" t="str">
        <f t="shared" si="170"/>
        <v>-</v>
      </c>
      <c r="C328" s="7">
        <v>17</v>
      </c>
      <c r="D328" s="2">
        <v>43426.715231481481</v>
      </c>
      <c r="E328" s="3" t="s">
        <v>2068</v>
      </c>
      <c r="F328" s="3">
        <v>17878</v>
      </c>
      <c r="G328" s="3" t="s">
        <v>96</v>
      </c>
      <c r="H328" s="3">
        <v>0</v>
      </c>
      <c r="I328" s="3">
        <v>729</v>
      </c>
      <c r="J328" s="3">
        <v>11</v>
      </c>
      <c r="K328" s="3">
        <v>1</v>
      </c>
      <c r="M328" s="2">
        <v>43426.716689814813</v>
      </c>
      <c r="N328" s="2">
        <v>43426.718842592592</v>
      </c>
      <c r="O328" s="3" t="s">
        <v>51</v>
      </c>
      <c r="P328" s="3" t="s">
        <v>52</v>
      </c>
      <c r="Q328" s="3" t="s">
        <v>48</v>
      </c>
      <c r="R328" s="3" t="s">
        <v>49</v>
      </c>
      <c r="S328" s="2">
        <v>43426.716979166667</v>
      </c>
      <c r="T328" s="2">
        <v>43426.716979166667</v>
      </c>
      <c r="U328" s="2">
        <v>43426.719467592593</v>
      </c>
      <c r="V328" s="2">
        <v>43426.719467592593</v>
      </c>
      <c r="X328" s="8">
        <f t="shared" ref="X328:X419" si="174">IF(W328&gt;0,W328,D328)</f>
        <v>43426.715231481481</v>
      </c>
      <c r="Y328" s="9">
        <f t="shared" ref="Y328:Y419" si="175">N328-M328</f>
        <v>2.1527777789742686E-3</v>
      </c>
      <c r="Z328" s="9">
        <f t="shared" ref="Z328:Z419" si="176">Y328*K328</f>
        <v>2.1527777789742686E-3</v>
      </c>
      <c r="AA328" s="10"/>
      <c r="AB328" s="10">
        <f t="shared" si="167"/>
        <v>0</v>
      </c>
      <c r="AC328" s="10">
        <f t="shared" si="168"/>
        <v>1.4583333322661929E-3</v>
      </c>
      <c r="AD328" s="30"/>
      <c r="AE328" s="30"/>
    </row>
    <row r="329" spans="1:34" s="3" customFormat="1" hidden="1" x14ac:dyDescent="0.4">
      <c r="A329" s="16" t="str">
        <f t="shared" ref="A329:A420" si="177">IF(W329&gt;0, "★", "-")</f>
        <v>-</v>
      </c>
      <c r="B329" s="16" t="str">
        <f t="shared" ref="B329:B420" si="178">IF(L329&gt;0, "☆", "-")</f>
        <v>-</v>
      </c>
      <c r="C329" s="7">
        <v>17</v>
      </c>
      <c r="D329" s="2">
        <v>43426.716782407406</v>
      </c>
      <c r="E329" s="3" t="s">
        <v>2070</v>
      </c>
      <c r="F329" s="3">
        <v>17881</v>
      </c>
      <c r="G329" s="3" t="s">
        <v>95</v>
      </c>
      <c r="H329" s="3">
        <v>0</v>
      </c>
      <c r="I329" s="3">
        <v>854</v>
      </c>
      <c r="J329" s="3">
        <v>9</v>
      </c>
      <c r="K329" s="3">
        <v>2</v>
      </c>
      <c r="M329" s="2">
        <v>43426.726365740738</v>
      </c>
      <c r="N329" s="2">
        <v>43426.728946759256</v>
      </c>
      <c r="O329" s="3" t="s">
        <v>39</v>
      </c>
      <c r="P329" s="3" t="s">
        <v>40</v>
      </c>
      <c r="Q329" s="3" t="s">
        <v>75</v>
      </c>
      <c r="R329" s="3" t="s">
        <v>76</v>
      </c>
      <c r="S329" s="2">
        <v>43426.723935185182</v>
      </c>
      <c r="T329" s="2">
        <v>43426.723935185182</v>
      </c>
      <c r="U329" s="2">
        <v>43426.729548611111</v>
      </c>
      <c r="V329" s="2">
        <v>43426.729548611111</v>
      </c>
      <c r="X329" s="8">
        <f t="shared" si="174"/>
        <v>43426.716782407406</v>
      </c>
      <c r="Y329" s="9">
        <f t="shared" si="175"/>
        <v>2.5810185179580003E-3</v>
      </c>
      <c r="Z329" s="9">
        <f t="shared" si="176"/>
        <v>5.1620370359160006E-3</v>
      </c>
      <c r="AA329" s="30"/>
      <c r="AB329" s="10">
        <f t="shared" si="167"/>
        <v>2.4305555562023073E-3</v>
      </c>
      <c r="AC329" s="10">
        <f t="shared" si="168"/>
        <v>9.5833333325572312E-3</v>
      </c>
      <c r="AD329" s="30"/>
      <c r="AE329" s="30"/>
    </row>
    <row r="330" spans="1:34" s="3" customFormat="1" x14ac:dyDescent="0.4">
      <c r="A330" s="16" t="str">
        <f t="shared" si="177"/>
        <v>-</v>
      </c>
      <c r="B330" s="16" t="str">
        <f t="shared" si="178"/>
        <v>-</v>
      </c>
      <c r="C330" s="7">
        <v>17</v>
      </c>
      <c r="D330" s="2">
        <v>43426.718182870369</v>
      </c>
      <c r="E330" s="3" t="s">
        <v>1995</v>
      </c>
      <c r="F330" s="3">
        <v>17882</v>
      </c>
      <c r="G330" s="3" t="s">
        <v>32</v>
      </c>
      <c r="H330" s="3">
        <v>2424</v>
      </c>
      <c r="I330" s="3">
        <v>950</v>
      </c>
      <c r="J330" s="3">
        <v>5</v>
      </c>
      <c r="K330" s="3">
        <v>1</v>
      </c>
      <c r="M330" s="2">
        <v>43426.724594907406</v>
      </c>
      <c r="N330" s="2">
        <v>43426.727337962962</v>
      </c>
      <c r="O330" s="3" t="s">
        <v>43</v>
      </c>
      <c r="P330" s="3" t="s">
        <v>89</v>
      </c>
      <c r="Q330" s="3" t="s">
        <v>55</v>
      </c>
      <c r="R330" s="3" t="s">
        <v>56</v>
      </c>
      <c r="S330" s="2">
        <v>43426.725393518522</v>
      </c>
      <c r="T330" s="2">
        <v>43426.725393518522</v>
      </c>
      <c r="U330" s="2">
        <v>43426.728738425925</v>
      </c>
      <c r="V330" s="2">
        <v>43426.728738425925</v>
      </c>
      <c r="X330" s="8">
        <f t="shared" si="174"/>
        <v>43426.718182870369</v>
      </c>
      <c r="Y330" s="9">
        <f t="shared" si="175"/>
        <v>2.7430555564933456E-3</v>
      </c>
      <c r="Z330" s="9">
        <f t="shared" si="176"/>
        <v>2.7430555564933456E-3</v>
      </c>
      <c r="AA330" s="30"/>
      <c r="AB330" s="10">
        <f t="shared" si="167"/>
        <v>0</v>
      </c>
      <c r="AC330" s="10">
        <f t="shared" si="168"/>
        <v>6.4120370370801538E-3</v>
      </c>
      <c r="AD330" s="30"/>
      <c r="AE330" s="30"/>
    </row>
    <row r="331" spans="1:34" s="3" customFormat="1" hidden="1" x14ac:dyDescent="0.4">
      <c r="A331" s="16" t="str">
        <f t="shared" si="177"/>
        <v>-</v>
      </c>
      <c r="B331" s="16" t="str">
        <f t="shared" si="178"/>
        <v>-</v>
      </c>
      <c r="C331" s="7">
        <v>17</v>
      </c>
      <c r="D331" s="2">
        <v>43426.719166666669</v>
      </c>
      <c r="E331" s="3" t="s">
        <v>2005</v>
      </c>
      <c r="F331" s="3">
        <v>17884</v>
      </c>
      <c r="G331" s="3" t="s">
        <v>96</v>
      </c>
      <c r="H331" s="3">
        <v>0</v>
      </c>
      <c r="I331" s="3">
        <v>916</v>
      </c>
      <c r="J331" s="3">
        <v>11</v>
      </c>
      <c r="K331" s="3">
        <v>3</v>
      </c>
      <c r="M331" s="2">
        <v>43426.725162037037</v>
      </c>
      <c r="N331" s="2">
        <v>43426.730162037034</v>
      </c>
      <c r="O331" s="3" t="s">
        <v>39</v>
      </c>
      <c r="P331" s="3" t="s">
        <v>40</v>
      </c>
      <c r="Q331" s="3" t="s">
        <v>30</v>
      </c>
      <c r="R331" s="3" t="s">
        <v>31</v>
      </c>
      <c r="S331" s="2">
        <v>43426.723946759259</v>
      </c>
      <c r="T331" s="2">
        <v>43426.724999999999</v>
      </c>
      <c r="U331" s="2">
        <v>43426.734456018516</v>
      </c>
      <c r="V331" s="2">
        <v>43426.735509259262</v>
      </c>
      <c r="X331" s="8">
        <f t="shared" si="174"/>
        <v>43426.719166666669</v>
      </c>
      <c r="Y331" s="9">
        <f t="shared" si="175"/>
        <v>4.9999999973806553E-3</v>
      </c>
      <c r="Z331" s="9">
        <f t="shared" si="176"/>
        <v>1.4999999992141966E-2</v>
      </c>
      <c r="AA331" s="30"/>
      <c r="AB331" s="10">
        <f t="shared" si="167"/>
        <v>1.2152777781011537E-3</v>
      </c>
      <c r="AC331" s="10">
        <f t="shared" si="168"/>
        <v>5.9953703676001169E-3</v>
      </c>
      <c r="AD331" s="30"/>
      <c r="AE331" s="30"/>
    </row>
    <row r="332" spans="1:34" s="3" customFormat="1" x14ac:dyDescent="0.4">
      <c r="A332" s="16" t="str">
        <f t="shared" si="177"/>
        <v>-</v>
      </c>
      <c r="B332" s="16" t="str">
        <f t="shared" si="178"/>
        <v>-</v>
      </c>
      <c r="C332" s="7">
        <v>17</v>
      </c>
      <c r="D332" s="2">
        <v>43426.721030092594</v>
      </c>
      <c r="E332" s="3" t="s">
        <v>2020</v>
      </c>
      <c r="F332" s="3">
        <v>17886</v>
      </c>
      <c r="G332" s="3" t="s">
        <v>32</v>
      </c>
      <c r="H332" s="3">
        <v>5359</v>
      </c>
      <c r="I332" s="3">
        <v>416</v>
      </c>
      <c r="J332" s="3">
        <v>6</v>
      </c>
      <c r="K332" s="3">
        <v>2</v>
      </c>
      <c r="M332" s="2">
        <v>43426.722604166665</v>
      </c>
      <c r="N332" s="2">
        <v>43426.738449074073</v>
      </c>
      <c r="O332" s="3" t="s">
        <v>24</v>
      </c>
      <c r="P332" s="3" t="s">
        <v>25</v>
      </c>
      <c r="Q332" s="3" t="s">
        <v>61</v>
      </c>
      <c r="R332" s="3" t="s">
        <v>62</v>
      </c>
      <c r="S332" s="2">
        <v>43426.726666666669</v>
      </c>
      <c r="T332" s="2">
        <v>43426.726666666669</v>
      </c>
      <c r="U332" s="2">
        <v>43426.735462962963</v>
      </c>
      <c r="V332" s="2">
        <v>43426.735462962963</v>
      </c>
      <c r="X332" s="8">
        <f t="shared" si="174"/>
        <v>43426.721030092594</v>
      </c>
      <c r="Y332" s="9">
        <f t="shared" si="175"/>
        <v>1.5844907407881692E-2</v>
      </c>
      <c r="Z332" s="9">
        <f t="shared" si="176"/>
        <v>3.1689814815763384E-2</v>
      </c>
      <c r="AA332" s="30"/>
      <c r="AB332" s="10">
        <f t="shared" si="167"/>
        <v>0</v>
      </c>
      <c r="AC332" s="10">
        <f t="shared" si="168"/>
        <v>1.5740740709588863E-3</v>
      </c>
      <c r="AD332" s="30"/>
      <c r="AE332" s="30"/>
    </row>
    <row r="333" spans="1:34" s="3" customFormat="1" x14ac:dyDescent="0.4">
      <c r="A333" s="16" t="str">
        <f t="shared" si="177"/>
        <v>★</v>
      </c>
      <c r="B333" s="16" t="str">
        <f t="shared" si="178"/>
        <v>-</v>
      </c>
      <c r="C333" s="7">
        <v>17</v>
      </c>
      <c r="D333" s="2">
        <v>43426.721041666664</v>
      </c>
      <c r="E333" s="3" t="s">
        <v>2073</v>
      </c>
      <c r="F333" s="3">
        <v>17887</v>
      </c>
      <c r="G333" s="3" t="s">
        <v>32</v>
      </c>
      <c r="H333" s="3">
        <v>7002</v>
      </c>
      <c r="I333" s="3">
        <v>310</v>
      </c>
      <c r="J333" s="3">
        <v>7</v>
      </c>
      <c r="K333" s="3">
        <v>2</v>
      </c>
      <c r="M333" s="2">
        <v>43426.741342592592</v>
      </c>
      <c r="N333" s="2">
        <v>43426.751215277778</v>
      </c>
      <c r="O333" s="3" t="s">
        <v>33</v>
      </c>
      <c r="P333" s="3" t="s">
        <v>34</v>
      </c>
      <c r="Q333" s="3" t="s">
        <v>39</v>
      </c>
      <c r="R333" s="3" t="s">
        <v>40</v>
      </c>
      <c r="S333" s="2">
        <v>43426.728819444441</v>
      </c>
      <c r="T333" s="2">
        <v>43426.728819444441</v>
      </c>
      <c r="U333" s="2">
        <v>43426.740439814814</v>
      </c>
      <c r="V333" s="2">
        <v>43426.743518518517</v>
      </c>
      <c r="W333" s="2">
        <v>43426.72797453704</v>
      </c>
      <c r="X333" s="8">
        <f t="shared" si="174"/>
        <v>43426.72797453704</v>
      </c>
      <c r="Y333" s="9">
        <f t="shared" si="175"/>
        <v>9.8726851865649223E-3</v>
      </c>
      <c r="Z333" s="9">
        <f t="shared" si="176"/>
        <v>1.9745370373129845E-2</v>
      </c>
      <c r="AA333" s="30"/>
      <c r="AB333" s="10">
        <f t="shared" si="167"/>
        <v>1.2523148150648922E-2</v>
      </c>
      <c r="AC333" s="10">
        <f t="shared" si="168"/>
        <v>1.3368055551836733E-2</v>
      </c>
      <c r="AD333" s="30"/>
      <c r="AE333" s="30"/>
    </row>
    <row r="334" spans="1:34" s="3" customFormat="1" x14ac:dyDescent="0.4">
      <c r="A334" s="16" t="str">
        <f t="shared" si="177"/>
        <v>-</v>
      </c>
      <c r="B334" s="16" t="str">
        <f t="shared" si="178"/>
        <v>-</v>
      </c>
      <c r="C334" s="7">
        <v>17</v>
      </c>
      <c r="D334" s="2">
        <v>43426.72111111111</v>
      </c>
      <c r="E334" s="3" t="s">
        <v>1962</v>
      </c>
      <c r="F334" s="3">
        <v>17888</v>
      </c>
      <c r="G334" s="3" t="s">
        <v>18</v>
      </c>
      <c r="H334" s="3">
        <v>6976</v>
      </c>
      <c r="I334" s="3">
        <v>956</v>
      </c>
      <c r="J334" s="3">
        <v>3</v>
      </c>
      <c r="K334" s="3">
        <v>2</v>
      </c>
      <c r="M334" s="2">
        <v>43426.727303240739</v>
      </c>
      <c r="N334" s="2">
        <v>43426.730879629627</v>
      </c>
      <c r="O334" s="3" t="s">
        <v>30</v>
      </c>
      <c r="P334" s="3" t="s">
        <v>31</v>
      </c>
      <c r="Q334" s="3" t="s">
        <v>28</v>
      </c>
      <c r="R334" s="3" t="s">
        <v>29</v>
      </c>
      <c r="S334" s="2">
        <v>43426.728587962964</v>
      </c>
      <c r="T334" s="2">
        <v>43426.728587962964</v>
      </c>
      <c r="U334" s="2">
        <v>43426.735902777778</v>
      </c>
      <c r="V334" s="2">
        <v>43426.735902777778</v>
      </c>
      <c r="X334" s="8">
        <f t="shared" si="174"/>
        <v>43426.72111111111</v>
      </c>
      <c r="Y334" s="9">
        <f t="shared" si="175"/>
        <v>3.5763888881774619E-3</v>
      </c>
      <c r="Z334" s="9">
        <f t="shared" si="176"/>
        <v>7.1527777763549238E-3</v>
      </c>
      <c r="AA334" s="30"/>
      <c r="AB334" s="10">
        <f t="shared" si="167"/>
        <v>0</v>
      </c>
      <c r="AC334" s="10">
        <f t="shared" si="168"/>
        <v>6.1921296291984618E-3</v>
      </c>
      <c r="AD334" s="30"/>
      <c r="AE334" s="30"/>
    </row>
    <row r="335" spans="1:34" s="3" customFormat="1" x14ac:dyDescent="0.4">
      <c r="A335" s="16" t="str">
        <f t="shared" si="177"/>
        <v>★</v>
      </c>
      <c r="B335" s="16" t="str">
        <f t="shared" si="178"/>
        <v>-</v>
      </c>
      <c r="C335" s="7">
        <v>17</v>
      </c>
      <c r="D335" s="2">
        <v>43426.721284722225</v>
      </c>
      <c r="E335" s="3" t="s">
        <v>2035</v>
      </c>
      <c r="F335" s="3">
        <v>17889</v>
      </c>
      <c r="G335" s="3" t="s">
        <v>18</v>
      </c>
      <c r="H335" s="3">
        <v>5037</v>
      </c>
      <c r="I335" s="3">
        <v>813</v>
      </c>
      <c r="J335" s="3">
        <v>7</v>
      </c>
      <c r="K335" s="3">
        <v>1</v>
      </c>
      <c r="M335" s="2">
        <v>43426.741030092591</v>
      </c>
      <c r="N335" s="2">
        <v>43426.743506944447</v>
      </c>
      <c r="O335" s="3" t="s">
        <v>33</v>
      </c>
      <c r="P335" s="3" t="s">
        <v>34</v>
      </c>
      <c r="Q335" s="3" t="s">
        <v>26</v>
      </c>
      <c r="R335" s="3" t="s">
        <v>27</v>
      </c>
      <c r="S335" s="2">
        <v>43426.729513888888</v>
      </c>
      <c r="T335" s="2">
        <v>43426.729513888888</v>
      </c>
      <c r="U335" s="2">
        <v>43426.736377314817</v>
      </c>
      <c r="V335" s="2">
        <v>43426.736377314817</v>
      </c>
      <c r="W335" s="2">
        <v>43426.728206018517</v>
      </c>
      <c r="X335" s="8">
        <f t="shared" si="174"/>
        <v>43426.728206018517</v>
      </c>
      <c r="Y335" s="9">
        <f t="shared" si="175"/>
        <v>2.4768518560449593E-3</v>
      </c>
      <c r="Z335" s="9">
        <f t="shared" si="176"/>
        <v>2.4768518560449593E-3</v>
      </c>
      <c r="AA335" s="30"/>
      <c r="AB335" s="10">
        <f t="shared" si="167"/>
        <v>1.1516203703649808E-2</v>
      </c>
      <c r="AC335" s="10">
        <f t="shared" si="168"/>
        <v>1.2824074074160308E-2</v>
      </c>
      <c r="AD335" s="30"/>
      <c r="AE335" s="30"/>
    </row>
    <row r="336" spans="1:34" s="3" customFormat="1" x14ac:dyDescent="0.4">
      <c r="A336" s="16" t="str">
        <f t="shared" si="177"/>
        <v>★</v>
      </c>
      <c r="B336" s="16" t="str">
        <f t="shared" si="178"/>
        <v>-</v>
      </c>
      <c r="C336" s="7">
        <v>17</v>
      </c>
      <c r="D336" s="2">
        <v>43426.723402777781</v>
      </c>
      <c r="E336" s="3" t="s">
        <v>2077</v>
      </c>
      <c r="F336" s="3">
        <v>17894</v>
      </c>
      <c r="G336" s="3" t="s">
        <v>18</v>
      </c>
      <c r="H336" s="3">
        <v>5476</v>
      </c>
      <c r="I336" s="3">
        <v>71</v>
      </c>
      <c r="J336" s="3">
        <v>6</v>
      </c>
      <c r="K336" s="3">
        <v>3</v>
      </c>
      <c r="M336" s="2">
        <v>43426.728541666664</v>
      </c>
      <c r="N336" s="2">
        <v>43426.742673611108</v>
      </c>
      <c r="O336" s="3" t="s">
        <v>33</v>
      </c>
      <c r="P336" s="3" t="s">
        <v>34</v>
      </c>
      <c r="Q336" s="3" t="s">
        <v>22</v>
      </c>
      <c r="R336" s="3" t="s">
        <v>23</v>
      </c>
      <c r="S336" s="2">
        <v>43426.73033564815</v>
      </c>
      <c r="T336" s="2">
        <v>43426.73033564815</v>
      </c>
      <c r="U336" s="2">
        <v>43426.743587962963</v>
      </c>
      <c r="V336" s="2">
        <v>43426.743587962963</v>
      </c>
      <c r="W336" s="2">
        <v>43426.73033564815</v>
      </c>
      <c r="X336" s="8">
        <f t="shared" si="174"/>
        <v>43426.73033564815</v>
      </c>
      <c r="Y336" s="9">
        <f t="shared" si="175"/>
        <v>1.4131944444670808E-2</v>
      </c>
      <c r="Z336" s="9">
        <f t="shared" si="176"/>
        <v>4.2395833334012423E-2</v>
      </c>
      <c r="AA336" s="30"/>
      <c r="AB336" s="10">
        <f t="shared" si="167"/>
        <v>0</v>
      </c>
      <c r="AC336" s="10">
        <f t="shared" si="168"/>
        <v>0</v>
      </c>
      <c r="AD336" s="30"/>
      <c r="AE336" s="30"/>
    </row>
    <row r="337" spans="1:34" s="3" customFormat="1" x14ac:dyDescent="0.4">
      <c r="A337" s="16" t="str">
        <f t="shared" si="177"/>
        <v>-</v>
      </c>
      <c r="B337" s="16" t="str">
        <f t="shared" si="178"/>
        <v>-</v>
      </c>
      <c r="C337" s="7">
        <v>17</v>
      </c>
      <c r="D337" s="2">
        <v>43426.723449074074</v>
      </c>
      <c r="E337" s="3" t="s">
        <v>2032</v>
      </c>
      <c r="F337" s="3">
        <v>17895</v>
      </c>
      <c r="G337" s="3" t="s">
        <v>32</v>
      </c>
      <c r="H337" s="3">
        <v>4409</v>
      </c>
      <c r="I337" s="3">
        <v>218</v>
      </c>
      <c r="J337" s="3">
        <v>11</v>
      </c>
      <c r="K337" s="3">
        <v>1</v>
      </c>
      <c r="M337" s="2">
        <v>43426.734594907408</v>
      </c>
      <c r="N337" s="2">
        <v>43426.74560185185</v>
      </c>
      <c r="O337" s="3" t="s">
        <v>30</v>
      </c>
      <c r="P337" s="3" t="s">
        <v>31</v>
      </c>
      <c r="Q337" s="3" t="s">
        <v>26</v>
      </c>
      <c r="R337" s="3" t="s">
        <v>27</v>
      </c>
      <c r="S337" s="2">
        <v>43426.735509259262</v>
      </c>
      <c r="T337" s="2">
        <v>43426.735509259262</v>
      </c>
      <c r="U337" s="2">
        <v>43426.743483796294</v>
      </c>
      <c r="V337" s="2">
        <v>43426.753553240742</v>
      </c>
      <c r="X337" s="8">
        <f t="shared" si="174"/>
        <v>43426.723449074074</v>
      </c>
      <c r="Y337" s="9">
        <f t="shared" si="175"/>
        <v>1.1006944441760425E-2</v>
      </c>
      <c r="Z337" s="9">
        <f t="shared" si="176"/>
        <v>1.1006944441760425E-2</v>
      </c>
      <c r="AA337" s="30"/>
      <c r="AB337" s="10">
        <f t="shared" si="167"/>
        <v>0</v>
      </c>
      <c r="AC337" s="10">
        <f t="shared" si="168"/>
        <v>1.1145833334012423E-2</v>
      </c>
      <c r="AD337" s="30"/>
      <c r="AE337" s="30"/>
    </row>
    <row r="338" spans="1:34" s="3" customFormat="1" x14ac:dyDescent="0.4">
      <c r="A338" s="16" t="str">
        <f t="shared" si="177"/>
        <v>-</v>
      </c>
      <c r="B338" s="16" t="str">
        <f t="shared" si="178"/>
        <v>-</v>
      </c>
      <c r="C338" s="7">
        <v>17</v>
      </c>
      <c r="D338" s="2">
        <v>43426.72351851852</v>
      </c>
      <c r="E338" s="3" t="s">
        <v>2076</v>
      </c>
      <c r="F338" s="3">
        <v>17896</v>
      </c>
      <c r="G338" s="3" t="s">
        <v>32</v>
      </c>
      <c r="H338" s="3">
        <v>2535</v>
      </c>
      <c r="I338" s="3">
        <v>366</v>
      </c>
      <c r="J338" s="3">
        <v>8</v>
      </c>
      <c r="K338" s="3">
        <v>1</v>
      </c>
      <c r="M338" s="2">
        <v>43426.728414351855</v>
      </c>
      <c r="N338" s="2">
        <v>43426.732557870368</v>
      </c>
      <c r="O338" s="3" t="s">
        <v>61</v>
      </c>
      <c r="P338" s="3" t="s">
        <v>62</v>
      </c>
      <c r="Q338" s="3" t="s">
        <v>108</v>
      </c>
      <c r="R338" s="3" t="s">
        <v>19</v>
      </c>
      <c r="S338" s="2">
        <v>43426.727013888885</v>
      </c>
      <c r="T338" s="2">
        <v>43426.732442129629</v>
      </c>
      <c r="U338" s="2">
        <v>43426.733298611114</v>
      </c>
      <c r="V338" s="2">
        <v>43426.738726851851</v>
      </c>
      <c r="X338" s="8">
        <f t="shared" si="174"/>
        <v>43426.72351851852</v>
      </c>
      <c r="Y338" s="9">
        <f t="shared" si="175"/>
        <v>4.1435185121372342E-3</v>
      </c>
      <c r="Z338" s="9">
        <f t="shared" si="176"/>
        <v>4.1435185121372342E-3</v>
      </c>
      <c r="AA338" s="30"/>
      <c r="AB338" s="10">
        <f t="shared" si="167"/>
        <v>1.4004629701958038E-3</v>
      </c>
      <c r="AC338" s="10">
        <f t="shared" si="168"/>
        <v>4.8958333354676142E-3</v>
      </c>
      <c r="AD338" s="30"/>
      <c r="AE338" s="30"/>
    </row>
    <row r="339" spans="1:34" s="3" customFormat="1" hidden="1" x14ac:dyDescent="0.4">
      <c r="A339" s="16" t="str">
        <f t="shared" ref="A339:A348" si="179">IF(W339&gt;0, "★", "-")</f>
        <v>-</v>
      </c>
      <c r="B339" s="16" t="str">
        <f t="shared" ref="B339:B348" si="180">IF(L339&gt;0, "☆", "-")</f>
        <v>-</v>
      </c>
      <c r="C339" s="7">
        <v>17</v>
      </c>
      <c r="D339" s="2">
        <v>43426.725057870368</v>
      </c>
      <c r="E339" s="3" t="s">
        <v>2079</v>
      </c>
      <c r="F339" s="3">
        <v>17898</v>
      </c>
      <c r="G339" s="3" t="s">
        <v>96</v>
      </c>
      <c r="H339" s="3">
        <v>0</v>
      </c>
      <c r="I339" s="3">
        <v>715</v>
      </c>
      <c r="J339" s="3">
        <v>5</v>
      </c>
      <c r="K339" s="3">
        <v>1</v>
      </c>
      <c r="M339" s="2">
        <v>43426.73064814815</v>
      </c>
      <c r="N339" s="2">
        <v>43426.739479166667</v>
      </c>
      <c r="O339" s="3" t="s">
        <v>38</v>
      </c>
      <c r="P339" s="3" t="s">
        <v>126</v>
      </c>
      <c r="Q339" s="3" t="s">
        <v>61</v>
      </c>
      <c r="R339" s="3" t="s">
        <v>62</v>
      </c>
      <c r="S339" s="2">
        <v>43426.731747685182</v>
      </c>
      <c r="T339" s="2">
        <v>43426.731747685182</v>
      </c>
      <c r="U339" s="2">
        <v>43426.746111111112</v>
      </c>
      <c r="V339" s="2">
        <v>43426.746111111112</v>
      </c>
      <c r="X339" s="8">
        <f t="shared" ref="X339:X348" si="181">IF(W339&gt;0,W339,D339)</f>
        <v>43426.725057870368</v>
      </c>
      <c r="Y339" s="9">
        <f t="shared" ref="Y339:Y348" si="182">N339-M339</f>
        <v>8.8310185165028088E-3</v>
      </c>
      <c r="Z339" s="9">
        <f t="shared" ref="Z339:Z348" si="183">Y339*K339</f>
        <v>8.8310185165028088E-3</v>
      </c>
      <c r="AA339" s="10"/>
      <c r="AB339" s="10">
        <f t="shared" si="167"/>
        <v>0</v>
      </c>
      <c r="AC339" s="10">
        <f t="shared" si="168"/>
        <v>5.5902777821756899E-3</v>
      </c>
      <c r="AD339" s="30"/>
      <c r="AE339" s="30"/>
      <c r="AH339" s="7"/>
    </row>
    <row r="340" spans="1:34" s="3" customFormat="1" x14ac:dyDescent="0.4">
      <c r="A340" s="16" t="str">
        <f t="shared" si="179"/>
        <v>-</v>
      </c>
      <c r="B340" s="16" t="str">
        <f t="shared" si="180"/>
        <v>-</v>
      </c>
      <c r="C340" s="7">
        <v>17</v>
      </c>
      <c r="D340" s="2">
        <v>43426.725937499999</v>
      </c>
      <c r="E340" s="3" t="s">
        <v>2080</v>
      </c>
      <c r="F340" s="3">
        <v>17900</v>
      </c>
      <c r="G340" s="3" t="s">
        <v>32</v>
      </c>
      <c r="H340" s="3">
        <v>3962</v>
      </c>
      <c r="I340" s="3">
        <v>299</v>
      </c>
      <c r="J340" s="3">
        <v>15</v>
      </c>
      <c r="K340" s="3">
        <v>1</v>
      </c>
      <c r="M340" s="2">
        <v>43426.728854166664</v>
      </c>
      <c r="N340" s="2">
        <v>43426.737430555557</v>
      </c>
      <c r="O340" s="3" t="s">
        <v>51</v>
      </c>
      <c r="P340" s="3" t="s">
        <v>52</v>
      </c>
      <c r="Q340" s="3" t="s">
        <v>36</v>
      </c>
      <c r="R340" s="3" t="s">
        <v>37</v>
      </c>
      <c r="S340" s="2">
        <v>43426.727627314816</v>
      </c>
      <c r="T340" s="2">
        <v>43426.727627314816</v>
      </c>
      <c r="U340" s="2">
        <v>43426.743321759262</v>
      </c>
      <c r="V340" s="2">
        <v>43426.743321759262</v>
      </c>
      <c r="X340" s="8">
        <f t="shared" si="181"/>
        <v>43426.725937499999</v>
      </c>
      <c r="Y340" s="9">
        <f t="shared" si="182"/>
        <v>8.5763888928340748E-3</v>
      </c>
      <c r="Z340" s="9">
        <f t="shared" si="183"/>
        <v>8.5763888928340748E-3</v>
      </c>
      <c r="AA340" s="10"/>
      <c r="AB340" s="10">
        <f t="shared" si="167"/>
        <v>1.2268518476048484E-3</v>
      </c>
      <c r="AC340" s="10">
        <f t="shared" si="168"/>
        <v>2.9166666645323858E-3</v>
      </c>
      <c r="AD340" s="10"/>
      <c r="AE340" s="10"/>
    </row>
    <row r="341" spans="1:34" s="3" customFormat="1" hidden="1" x14ac:dyDescent="0.4">
      <c r="A341" s="16" t="str">
        <f t="shared" si="179"/>
        <v>-</v>
      </c>
      <c r="B341" s="16" t="str">
        <f t="shared" si="180"/>
        <v>-</v>
      </c>
      <c r="C341" s="7">
        <v>17</v>
      </c>
      <c r="D341" s="2">
        <v>43426.726712962962</v>
      </c>
      <c r="E341" s="3" t="s">
        <v>2082</v>
      </c>
      <c r="F341" s="3">
        <v>17902</v>
      </c>
      <c r="G341" s="3" t="s">
        <v>95</v>
      </c>
      <c r="H341" s="3">
        <v>0</v>
      </c>
      <c r="I341" s="3">
        <v>315</v>
      </c>
      <c r="J341" s="3">
        <v>9</v>
      </c>
      <c r="K341" s="3">
        <v>4</v>
      </c>
      <c r="M341" s="2">
        <v>43426.732673611114</v>
      </c>
      <c r="N341" s="2">
        <v>43426.734780092593</v>
      </c>
      <c r="O341" s="3" t="s">
        <v>51</v>
      </c>
      <c r="P341" s="3" t="s">
        <v>52</v>
      </c>
      <c r="Q341" s="3" t="s">
        <v>48</v>
      </c>
      <c r="R341" s="3" t="s">
        <v>49</v>
      </c>
      <c r="S341" s="2">
        <v>43426.734236111108</v>
      </c>
      <c r="T341" s="2">
        <v>43426.734236111108</v>
      </c>
      <c r="U341" s="2">
        <v>43426.738807870373</v>
      </c>
      <c r="V341" s="2">
        <v>43426.735891203702</v>
      </c>
      <c r="X341" s="8">
        <f t="shared" si="181"/>
        <v>43426.726712962962</v>
      </c>
      <c r="Y341" s="9">
        <f t="shared" si="182"/>
        <v>2.1064814791316167E-3</v>
      </c>
      <c r="Z341" s="9">
        <f t="shared" si="183"/>
        <v>8.4259259165264666E-3</v>
      </c>
      <c r="AA341" s="10"/>
      <c r="AB341" s="10">
        <f t="shared" si="167"/>
        <v>0</v>
      </c>
      <c r="AC341" s="10">
        <f t="shared" si="168"/>
        <v>5.9606481518130749E-3</v>
      </c>
      <c r="AD341" s="30"/>
      <c r="AE341" s="30"/>
    </row>
    <row r="342" spans="1:34" s="3" customFormat="1" hidden="1" x14ac:dyDescent="0.4">
      <c r="A342" s="16" t="str">
        <f t="shared" si="179"/>
        <v>★</v>
      </c>
      <c r="B342" s="16" t="str">
        <f t="shared" si="180"/>
        <v>-</v>
      </c>
      <c r="C342" s="7">
        <v>17</v>
      </c>
      <c r="D342" s="2">
        <v>43426.729641203703</v>
      </c>
      <c r="E342" s="3" t="s">
        <v>2085</v>
      </c>
      <c r="F342" s="3">
        <v>17905</v>
      </c>
      <c r="G342" s="3" t="s">
        <v>95</v>
      </c>
      <c r="H342" s="3">
        <v>0</v>
      </c>
      <c r="I342" s="3">
        <v>211</v>
      </c>
      <c r="J342" s="3">
        <v>8</v>
      </c>
      <c r="K342" s="3">
        <v>2</v>
      </c>
      <c r="M342" s="2">
        <v>43426.734212962961</v>
      </c>
      <c r="N342" s="2">
        <v>43426.737719907411</v>
      </c>
      <c r="O342" s="3" t="s">
        <v>108</v>
      </c>
      <c r="P342" s="3" t="s">
        <v>19</v>
      </c>
      <c r="Q342" s="3" t="s">
        <v>36</v>
      </c>
      <c r="R342" s="3" t="s">
        <v>37</v>
      </c>
      <c r="S342" s="2">
        <v>43426.736250000002</v>
      </c>
      <c r="T342" s="2">
        <v>43426.736250000002</v>
      </c>
      <c r="U342" s="2">
        <v>43426.753437500003</v>
      </c>
      <c r="V342" s="2">
        <v>43426.753437500003</v>
      </c>
      <c r="W342" s="2">
        <v>43426.736250000002</v>
      </c>
      <c r="X342" s="8">
        <f t="shared" si="181"/>
        <v>43426.736250000002</v>
      </c>
      <c r="Y342" s="9">
        <f t="shared" si="182"/>
        <v>3.5069444493274204E-3</v>
      </c>
      <c r="Z342" s="9">
        <f t="shared" si="183"/>
        <v>7.0138888986548409E-3</v>
      </c>
      <c r="AA342" s="10"/>
      <c r="AB342" s="10">
        <f t="shared" si="167"/>
        <v>0</v>
      </c>
      <c r="AC342" s="10">
        <f t="shared" si="168"/>
        <v>0</v>
      </c>
      <c r="AD342" s="30"/>
      <c r="AE342" s="30"/>
    </row>
    <row r="343" spans="1:34" s="3" customFormat="1" x14ac:dyDescent="0.4">
      <c r="A343" s="16" t="str">
        <f t="shared" si="179"/>
        <v>-</v>
      </c>
      <c r="B343" s="16" t="str">
        <f t="shared" si="180"/>
        <v>-</v>
      </c>
      <c r="C343" s="7">
        <v>17</v>
      </c>
      <c r="D343" s="2">
        <v>43426.732407407406</v>
      </c>
      <c r="E343" s="3" t="s">
        <v>2087</v>
      </c>
      <c r="F343" s="3">
        <v>17909</v>
      </c>
      <c r="G343" s="3" t="s">
        <v>32</v>
      </c>
      <c r="H343" s="3">
        <v>2092</v>
      </c>
      <c r="I343" s="3">
        <v>270</v>
      </c>
      <c r="J343" s="3">
        <v>13</v>
      </c>
      <c r="K343" s="3">
        <v>2</v>
      </c>
      <c r="M343" s="2">
        <v>43426.750405092593</v>
      </c>
      <c r="N343" s="2">
        <v>43426.755219907405</v>
      </c>
      <c r="O343" s="3" t="s">
        <v>77</v>
      </c>
      <c r="P343" s="3" t="s">
        <v>78</v>
      </c>
      <c r="Q343" s="3" t="s">
        <v>24</v>
      </c>
      <c r="R343" s="3" t="s">
        <v>25</v>
      </c>
      <c r="S343" s="2">
        <v>43426.74927083333</v>
      </c>
      <c r="T343" s="2">
        <v>43426.74927083333</v>
      </c>
      <c r="U343" s="2">
        <v>43426.757604166669</v>
      </c>
      <c r="V343" s="2">
        <v>43426.757604166669</v>
      </c>
      <c r="X343" s="8">
        <f t="shared" si="181"/>
        <v>43426.732407407406</v>
      </c>
      <c r="Y343" s="9">
        <f t="shared" si="182"/>
        <v>4.8148148125619628E-3</v>
      </c>
      <c r="Z343" s="9">
        <f t="shared" si="183"/>
        <v>9.6296296251239255E-3</v>
      </c>
      <c r="AA343" s="10"/>
      <c r="AB343" s="10">
        <f t="shared" si="167"/>
        <v>1.1342592624714598E-3</v>
      </c>
      <c r="AC343" s="10">
        <f t="shared" si="168"/>
        <v>1.7997685186855961E-2</v>
      </c>
      <c r="AD343" s="10"/>
      <c r="AE343" s="10"/>
    </row>
    <row r="344" spans="1:34" s="3" customFormat="1" x14ac:dyDescent="0.4">
      <c r="A344" s="16" t="str">
        <f t="shared" si="179"/>
        <v>-</v>
      </c>
      <c r="B344" s="16" t="str">
        <f t="shared" si="180"/>
        <v>-</v>
      </c>
      <c r="C344" s="7">
        <v>17</v>
      </c>
      <c r="D344" s="2">
        <v>43426.733414351853</v>
      </c>
      <c r="E344" s="3" t="s">
        <v>2088</v>
      </c>
      <c r="F344" s="3">
        <v>17910</v>
      </c>
      <c r="G344" s="3" t="s">
        <v>18</v>
      </c>
      <c r="H344" s="3">
        <v>4437</v>
      </c>
      <c r="I344" s="3">
        <v>466</v>
      </c>
      <c r="J344" s="3">
        <v>10</v>
      </c>
      <c r="K344" s="3">
        <v>1</v>
      </c>
      <c r="M344" s="2">
        <v>43426.743958333333</v>
      </c>
      <c r="N344" s="2">
        <v>43426.74690972222</v>
      </c>
      <c r="O344" s="3" t="s">
        <v>63</v>
      </c>
      <c r="P344" s="3" t="s">
        <v>64</v>
      </c>
      <c r="Q344" s="3" t="s">
        <v>20</v>
      </c>
      <c r="R344" s="3" t="s">
        <v>21</v>
      </c>
      <c r="S344" s="2">
        <v>43426.744398148148</v>
      </c>
      <c r="T344" s="2">
        <v>43426.745497685188</v>
      </c>
      <c r="U344" s="2">
        <v>43426.75271990741</v>
      </c>
      <c r="V344" s="2">
        <v>43426.756435185183</v>
      </c>
      <c r="X344" s="8">
        <f t="shared" si="181"/>
        <v>43426.733414351853</v>
      </c>
      <c r="Y344" s="9">
        <f t="shared" si="182"/>
        <v>2.9513888875953853E-3</v>
      </c>
      <c r="Z344" s="9">
        <f t="shared" si="183"/>
        <v>2.9513888875953853E-3</v>
      </c>
      <c r="AA344" s="10"/>
      <c r="AB344" s="10">
        <f t="shared" si="167"/>
        <v>0</v>
      </c>
      <c r="AC344" s="10">
        <f t="shared" si="168"/>
        <v>1.0543981479713693E-2</v>
      </c>
      <c r="AD344" s="10"/>
      <c r="AE344" s="10"/>
    </row>
    <row r="345" spans="1:34" s="3" customFormat="1" x14ac:dyDescent="0.4">
      <c r="A345" s="16" t="str">
        <f t="shared" si="179"/>
        <v>-</v>
      </c>
      <c r="B345" s="16" t="str">
        <f t="shared" si="180"/>
        <v>-</v>
      </c>
      <c r="C345" s="7">
        <v>17</v>
      </c>
      <c r="D345" s="2">
        <v>43426.733726851853</v>
      </c>
      <c r="E345" s="3" t="s">
        <v>2076</v>
      </c>
      <c r="F345" s="3">
        <v>17912</v>
      </c>
      <c r="G345" s="3" t="s">
        <v>32</v>
      </c>
      <c r="H345" s="3">
        <v>2535</v>
      </c>
      <c r="I345" s="3">
        <v>858</v>
      </c>
      <c r="J345" s="3">
        <v>9</v>
      </c>
      <c r="K345" s="3">
        <v>1</v>
      </c>
      <c r="M345" s="2">
        <v>43426.743368055555</v>
      </c>
      <c r="N345" s="2">
        <v>43426.754050925927</v>
      </c>
      <c r="O345" s="3" t="s">
        <v>108</v>
      </c>
      <c r="P345" s="3" t="s">
        <v>19</v>
      </c>
      <c r="Q345" s="3" t="s">
        <v>41</v>
      </c>
      <c r="R345" s="3" t="s">
        <v>42</v>
      </c>
      <c r="S345" s="2">
        <v>43426.74318287037</v>
      </c>
      <c r="T345" s="2">
        <v>43426.745335648149</v>
      </c>
      <c r="U345" s="2">
        <v>43426.756874999999</v>
      </c>
      <c r="V345" s="2">
        <v>43426.757222222222</v>
      </c>
      <c r="X345" s="8">
        <f t="shared" si="181"/>
        <v>43426.733726851853</v>
      </c>
      <c r="Y345" s="9">
        <f t="shared" si="182"/>
        <v>1.0682870371965691E-2</v>
      </c>
      <c r="Z345" s="9">
        <f t="shared" si="183"/>
        <v>1.0682870371965691E-2</v>
      </c>
      <c r="AA345" s="10"/>
      <c r="AB345" s="10">
        <f t="shared" si="167"/>
        <v>1.8518518481869251E-4</v>
      </c>
      <c r="AC345" s="10">
        <f t="shared" si="168"/>
        <v>9.6412037019035779E-3</v>
      </c>
      <c r="AD345" s="30"/>
      <c r="AE345" s="30"/>
    </row>
    <row r="346" spans="1:34" s="3" customFormat="1" x14ac:dyDescent="0.4">
      <c r="A346" s="16" t="str">
        <f t="shared" si="179"/>
        <v>-</v>
      </c>
      <c r="B346" s="16" t="str">
        <f t="shared" si="180"/>
        <v>-</v>
      </c>
      <c r="C346" s="7">
        <v>17</v>
      </c>
      <c r="D346" s="2">
        <v>43426.734375</v>
      </c>
      <c r="E346" s="3" t="s">
        <v>2022</v>
      </c>
      <c r="F346" s="3">
        <v>17915</v>
      </c>
      <c r="G346" s="3" t="s">
        <v>65</v>
      </c>
      <c r="H346" s="3">
        <v>7001</v>
      </c>
      <c r="I346" s="3">
        <v>679</v>
      </c>
      <c r="J346" s="3">
        <v>11</v>
      </c>
      <c r="K346" s="3">
        <v>2</v>
      </c>
      <c r="M346" s="2">
        <v>43426.736238425925</v>
      </c>
      <c r="N346" s="2">
        <v>43426.739374999997</v>
      </c>
      <c r="O346" s="3" t="s">
        <v>30</v>
      </c>
      <c r="P346" s="3" t="s">
        <v>31</v>
      </c>
      <c r="Q346" s="3" t="s">
        <v>28</v>
      </c>
      <c r="R346" s="3" t="s">
        <v>29</v>
      </c>
      <c r="S346" s="2">
        <v>43426.735856481479</v>
      </c>
      <c r="T346" s="2">
        <v>43426.73641203704</v>
      </c>
      <c r="U346" s="2">
        <v>43426.743171296293</v>
      </c>
      <c r="V346" s="2">
        <v>43426.742905092593</v>
      </c>
      <c r="X346" s="8">
        <f t="shared" si="181"/>
        <v>43426.734375</v>
      </c>
      <c r="Y346" s="9">
        <f t="shared" si="182"/>
        <v>3.1365740724140778E-3</v>
      </c>
      <c r="Z346" s="9">
        <f t="shared" si="183"/>
        <v>6.2731481448281556E-3</v>
      </c>
      <c r="AA346" s="10"/>
      <c r="AB346" s="10">
        <f t="shared" si="167"/>
        <v>3.819444464170374E-4</v>
      </c>
      <c r="AC346" s="10">
        <f t="shared" si="168"/>
        <v>1.8634259249665774E-3</v>
      </c>
      <c r="AD346" s="30"/>
      <c r="AE346" s="30"/>
    </row>
    <row r="347" spans="1:34" s="3" customFormat="1" x14ac:dyDescent="0.4">
      <c r="A347" s="16" t="str">
        <f t="shared" si="179"/>
        <v>-</v>
      </c>
      <c r="B347" s="16" t="str">
        <f t="shared" si="180"/>
        <v>-</v>
      </c>
      <c r="C347" s="7">
        <v>17</v>
      </c>
      <c r="D347" s="2">
        <v>43426.738252314812</v>
      </c>
      <c r="E347" s="3" t="s">
        <v>1995</v>
      </c>
      <c r="F347" s="3">
        <v>17925</v>
      </c>
      <c r="G347" s="3" t="s">
        <v>18</v>
      </c>
      <c r="H347" s="3">
        <v>2424</v>
      </c>
      <c r="I347" s="3">
        <v>659</v>
      </c>
      <c r="J347" s="3">
        <v>15</v>
      </c>
      <c r="K347" s="3">
        <v>1</v>
      </c>
      <c r="M347" s="2">
        <v>43426.745937500003</v>
      </c>
      <c r="N347" s="2">
        <v>43426.74858796296</v>
      </c>
      <c r="O347" s="3" t="s">
        <v>55</v>
      </c>
      <c r="P347" s="3" t="s">
        <v>56</v>
      </c>
      <c r="Q347" s="3" t="s">
        <v>39</v>
      </c>
      <c r="R347" s="3" t="s">
        <v>40</v>
      </c>
      <c r="S347" s="2">
        <v>43426.745844907404</v>
      </c>
      <c r="T347" s="2">
        <v>43426.745844907404</v>
      </c>
      <c r="U347" s="2">
        <v>43426.749108796299</v>
      </c>
      <c r="V347" s="2">
        <v>43426.749108796299</v>
      </c>
      <c r="X347" s="8">
        <f t="shared" si="181"/>
        <v>43426.738252314812</v>
      </c>
      <c r="Y347" s="9">
        <f t="shared" si="182"/>
        <v>2.6504629568080418E-3</v>
      </c>
      <c r="Z347" s="9">
        <f t="shared" si="183"/>
        <v>2.6504629568080418E-3</v>
      </c>
      <c r="AA347" s="10"/>
      <c r="AB347" s="10">
        <f t="shared" si="167"/>
        <v>9.2592599685303867E-5</v>
      </c>
      <c r="AC347" s="10">
        <f t="shared" si="168"/>
        <v>7.6851851918036118E-3</v>
      </c>
      <c r="AD347" s="30"/>
      <c r="AE347" s="30"/>
    </row>
    <row r="348" spans="1:34" s="3" customFormat="1" hidden="1" x14ac:dyDescent="0.4">
      <c r="A348" s="16" t="str">
        <f t="shared" si="179"/>
        <v>-</v>
      </c>
      <c r="B348" s="16" t="str">
        <f t="shared" si="180"/>
        <v>-</v>
      </c>
      <c r="C348" s="7">
        <v>17</v>
      </c>
      <c r="D348" s="2">
        <v>43426.73945601852</v>
      </c>
      <c r="E348" s="3" t="s">
        <v>2092</v>
      </c>
      <c r="F348" s="3">
        <v>17927</v>
      </c>
      <c r="G348" s="3" t="s">
        <v>96</v>
      </c>
      <c r="H348" s="3">
        <v>0</v>
      </c>
      <c r="I348" s="3">
        <v>822</v>
      </c>
      <c r="J348" s="3">
        <v>13</v>
      </c>
      <c r="K348" s="3">
        <v>2</v>
      </c>
      <c r="M348" s="2">
        <v>43426.76258101852</v>
      </c>
      <c r="N348" s="2">
        <v>43426.776712962965</v>
      </c>
      <c r="O348" s="3" t="s">
        <v>33</v>
      </c>
      <c r="P348" s="3" t="s">
        <v>34</v>
      </c>
      <c r="Q348" s="3" t="s">
        <v>24</v>
      </c>
      <c r="R348" s="3" t="s">
        <v>25</v>
      </c>
      <c r="S348" s="2">
        <v>43426.766423611109</v>
      </c>
      <c r="T348" s="2">
        <v>43426.766423611109</v>
      </c>
      <c r="U348" s="2">
        <v>43426.776319444441</v>
      </c>
      <c r="V348" s="2">
        <v>43426.777708333335</v>
      </c>
      <c r="X348" s="8">
        <f t="shared" si="181"/>
        <v>43426.73945601852</v>
      </c>
      <c r="Y348" s="9">
        <f t="shared" si="182"/>
        <v>1.4131944444670808E-2</v>
      </c>
      <c r="Z348" s="9">
        <f t="shared" si="183"/>
        <v>2.8263888889341615E-2</v>
      </c>
      <c r="AA348" s="10"/>
      <c r="AB348" s="10">
        <f t="shared" si="167"/>
        <v>0</v>
      </c>
      <c r="AC348" s="10">
        <f t="shared" si="168"/>
        <v>2.3124999999708962E-2</v>
      </c>
      <c r="AD348" s="30"/>
      <c r="AE348" s="30"/>
    </row>
    <row r="349" spans="1:34" s="3" customFormat="1" hidden="1" x14ac:dyDescent="0.4">
      <c r="A349" s="16" t="str">
        <f>IF(W349&gt;0, "★", "-")</f>
        <v>-</v>
      </c>
      <c r="B349" s="16" t="str">
        <f>IF(L349&gt;0, "☆", "-")</f>
        <v>-</v>
      </c>
      <c r="C349" s="7">
        <v>17</v>
      </c>
      <c r="D349" s="2">
        <v>43426.748796296299</v>
      </c>
      <c r="E349" s="3" t="s">
        <v>2086</v>
      </c>
      <c r="F349" s="3">
        <v>17958</v>
      </c>
      <c r="G349" s="3" t="s">
        <v>95</v>
      </c>
      <c r="H349" s="3">
        <v>0</v>
      </c>
      <c r="I349" s="3">
        <v>381</v>
      </c>
      <c r="J349" s="3">
        <v>9</v>
      </c>
      <c r="K349" s="3">
        <v>1</v>
      </c>
      <c r="M349" s="2">
        <v>43426.751793981479</v>
      </c>
      <c r="N349" s="2">
        <v>43426.761504629627</v>
      </c>
      <c r="O349" s="3" t="s">
        <v>51</v>
      </c>
      <c r="P349" s="3" t="s">
        <v>52</v>
      </c>
      <c r="Q349" s="3" t="s">
        <v>108</v>
      </c>
      <c r="R349" s="3" t="s">
        <v>19</v>
      </c>
      <c r="S349" s="2">
        <v>43426.753530092596</v>
      </c>
      <c r="T349" s="2">
        <v>43426.753530092596</v>
      </c>
      <c r="U349" s="2">
        <v>43426.767337962963</v>
      </c>
      <c r="V349" s="2">
        <v>43426.767337962963</v>
      </c>
      <c r="X349" s="8">
        <f>IF(W349&gt;0,W349,D349)</f>
        <v>43426.748796296299</v>
      </c>
      <c r="Y349" s="9">
        <f>N349-M349</f>
        <v>9.710648148029577E-3</v>
      </c>
      <c r="Z349" s="9">
        <f>Y349*K349</f>
        <v>9.710648148029577E-3</v>
      </c>
      <c r="AA349" s="30"/>
      <c r="AB349" s="10">
        <f t="shared" si="167"/>
        <v>0</v>
      </c>
      <c r="AC349" s="10">
        <f t="shared" si="168"/>
        <v>2.9976851801620796E-3</v>
      </c>
      <c r="AD349" s="30"/>
      <c r="AE349" s="30"/>
    </row>
    <row r="350" spans="1:34" s="3" customFormat="1" hidden="1" x14ac:dyDescent="0.4">
      <c r="A350" s="16" t="str">
        <f t="shared" si="177"/>
        <v>-</v>
      </c>
      <c r="B350" s="16" t="str">
        <f t="shared" si="178"/>
        <v>-</v>
      </c>
      <c r="C350" s="7">
        <v>17</v>
      </c>
      <c r="D350" s="2">
        <v>43426.749247685184</v>
      </c>
      <c r="E350" s="3" t="s">
        <v>2096</v>
      </c>
      <c r="F350" s="3">
        <v>17959</v>
      </c>
      <c r="G350" s="3" t="s">
        <v>95</v>
      </c>
      <c r="H350" s="3">
        <v>0</v>
      </c>
      <c r="I350" s="3">
        <v>426</v>
      </c>
      <c r="J350" s="3">
        <v>6</v>
      </c>
      <c r="K350" s="3">
        <v>4</v>
      </c>
      <c r="M350" s="2">
        <v>43426.773217592592</v>
      </c>
      <c r="N350" s="2">
        <v>43426.779583333337</v>
      </c>
      <c r="O350" s="3" t="s">
        <v>44</v>
      </c>
      <c r="P350" s="3" t="s">
        <v>45</v>
      </c>
      <c r="Q350" s="3" t="s">
        <v>41</v>
      </c>
      <c r="R350" s="3" t="s">
        <v>42</v>
      </c>
      <c r="S350" s="2">
        <v>43426.773182870369</v>
      </c>
      <c r="T350" s="2">
        <v>43426.773182870369</v>
      </c>
      <c r="U350" s="2">
        <v>43426.783865740741</v>
      </c>
      <c r="V350" s="2">
        <v>43426.783865740741</v>
      </c>
      <c r="X350" s="8">
        <f t="shared" si="174"/>
        <v>43426.749247685184</v>
      </c>
      <c r="Y350" s="9">
        <f t="shared" si="175"/>
        <v>6.3657407445134595E-3</v>
      </c>
      <c r="Z350" s="9">
        <f t="shared" si="176"/>
        <v>2.5462962978053838E-2</v>
      </c>
      <c r="AA350" s="30"/>
      <c r="AB350" s="10">
        <f t="shared" si="167"/>
        <v>3.4722223062999547E-5</v>
      </c>
      <c r="AC350" s="10">
        <f t="shared" si="168"/>
        <v>2.396990740817273E-2</v>
      </c>
      <c r="AD350" s="30"/>
      <c r="AE350" s="30"/>
    </row>
    <row r="351" spans="1:34" s="7" customFormat="1" hidden="1" x14ac:dyDescent="0.4">
      <c r="A351" s="16" t="str">
        <f>IF(W351&gt;0, "★", "-")</f>
        <v>★</v>
      </c>
      <c r="B351" s="16" t="str">
        <f>IF(L351&gt;0, "☆", "-")</f>
        <v>☆</v>
      </c>
      <c r="C351" s="7">
        <v>17</v>
      </c>
      <c r="D351" s="2">
        <v>43426.6871875</v>
      </c>
      <c r="E351" s="3" t="s">
        <v>2048</v>
      </c>
      <c r="F351" s="3">
        <v>17847</v>
      </c>
      <c r="G351" s="3" t="s">
        <v>18</v>
      </c>
      <c r="H351" s="3">
        <v>1325</v>
      </c>
      <c r="I351" s="3">
        <v>381</v>
      </c>
      <c r="J351" s="3">
        <v>7</v>
      </c>
      <c r="K351" s="3">
        <v>1</v>
      </c>
      <c r="L351" s="2">
        <v>43426.687407407408</v>
      </c>
      <c r="M351" s="3"/>
      <c r="N351" s="3"/>
      <c r="O351" s="3" t="s">
        <v>108</v>
      </c>
      <c r="P351" s="3" t="s">
        <v>19</v>
      </c>
      <c r="Q351" s="3" t="s">
        <v>24</v>
      </c>
      <c r="R351" s="3" t="s">
        <v>25</v>
      </c>
      <c r="S351" s="2">
        <v>43426.728842592594</v>
      </c>
      <c r="T351" s="3"/>
      <c r="U351" s="2">
        <v>43426.734953703701</v>
      </c>
      <c r="V351" s="3"/>
      <c r="W351" s="2">
        <v>43426.728842592594</v>
      </c>
      <c r="X351" s="8">
        <f t="shared" ref="X351:X383" si="184">IF(W351&gt;0,W351,D351)</f>
        <v>43426.728842592594</v>
      </c>
      <c r="Y351" s="9">
        <f t="shared" ref="Y351:Y363" si="185">N351-M351</f>
        <v>0</v>
      </c>
      <c r="Z351" s="9">
        <f t="shared" ref="Z351:Z363" si="186">Y351*K351</f>
        <v>0</v>
      </c>
      <c r="AA351" s="10"/>
      <c r="AB351" s="10">
        <f t="shared" si="167"/>
        <v>0</v>
      </c>
      <c r="AC351" s="10">
        <f t="shared" si="168"/>
        <v>0</v>
      </c>
      <c r="AD351" s="10"/>
      <c r="AE351" s="10"/>
    </row>
    <row r="352" spans="1:34" s="3" customFormat="1" hidden="1" x14ac:dyDescent="0.4">
      <c r="A352" s="16" t="str">
        <f>IF(W352&gt;0, "★", "-")</f>
        <v>★</v>
      </c>
      <c r="B352" s="16" t="str">
        <f>IF(L352&gt;0, "☆", "-")</f>
        <v>☆</v>
      </c>
      <c r="C352" s="7">
        <v>17</v>
      </c>
      <c r="D352" s="2">
        <v>43426.696481481478</v>
      </c>
      <c r="E352" s="3" t="s">
        <v>1924</v>
      </c>
      <c r="F352" s="3">
        <v>17855</v>
      </c>
      <c r="G352" s="3" t="s">
        <v>18</v>
      </c>
      <c r="H352" s="3">
        <v>1108</v>
      </c>
      <c r="I352" s="3">
        <v>274</v>
      </c>
      <c r="J352" s="3">
        <v>5</v>
      </c>
      <c r="K352" s="3">
        <v>1</v>
      </c>
      <c r="L352" s="2">
        <v>43426.696608796294</v>
      </c>
      <c r="O352" s="3" t="s">
        <v>63</v>
      </c>
      <c r="P352" s="3" t="s">
        <v>64</v>
      </c>
      <c r="Q352" s="3" t="s">
        <v>43</v>
      </c>
      <c r="R352" s="3" t="s">
        <v>89</v>
      </c>
      <c r="S352" s="2">
        <v>43426.738125000003</v>
      </c>
      <c r="U352" s="2">
        <v>43426.749606481484</v>
      </c>
      <c r="W352" s="2">
        <v>43426.738125000003</v>
      </c>
      <c r="X352" s="8">
        <f t="shared" si="184"/>
        <v>43426.738125000003</v>
      </c>
      <c r="Y352" s="9">
        <f t="shared" si="185"/>
        <v>0</v>
      </c>
      <c r="Z352" s="9">
        <f t="shared" si="186"/>
        <v>0</v>
      </c>
      <c r="AA352" s="10"/>
      <c r="AB352" s="10">
        <f t="shared" si="167"/>
        <v>0</v>
      </c>
      <c r="AC352" s="10">
        <f t="shared" si="168"/>
        <v>0</v>
      </c>
      <c r="AD352" s="30"/>
      <c r="AE352" s="30"/>
    </row>
    <row r="353" spans="1:34" s="3" customFormat="1" hidden="1" x14ac:dyDescent="0.4">
      <c r="A353" s="16" t="str">
        <f>IF(W353&gt;0, "★", "-")</f>
        <v>★</v>
      </c>
      <c r="B353" s="16" t="str">
        <f>IF(L353&gt;0, "☆", "-")</f>
        <v>☆</v>
      </c>
      <c r="C353" s="7">
        <v>17</v>
      </c>
      <c r="D353" s="2">
        <v>43426.700648148151</v>
      </c>
      <c r="E353" s="3" t="s">
        <v>2056</v>
      </c>
      <c r="F353" s="3">
        <v>17860</v>
      </c>
      <c r="G353" s="3" t="s">
        <v>65</v>
      </c>
      <c r="H353" s="3">
        <v>6945</v>
      </c>
      <c r="I353" s="3">
        <v>13</v>
      </c>
      <c r="J353" s="3">
        <v>11</v>
      </c>
      <c r="K353" s="3">
        <v>3</v>
      </c>
      <c r="L353" s="2">
        <v>43426.711041666669</v>
      </c>
      <c r="O353" s="3" t="s">
        <v>75</v>
      </c>
      <c r="P353" s="3" t="s">
        <v>76</v>
      </c>
      <c r="Q353" s="3" t="s">
        <v>26</v>
      </c>
      <c r="R353" s="3" t="s">
        <v>27</v>
      </c>
      <c r="S353" s="2">
        <v>43426.742314814815</v>
      </c>
      <c r="U353" s="2">
        <v>43426.751770833333</v>
      </c>
      <c r="W353" s="2">
        <v>43426.742314814815</v>
      </c>
      <c r="X353" s="8">
        <f t="shared" si="184"/>
        <v>43426.742314814815</v>
      </c>
      <c r="Y353" s="9">
        <f t="shared" si="185"/>
        <v>0</v>
      </c>
      <c r="Z353" s="9">
        <f t="shared" si="186"/>
        <v>0</v>
      </c>
      <c r="AA353" s="10"/>
      <c r="AB353" s="10">
        <f t="shared" si="167"/>
        <v>0</v>
      </c>
      <c r="AC353" s="10">
        <f t="shared" si="168"/>
        <v>0</v>
      </c>
      <c r="AD353" s="10"/>
      <c r="AE353" s="10"/>
      <c r="AH353" s="7"/>
    </row>
    <row r="354" spans="1:34" s="3" customFormat="1" hidden="1" x14ac:dyDescent="0.4">
      <c r="A354" s="16" t="str">
        <f>IF(W354&gt;0, "★", "-")</f>
        <v>★</v>
      </c>
      <c r="B354" s="16" t="str">
        <f>IF(L354&gt;0, "☆", "-")</f>
        <v>☆</v>
      </c>
      <c r="C354" s="7">
        <v>17</v>
      </c>
      <c r="D354" s="2">
        <v>43426.703946759262</v>
      </c>
      <c r="E354" s="3" t="s">
        <v>2057</v>
      </c>
      <c r="F354" s="3">
        <v>17863</v>
      </c>
      <c r="G354" s="3" t="s">
        <v>32</v>
      </c>
      <c r="H354" s="3">
        <v>5773</v>
      </c>
      <c r="I354" s="3">
        <v>346</v>
      </c>
      <c r="J354" s="3">
        <v>10</v>
      </c>
      <c r="K354" s="3">
        <v>2</v>
      </c>
      <c r="L354" s="2">
        <v>43426.726689814815</v>
      </c>
      <c r="O354" s="3" t="s">
        <v>33</v>
      </c>
      <c r="P354" s="3" t="s">
        <v>34</v>
      </c>
      <c r="Q354" s="3" t="s">
        <v>73</v>
      </c>
      <c r="R354" s="3" t="s">
        <v>74</v>
      </c>
      <c r="S354" s="2">
        <v>43426.74559027778</v>
      </c>
      <c r="U354" s="2">
        <v>43426.753298611111</v>
      </c>
      <c r="W354" s="2">
        <v>43426.74559027778</v>
      </c>
      <c r="X354" s="8">
        <f t="shared" si="184"/>
        <v>43426.74559027778</v>
      </c>
      <c r="Y354" s="9">
        <f t="shared" si="185"/>
        <v>0</v>
      </c>
      <c r="Z354" s="9">
        <f t="shared" si="186"/>
        <v>0</v>
      </c>
      <c r="AA354" s="10"/>
      <c r="AB354" s="10">
        <f t="shared" si="167"/>
        <v>0</v>
      </c>
      <c r="AC354" s="10">
        <f t="shared" si="168"/>
        <v>0</v>
      </c>
      <c r="AD354" s="10"/>
      <c r="AE354" s="10"/>
    </row>
    <row r="355" spans="1:34" s="3" customFormat="1" hidden="1" x14ac:dyDescent="0.4">
      <c r="A355" s="16" t="str">
        <f t="shared" ref="A355" si="187">IF(W355&gt;0, "★", "-")</f>
        <v>-</v>
      </c>
      <c r="B355" s="16" t="str">
        <f t="shared" ref="B355" si="188">IF(L355&gt;0, "☆", "-")</f>
        <v>☆</v>
      </c>
      <c r="C355" s="7">
        <v>17</v>
      </c>
      <c r="D355" s="2">
        <v>43426.713518518518</v>
      </c>
      <c r="E355" s="3" t="s">
        <v>1962</v>
      </c>
      <c r="F355" s="3">
        <v>17876</v>
      </c>
      <c r="G355" s="3" t="s">
        <v>18</v>
      </c>
      <c r="H355" s="3">
        <v>6976</v>
      </c>
      <c r="I355" s="3">
        <v>735</v>
      </c>
      <c r="J355" s="3">
        <v>1</v>
      </c>
      <c r="K355" s="3">
        <v>2</v>
      </c>
      <c r="L355" s="2">
        <v>43426.715682870374</v>
      </c>
      <c r="O355" s="3" t="s">
        <v>30</v>
      </c>
      <c r="P355" s="3" t="s">
        <v>31</v>
      </c>
      <c r="Q355" s="3" t="s">
        <v>28</v>
      </c>
      <c r="R355" s="3" t="s">
        <v>29</v>
      </c>
      <c r="S355" s="2">
        <v>43426.71912037037</v>
      </c>
      <c r="U355" s="2">
        <v>43426.726435185185</v>
      </c>
      <c r="X355" s="8">
        <f t="shared" si="184"/>
        <v>43426.713518518518</v>
      </c>
      <c r="Y355" s="9">
        <f t="shared" si="185"/>
        <v>0</v>
      </c>
      <c r="Z355" s="9">
        <f t="shared" si="186"/>
        <v>0</v>
      </c>
      <c r="AA355" s="10"/>
      <c r="AB355" s="10">
        <f t="shared" si="167"/>
        <v>0</v>
      </c>
      <c r="AC355" s="10">
        <f t="shared" si="168"/>
        <v>5.6018518516793847E-3</v>
      </c>
      <c r="AD355" s="30"/>
      <c r="AE355" s="30"/>
    </row>
    <row r="356" spans="1:34" s="3" customFormat="1" hidden="1" x14ac:dyDescent="0.4">
      <c r="A356" s="16" t="str">
        <f t="shared" ref="A356:A385" si="189">IF(W356&gt;0, "★", "-")</f>
        <v>-</v>
      </c>
      <c r="B356" s="16" t="str">
        <f t="shared" ref="B356:B385" si="190">IF(L356&gt;0, "☆", "-")</f>
        <v>☆</v>
      </c>
      <c r="C356" s="7">
        <v>17</v>
      </c>
      <c r="D356" s="2">
        <v>43426.716631944444</v>
      </c>
      <c r="E356" s="3" t="s">
        <v>2069</v>
      </c>
      <c r="F356" s="3">
        <v>17880</v>
      </c>
      <c r="G356" s="3" t="s">
        <v>1927</v>
      </c>
      <c r="H356" s="3">
        <v>3993</v>
      </c>
      <c r="I356" s="3">
        <v>431</v>
      </c>
      <c r="J356" s="3">
        <v>15</v>
      </c>
      <c r="K356" s="3">
        <v>1</v>
      </c>
      <c r="L356" s="2">
        <v>43426.716967592591</v>
      </c>
      <c r="O356" s="3" t="s">
        <v>63</v>
      </c>
      <c r="P356" s="3" t="s">
        <v>64</v>
      </c>
      <c r="Q356" s="3" t="s">
        <v>53</v>
      </c>
      <c r="R356" s="3" t="s">
        <v>54</v>
      </c>
      <c r="S356" s="2">
        <v>43426.725717592592</v>
      </c>
      <c r="U356" s="2">
        <v>43426.738819444443</v>
      </c>
      <c r="X356" s="8">
        <f t="shared" si="184"/>
        <v>43426.716631944444</v>
      </c>
      <c r="Y356" s="9">
        <f t="shared" si="185"/>
        <v>0</v>
      </c>
      <c r="Z356" s="9">
        <f t="shared" si="186"/>
        <v>0</v>
      </c>
      <c r="AA356" s="30"/>
      <c r="AB356" s="10">
        <f t="shared" si="167"/>
        <v>0</v>
      </c>
      <c r="AC356" s="10">
        <f t="shared" si="168"/>
        <v>9.0856481474475004E-3</v>
      </c>
      <c r="AD356" s="30"/>
      <c r="AE356" s="30"/>
    </row>
    <row r="357" spans="1:34" s="3" customFormat="1" hidden="1" x14ac:dyDescent="0.4">
      <c r="A357" s="16" t="str">
        <f t="shared" si="189"/>
        <v>★</v>
      </c>
      <c r="B357" s="16" t="str">
        <f t="shared" si="190"/>
        <v>☆</v>
      </c>
      <c r="C357" s="7">
        <v>17</v>
      </c>
      <c r="D357" s="2">
        <v>43426.72016203704</v>
      </c>
      <c r="E357" s="3" t="s">
        <v>2072</v>
      </c>
      <c r="F357" s="3">
        <v>17885</v>
      </c>
      <c r="G357" s="3" t="s">
        <v>95</v>
      </c>
      <c r="H357" s="3">
        <v>0</v>
      </c>
      <c r="I357" s="3">
        <v>944</v>
      </c>
      <c r="J357" s="3">
        <v>15</v>
      </c>
      <c r="K357" s="3">
        <v>2</v>
      </c>
      <c r="L357" s="2">
        <v>43426.731493055559</v>
      </c>
      <c r="O357" s="3" t="s">
        <v>51</v>
      </c>
      <c r="P357" s="3" t="s">
        <v>52</v>
      </c>
      <c r="Q357" s="3" t="s">
        <v>24</v>
      </c>
      <c r="R357" s="3" t="s">
        <v>25</v>
      </c>
      <c r="S357" s="2">
        <v>43426.726793981485</v>
      </c>
      <c r="U357" s="2">
        <v>43426.735208333332</v>
      </c>
      <c r="W357" s="2">
        <v>43426.726793981485</v>
      </c>
      <c r="X357" s="8">
        <f t="shared" si="184"/>
        <v>43426.726793981485</v>
      </c>
      <c r="Y357" s="9">
        <f t="shared" si="185"/>
        <v>0</v>
      </c>
      <c r="Z357" s="9">
        <f t="shared" si="186"/>
        <v>0</v>
      </c>
      <c r="AA357" s="30"/>
      <c r="AB357" s="10">
        <f t="shared" si="167"/>
        <v>0</v>
      </c>
      <c r="AC357" s="10">
        <f t="shared" si="168"/>
        <v>4.6990740738692693E-3</v>
      </c>
      <c r="AD357" s="30"/>
      <c r="AE357" s="30"/>
    </row>
    <row r="358" spans="1:34" s="3" customFormat="1" hidden="1" x14ac:dyDescent="0.4">
      <c r="A358" s="16" t="str">
        <f t="shared" si="189"/>
        <v>-</v>
      </c>
      <c r="B358" s="16" t="str">
        <f t="shared" si="190"/>
        <v>☆</v>
      </c>
      <c r="C358" s="7">
        <v>17</v>
      </c>
      <c r="D358" s="2">
        <v>43426.722002314818</v>
      </c>
      <c r="E358" s="3" t="s">
        <v>2032</v>
      </c>
      <c r="F358" s="3">
        <v>17890</v>
      </c>
      <c r="G358" s="3" t="s">
        <v>32</v>
      </c>
      <c r="H358" s="3">
        <v>4409</v>
      </c>
      <c r="I358" s="3">
        <v>915</v>
      </c>
      <c r="J358" s="3">
        <v>5</v>
      </c>
      <c r="K358" s="3">
        <v>1</v>
      </c>
      <c r="L358" s="2">
        <v>43426.722569444442</v>
      </c>
      <c r="O358" s="3" t="s">
        <v>20</v>
      </c>
      <c r="P358" s="3" t="s">
        <v>21</v>
      </c>
      <c r="Q358" s="3" t="s">
        <v>26</v>
      </c>
      <c r="R358" s="3" t="s">
        <v>27</v>
      </c>
      <c r="S358" s="2">
        <v>43426.735972222225</v>
      </c>
      <c r="U358" s="2">
        <v>43426.744710648149</v>
      </c>
      <c r="X358" s="8">
        <f t="shared" si="184"/>
        <v>43426.722002314818</v>
      </c>
      <c r="Y358" s="9">
        <f t="shared" si="185"/>
        <v>0</v>
      </c>
      <c r="Z358" s="9">
        <f t="shared" si="186"/>
        <v>0</v>
      </c>
      <c r="AA358" s="30"/>
      <c r="AB358" s="10">
        <f t="shared" si="167"/>
        <v>0</v>
      </c>
      <c r="AC358" s="10">
        <f t="shared" si="168"/>
        <v>1.3969907406135462E-2</v>
      </c>
      <c r="AD358" s="30"/>
      <c r="AE358" s="30"/>
    </row>
    <row r="359" spans="1:34" s="3" customFormat="1" hidden="1" x14ac:dyDescent="0.4">
      <c r="A359" s="16" t="str">
        <f t="shared" si="189"/>
        <v>-</v>
      </c>
      <c r="B359" s="16" t="str">
        <f t="shared" si="190"/>
        <v>☆</v>
      </c>
      <c r="C359" s="7">
        <v>17</v>
      </c>
      <c r="D359" s="2">
        <v>43426.722418981481</v>
      </c>
      <c r="E359" s="3" t="s">
        <v>2075</v>
      </c>
      <c r="F359" s="3">
        <v>17892</v>
      </c>
      <c r="G359" s="3" t="s">
        <v>95</v>
      </c>
      <c r="H359" s="3">
        <v>0</v>
      </c>
      <c r="I359" s="3">
        <v>964</v>
      </c>
      <c r="J359" s="3">
        <v>13</v>
      </c>
      <c r="K359" s="3">
        <v>2</v>
      </c>
      <c r="L359" s="2">
        <v>43426.723252314812</v>
      </c>
      <c r="O359" s="3" t="s">
        <v>63</v>
      </c>
      <c r="P359" s="3" t="s">
        <v>64</v>
      </c>
      <c r="Q359" s="3" t="s">
        <v>48</v>
      </c>
      <c r="R359" s="3" t="s">
        <v>49</v>
      </c>
      <c r="S359" s="2">
        <v>43426.736018518517</v>
      </c>
      <c r="U359" s="2">
        <v>43426.747442129628</v>
      </c>
      <c r="X359" s="8">
        <f t="shared" si="184"/>
        <v>43426.722418981481</v>
      </c>
      <c r="Y359" s="9">
        <f t="shared" si="185"/>
        <v>0</v>
      </c>
      <c r="Z359" s="9">
        <f t="shared" si="186"/>
        <v>0</v>
      </c>
      <c r="AA359" s="30"/>
      <c r="AB359" s="10">
        <f t="shared" si="167"/>
        <v>0</v>
      </c>
      <c r="AC359" s="10">
        <f t="shared" si="168"/>
        <v>1.3599537036498077E-2</v>
      </c>
      <c r="AD359" s="30"/>
      <c r="AE359" s="30"/>
    </row>
    <row r="360" spans="1:34" s="3" customFormat="1" hidden="1" x14ac:dyDescent="0.4">
      <c r="A360" s="16" t="str">
        <f t="shared" si="189"/>
        <v>-</v>
      </c>
      <c r="B360" s="16" t="str">
        <f t="shared" si="190"/>
        <v>☆</v>
      </c>
      <c r="C360" s="7">
        <v>17</v>
      </c>
      <c r="D360" s="2">
        <v>43426.723078703704</v>
      </c>
      <c r="E360" s="3" t="s">
        <v>2076</v>
      </c>
      <c r="F360" s="3">
        <v>17893</v>
      </c>
      <c r="G360" s="3" t="s">
        <v>32</v>
      </c>
      <c r="H360" s="3">
        <v>2535</v>
      </c>
      <c r="I360" s="3">
        <v>847</v>
      </c>
      <c r="J360" s="3">
        <v>6</v>
      </c>
      <c r="K360" s="3">
        <v>1</v>
      </c>
      <c r="L360" s="2">
        <v>43426.723298611112</v>
      </c>
      <c r="O360" s="3" t="s">
        <v>61</v>
      </c>
      <c r="P360" s="3" t="s">
        <v>62</v>
      </c>
      <c r="Q360" s="3" t="s">
        <v>51</v>
      </c>
      <c r="R360" s="3" t="s">
        <v>52</v>
      </c>
      <c r="S360" s="2">
        <v>43426.730347222219</v>
      </c>
      <c r="U360" s="2">
        <v>43426.741400462961</v>
      </c>
      <c r="X360" s="8">
        <f t="shared" si="184"/>
        <v>43426.723078703704</v>
      </c>
      <c r="Y360" s="9">
        <f t="shared" si="185"/>
        <v>0</v>
      </c>
      <c r="Z360" s="9">
        <f t="shared" si="186"/>
        <v>0</v>
      </c>
      <c r="AA360" s="30"/>
      <c r="AB360" s="10">
        <f t="shared" si="167"/>
        <v>0</v>
      </c>
      <c r="AC360" s="10">
        <f t="shared" si="168"/>
        <v>7.2685185150476173E-3</v>
      </c>
      <c r="AD360" s="30"/>
      <c r="AE360" s="30"/>
    </row>
    <row r="361" spans="1:34" s="3" customFormat="1" hidden="1" x14ac:dyDescent="0.4">
      <c r="A361" s="16" t="str">
        <f t="shared" si="189"/>
        <v>-</v>
      </c>
      <c r="B361" s="16" t="str">
        <f t="shared" si="190"/>
        <v>☆</v>
      </c>
      <c r="C361" s="7">
        <v>17</v>
      </c>
      <c r="D361" s="2">
        <v>43426.724560185183</v>
      </c>
      <c r="E361" s="3" t="s">
        <v>2078</v>
      </c>
      <c r="F361" s="3">
        <v>17897</v>
      </c>
      <c r="G361" s="3" t="s">
        <v>95</v>
      </c>
      <c r="H361" s="3">
        <v>0</v>
      </c>
      <c r="I361" s="3">
        <v>453</v>
      </c>
      <c r="J361" s="3">
        <v>13</v>
      </c>
      <c r="K361" s="3">
        <v>1</v>
      </c>
      <c r="L361" s="2">
        <v>43426.725162037037</v>
      </c>
      <c r="O361" s="3" t="s">
        <v>44</v>
      </c>
      <c r="P361" s="3" t="s">
        <v>45</v>
      </c>
      <c r="Q361" s="3" t="s">
        <v>108</v>
      </c>
      <c r="R361" s="3" t="s">
        <v>19</v>
      </c>
      <c r="S361" s="2">
        <v>43426.7341087963</v>
      </c>
      <c r="U361" s="2">
        <v>43426.741620370369</v>
      </c>
      <c r="X361" s="8">
        <f t="shared" si="184"/>
        <v>43426.724560185183</v>
      </c>
      <c r="Y361" s="9">
        <f t="shared" si="185"/>
        <v>0</v>
      </c>
      <c r="Z361" s="9">
        <f t="shared" si="186"/>
        <v>0</v>
      </c>
      <c r="AA361" s="30"/>
      <c r="AB361" s="10">
        <f t="shared" si="167"/>
        <v>0</v>
      </c>
      <c r="AC361" s="10">
        <f t="shared" si="168"/>
        <v>9.5486111167701893E-3</v>
      </c>
      <c r="AD361" s="30"/>
      <c r="AE361" s="30"/>
      <c r="AH361" s="7" t="s">
        <v>2187</v>
      </c>
    </row>
    <row r="362" spans="1:34" s="3" customFormat="1" hidden="1" x14ac:dyDescent="0.4">
      <c r="A362" s="16" t="str">
        <f t="shared" si="189"/>
        <v>-</v>
      </c>
      <c r="B362" s="16" t="str">
        <f t="shared" si="190"/>
        <v>☆</v>
      </c>
      <c r="C362" s="7">
        <v>17</v>
      </c>
      <c r="D362" s="2">
        <v>43426.725590277776</v>
      </c>
      <c r="E362" s="3" t="s">
        <v>2078</v>
      </c>
      <c r="F362" s="3">
        <v>17899</v>
      </c>
      <c r="G362" s="3" t="s">
        <v>95</v>
      </c>
      <c r="H362" s="3">
        <v>0</v>
      </c>
      <c r="I362" s="3">
        <v>704</v>
      </c>
      <c r="J362" s="3">
        <v>13</v>
      </c>
      <c r="K362" s="3">
        <v>1</v>
      </c>
      <c r="L362" s="2">
        <v>43426.736458333333</v>
      </c>
      <c r="O362" s="3" t="s">
        <v>44</v>
      </c>
      <c r="P362" s="3" t="s">
        <v>45</v>
      </c>
      <c r="Q362" s="3" t="s">
        <v>108</v>
      </c>
      <c r="R362" s="3" t="s">
        <v>19</v>
      </c>
      <c r="S362" s="2">
        <v>43426.734629629631</v>
      </c>
      <c r="U362" s="2">
        <v>43426.7421412037</v>
      </c>
      <c r="X362" s="8">
        <f t="shared" si="184"/>
        <v>43426.725590277776</v>
      </c>
      <c r="Y362" s="9">
        <f t="shared" si="185"/>
        <v>0</v>
      </c>
      <c r="Z362" s="9">
        <f t="shared" si="186"/>
        <v>0</v>
      </c>
      <c r="AA362" s="10"/>
      <c r="AB362" s="10">
        <f t="shared" si="167"/>
        <v>0</v>
      </c>
      <c r="AC362" s="10"/>
      <c r="AD362" s="10"/>
      <c r="AE362" s="10"/>
      <c r="AH362" s="7" t="s">
        <v>2188</v>
      </c>
    </row>
    <row r="363" spans="1:34" s="3" customFormat="1" hidden="1" x14ac:dyDescent="0.4">
      <c r="A363" s="16" t="str">
        <f t="shared" si="189"/>
        <v>-</v>
      </c>
      <c r="B363" s="16" t="str">
        <f t="shared" si="190"/>
        <v>☆</v>
      </c>
      <c r="C363" s="7">
        <v>17</v>
      </c>
      <c r="D363" s="2">
        <v>43426.726412037038</v>
      </c>
      <c r="E363" s="3" t="s">
        <v>2081</v>
      </c>
      <c r="F363" s="3">
        <v>17901</v>
      </c>
      <c r="G363" s="3" t="s">
        <v>96</v>
      </c>
      <c r="H363" s="3">
        <v>0</v>
      </c>
      <c r="I363" s="3">
        <v>865</v>
      </c>
      <c r="J363" s="3">
        <v>8</v>
      </c>
      <c r="K363" s="3">
        <v>3</v>
      </c>
      <c r="L363" s="2">
        <v>43426.726782407408</v>
      </c>
      <c r="O363" s="3" t="s">
        <v>63</v>
      </c>
      <c r="P363" s="3" t="s">
        <v>64</v>
      </c>
      <c r="Q363" s="3" t="s">
        <v>26</v>
      </c>
      <c r="R363" s="3" t="s">
        <v>27</v>
      </c>
      <c r="S363" s="2">
        <v>43426.745034722226</v>
      </c>
      <c r="U363" s="2">
        <v>43426.758611111109</v>
      </c>
      <c r="X363" s="8">
        <f t="shared" si="184"/>
        <v>43426.726412037038</v>
      </c>
      <c r="Y363" s="9">
        <f t="shared" si="185"/>
        <v>0</v>
      </c>
      <c r="Z363" s="9">
        <f t="shared" si="186"/>
        <v>0</v>
      </c>
      <c r="AA363" s="10"/>
      <c r="AB363" s="10">
        <f t="shared" si="167"/>
        <v>0</v>
      </c>
      <c r="AC363" s="10">
        <f t="shared" si="168"/>
        <v>1.8622685187438037E-2</v>
      </c>
      <c r="AD363" s="30"/>
      <c r="AE363" s="30"/>
    </row>
    <row r="364" spans="1:34" s="3" customFormat="1" hidden="1" x14ac:dyDescent="0.4">
      <c r="A364" s="16" t="str">
        <f t="shared" si="189"/>
        <v>-</v>
      </c>
      <c r="B364" s="16" t="str">
        <f t="shared" si="190"/>
        <v>☆</v>
      </c>
      <c r="C364" s="7">
        <v>17</v>
      </c>
      <c r="D364" s="2">
        <v>43426.726851851854</v>
      </c>
      <c r="E364" s="3" t="s">
        <v>2083</v>
      </c>
      <c r="F364" s="3">
        <v>17903</v>
      </c>
      <c r="G364" s="3" t="s">
        <v>1927</v>
      </c>
      <c r="H364" s="3">
        <v>5773</v>
      </c>
      <c r="I364" s="3">
        <v>484</v>
      </c>
      <c r="J364" s="3">
        <v>10</v>
      </c>
      <c r="K364" s="3">
        <v>1</v>
      </c>
      <c r="L364" s="2">
        <v>43426.737766203703</v>
      </c>
      <c r="M364" s="2">
        <v>43426.734224537038</v>
      </c>
      <c r="O364" s="3" t="s">
        <v>33</v>
      </c>
      <c r="P364" s="3" t="s">
        <v>34</v>
      </c>
      <c r="Q364" s="3" t="s">
        <v>73</v>
      </c>
      <c r="R364" s="3" t="s">
        <v>74</v>
      </c>
      <c r="S364" s="2">
        <v>43426.732523148145</v>
      </c>
      <c r="T364" s="2">
        <v>43426.736990740741</v>
      </c>
      <c r="U364" s="2">
        <v>43426.745011574072</v>
      </c>
      <c r="X364" s="8">
        <f t="shared" si="184"/>
        <v>43426.726851851854</v>
      </c>
      <c r="Y364" s="9"/>
      <c r="Z364" s="9"/>
      <c r="AA364" s="10"/>
      <c r="AB364" s="10">
        <f t="shared" si="167"/>
        <v>1.7013888937071897E-3</v>
      </c>
      <c r="AC364" s="10">
        <f t="shared" si="168"/>
        <v>1.0914351849351078E-2</v>
      </c>
      <c r="AD364" s="30"/>
      <c r="AE364" s="30"/>
    </row>
    <row r="365" spans="1:34" s="3" customFormat="1" hidden="1" x14ac:dyDescent="0.4">
      <c r="A365" s="16" t="str">
        <f t="shared" si="189"/>
        <v>-</v>
      </c>
      <c r="B365" s="16" t="str">
        <f t="shared" si="190"/>
        <v>☆</v>
      </c>
      <c r="C365" s="7">
        <v>17</v>
      </c>
      <c r="D365" s="2">
        <v>43426.727696759262</v>
      </c>
      <c r="E365" s="3" t="s">
        <v>2084</v>
      </c>
      <c r="F365" s="3">
        <v>17904</v>
      </c>
      <c r="G365" s="3" t="s">
        <v>95</v>
      </c>
      <c r="H365" s="3">
        <v>0</v>
      </c>
      <c r="I365" s="3">
        <v>684</v>
      </c>
      <c r="J365" s="3">
        <v>13</v>
      </c>
      <c r="K365" s="3">
        <v>3</v>
      </c>
      <c r="L365" s="2">
        <v>43426.729571759257</v>
      </c>
      <c r="O365" s="3" t="s">
        <v>73</v>
      </c>
      <c r="P365" s="3" t="s">
        <v>74</v>
      </c>
      <c r="Q365" s="3" t="s">
        <v>43</v>
      </c>
      <c r="R365" s="3" t="s">
        <v>89</v>
      </c>
      <c r="S365" s="2">
        <v>43426.751643518517</v>
      </c>
      <c r="U365" s="2">
        <v>43426.761631944442</v>
      </c>
      <c r="X365" s="8">
        <f t="shared" si="184"/>
        <v>43426.727696759262</v>
      </c>
      <c r="Y365" s="9">
        <f t="shared" ref="Y365:Y383" si="191">N365-M365</f>
        <v>0</v>
      </c>
      <c r="Z365" s="9">
        <f t="shared" ref="Z365:Z383" si="192">Y365*K365</f>
        <v>0</v>
      </c>
      <c r="AA365" s="10"/>
      <c r="AB365" s="10">
        <f t="shared" si="167"/>
        <v>0</v>
      </c>
      <c r="AC365" s="10">
        <f t="shared" si="168"/>
        <v>2.3946759254613426E-2</v>
      </c>
      <c r="AD365" s="30"/>
      <c r="AE365" s="30"/>
    </row>
    <row r="366" spans="1:34" s="3" customFormat="1" hidden="1" x14ac:dyDescent="0.4">
      <c r="A366" s="16" t="str">
        <f t="shared" si="189"/>
        <v>★</v>
      </c>
      <c r="B366" s="16" t="str">
        <f t="shared" si="190"/>
        <v>☆</v>
      </c>
      <c r="C366" s="7">
        <v>17</v>
      </c>
      <c r="D366" s="2">
        <v>43426.730844907404</v>
      </c>
      <c r="E366" s="3" t="s">
        <v>1963</v>
      </c>
      <c r="F366" s="3">
        <v>17906</v>
      </c>
      <c r="G366" s="3" t="s">
        <v>32</v>
      </c>
      <c r="H366" s="3">
        <v>2092</v>
      </c>
      <c r="I366" s="3">
        <v>246</v>
      </c>
      <c r="J366" s="3">
        <v>13</v>
      </c>
      <c r="K366" s="3">
        <v>1</v>
      </c>
      <c r="L366" s="2">
        <v>43426.730995370373</v>
      </c>
      <c r="O366" s="3" t="s">
        <v>77</v>
      </c>
      <c r="P366" s="3" t="s">
        <v>78</v>
      </c>
      <c r="Q366" s="3" t="s">
        <v>24</v>
      </c>
      <c r="R366" s="3" t="s">
        <v>25</v>
      </c>
      <c r="S366" s="2">
        <v>43426.74927083333</v>
      </c>
      <c r="U366" s="2">
        <v>43426.756909722222</v>
      </c>
      <c r="W366" s="2">
        <v>43426.73777777778</v>
      </c>
      <c r="X366" s="8">
        <f t="shared" si="184"/>
        <v>43426.73777777778</v>
      </c>
      <c r="Y366" s="9">
        <f t="shared" si="191"/>
        <v>0</v>
      </c>
      <c r="Z366" s="9">
        <f t="shared" si="192"/>
        <v>0</v>
      </c>
      <c r="AA366" s="10"/>
      <c r="AB366" s="10">
        <f t="shared" si="167"/>
        <v>0</v>
      </c>
      <c r="AC366" s="10"/>
      <c r="AD366" s="30"/>
      <c r="AE366" s="30"/>
      <c r="AH366" s="7" t="s">
        <v>2190</v>
      </c>
    </row>
    <row r="367" spans="1:34" s="3" customFormat="1" hidden="1" x14ac:dyDescent="0.4">
      <c r="A367" s="16" t="str">
        <f t="shared" si="189"/>
        <v>-</v>
      </c>
      <c r="B367" s="16" t="str">
        <f t="shared" si="190"/>
        <v>☆</v>
      </c>
      <c r="C367" s="7">
        <v>17</v>
      </c>
      <c r="D367" s="2">
        <v>43426.730844907404</v>
      </c>
      <c r="E367" s="3" t="s">
        <v>2086</v>
      </c>
      <c r="F367" s="3">
        <v>17907</v>
      </c>
      <c r="G367" s="3" t="s">
        <v>95</v>
      </c>
      <c r="H367" s="3">
        <v>0</v>
      </c>
      <c r="I367" s="3">
        <v>659</v>
      </c>
      <c r="J367" s="3">
        <v>11</v>
      </c>
      <c r="K367" s="3">
        <v>1</v>
      </c>
      <c r="L367" s="2">
        <v>43426.733310185184</v>
      </c>
      <c r="O367" s="3" t="s">
        <v>41</v>
      </c>
      <c r="P367" s="3" t="s">
        <v>42</v>
      </c>
      <c r="Q367" s="3" t="s">
        <v>108</v>
      </c>
      <c r="R367" s="3" t="s">
        <v>19</v>
      </c>
      <c r="S367" s="2">
        <v>43426.750833333332</v>
      </c>
      <c r="U367" s="2">
        <v>43426.761296296296</v>
      </c>
      <c r="X367" s="8">
        <f t="shared" si="184"/>
        <v>43426.730844907404</v>
      </c>
      <c r="Y367" s="9">
        <f t="shared" si="191"/>
        <v>0</v>
      </c>
      <c r="Z367" s="9">
        <f t="shared" si="192"/>
        <v>0</v>
      </c>
      <c r="AA367" s="10"/>
      <c r="AB367" s="10">
        <f t="shared" si="167"/>
        <v>0</v>
      </c>
      <c r="AC367" s="10">
        <f t="shared" si="168"/>
        <v>1.9988425927294884E-2</v>
      </c>
      <c r="AD367" s="30"/>
      <c r="AE367" s="30"/>
    </row>
    <row r="368" spans="1:34" s="3" customFormat="1" hidden="1" x14ac:dyDescent="0.4">
      <c r="A368" s="16" t="str">
        <f t="shared" si="189"/>
        <v>★</v>
      </c>
      <c r="B368" s="16" t="str">
        <f t="shared" si="190"/>
        <v>☆</v>
      </c>
      <c r="C368" s="7">
        <v>17</v>
      </c>
      <c r="D368" s="2">
        <v>43426.731574074074</v>
      </c>
      <c r="E368" s="3" t="s">
        <v>2087</v>
      </c>
      <c r="F368" s="3">
        <v>17908</v>
      </c>
      <c r="G368" s="3" t="s">
        <v>32</v>
      </c>
      <c r="H368" s="3">
        <v>2092</v>
      </c>
      <c r="I368" s="3">
        <v>168</v>
      </c>
      <c r="J368" s="3">
        <v>13</v>
      </c>
      <c r="K368" s="3">
        <v>2</v>
      </c>
      <c r="L368" s="2">
        <v>43426.731736111113</v>
      </c>
      <c r="O368" s="3" t="s">
        <v>77</v>
      </c>
      <c r="P368" s="3" t="s">
        <v>78</v>
      </c>
      <c r="Q368" s="3" t="s">
        <v>24</v>
      </c>
      <c r="R368" s="3" t="s">
        <v>25</v>
      </c>
      <c r="S368" s="2">
        <v>43426.74927083333</v>
      </c>
      <c r="U368" s="2">
        <v>43426.757604166669</v>
      </c>
      <c r="W368" s="2">
        <v>43426.738506944443</v>
      </c>
      <c r="X368" s="8">
        <f t="shared" si="184"/>
        <v>43426.738506944443</v>
      </c>
      <c r="Y368" s="9">
        <f t="shared" si="191"/>
        <v>0</v>
      </c>
      <c r="Z368" s="9">
        <f t="shared" si="192"/>
        <v>0</v>
      </c>
      <c r="AA368" s="10"/>
      <c r="AB368" s="10">
        <f t="shared" si="167"/>
        <v>0</v>
      </c>
      <c r="AC368" s="10">
        <f t="shared" si="168"/>
        <v>1.0763888887595385E-2</v>
      </c>
      <c r="AD368" s="30"/>
      <c r="AE368" s="30"/>
      <c r="AH368" s="7" t="s">
        <v>2189</v>
      </c>
    </row>
    <row r="369" spans="1:34" s="3" customFormat="1" hidden="1" x14ac:dyDescent="0.4">
      <c r="A369" s="16" t="str">
        <f t="shared" si="189"/>
        <v>-</v>
      </c>
      <c r="B369" s="16" t="str">
        <f t="shared" si="190"/>
        <v>☆</v>
      </c>
      <c r="C369" s="7">
        <v>17</v>
      </c>
      <c r="D369" s="2">
        <v>43426.733726851853</v>
      </c>
      <c r="E369" s="3" t="s">
        <v>2086</v>
      </c>
      <c r="F369" s="3">
        <v>17911</v>
      </c>
      <c r="G369" s="3" t="s">
        <v>95</v>
      </c>
      <c r="H369" s="3">
        <v>0</v>
      </c>
      <c r="I369" s="3">
        <v>130</v>
      </c>
      <c r="J369" s="3">
        <v>11</v>
      </c>
      <c r="K369" s="3">
        <v>1</v>
      </c>
      <c r="L369" s="2">
        <v>43426.734050925923</v>
      </c>
      <c r="O369" s="3" t="s">
        <v>41</v>
      </c>
      <c r="P369" s="3" t="s">
        <v>42</v>
      </c>
      <c r="Q369" s="3" t="s">
        <v>108</v>
      </c>
      <c r="R369" s="3" t="s">
        <v>19</v>
      </c>
      <c r="S369" s="2">
        <v>43426.750833333332</v>
      </c>
      <c r="U369" s="2">
        <v>43426.761296296296</v>
      </c>
      <c r="X369" s="8">
        <f t="shared" si="184"/>
        <v>43426.733726851853</v>
      </c>
      <c r="Y369" s="9">
        <f t="shared" si="191"/>
        <v>0</v>
      </c>
      <c r="Z369" s="9">
        <f t="shared" si="192"/>
        <v>0</v>
      </c>
      <c r="AA369" s="10"/>
      <c r="AB369" s="10">
        <f t="shared" si="167"/>
        <v>0</v>
      </c>
      <c r="AC369" s="10">
        <f t="shared" si="168"/>
        <v>1.710648147854954E-2</v>
      </c>
      <c r="AD369" s="10"/>
      <c r="AE369" s="10"/>
    </row>
    <row r="370" spans="1:34" s="3" customFormat="1" hidden="1" x14ac:dyDescent="0.4">
      <c r="A370" s="16" t="str">
        <f t="shared" si="189"/>
        <v>-</v>
      </c>
      <c r="B370" s="16" t="str">
        <f t="shared" si="190"/>
        <v>☆</v>
      </c>
      <c r="C370" s="7">
        <v>17</v>
      </c>
      <c r="D370" s="2">
        <v>43426.733773148146</v>
      </c>
      <c r="E370" s="3" t="s">
        <v>1946</v>
      </c>
      <c r="F370" s="3">
        <v>17913</v>
      </c>
      <c r="G370" s="3" t="s">
        <v>32</v>
      </c>
      <c r="H370" s="3">
        <v>2303</v>
      </c>
      <c r="I370" s="3">
        <v>748</v>
      </c>
      <c r="J370" s="3">
        <v>11</v>
      </c>
      <c r="K370" s="3">
        <v>2</v>
      </c>
      <c r="L370" s="2">
        <v>43426.733935185184</v>
      </c>
      <c r="O370" s="3" t="s">
        <v>53</v>
      </c>
      <c r="P370" s="3" t="s">
        <v>54</v>
      </c>
      <c r="Q370" s="3" t="s">
        <v>33</v>
      </c>
      <c r="R370" s="3" t="s">
        <v>34</v>
      </c>
      <c r="S370" s="2">
        <v>43426.753101851849</v>
      </c>
      <c r="U370" s="2">
        <v>43426.766840277778</v>
      </c>
      <c r="X370" s="8">
        <f t="shared" si="184"/>
        <v>43426.733773148146</v>
      </c>
      <c r="Y370" s="9">
        <f t="shared" si="191"/>
        <v>0</v>
      </c>
      <c r="Z370" s="9">
        <f t="shared" si="192"/>
        <v>0</v>
      </c>
      <c r="AA370" s="10"/>
      <c r="AB370" s="10">
        <f t="shared" si="167"/>
        <v>0</v>
      </c>
      <c r="AC370" s="10"/>
      <c r="AD370" s="30"/>
      <c r="AE370" s="30"/>
      <c r="AH370" s="7" t="s">
        <v>94</v>
      </c>
    </row>
    <row r="371" spans="1:34" s="3" customFormat="1" hidden="1" x14ac:dyDescent="0.4">
      <c r="A371" s="16" t="str">
        <f t="shared" si="189"/>
        <v>-</v>
      </c>
      <c r="B371" s="16" t="str">
        <f t="shared" si="190"/>
        <v>☆</v>
      </c>
      <c r="C371" s="7">
        <v>17</v>
      </c>
      <c r="D371" s="2">
        <v>43426.734236111108</v>
      </c>
      <c r="E371" s="3" t="s">
        <v>1946</v>
      </c>
      <c r="F371" s="3">
        <v>17914</v>
      </c>
      <c r="G371" s="3" t="s">
        <v>32</v>
      </c>
      <c r="H371" s="3">
        <v>2303</v>
      </c>
      <c r="I371" s="3">
        <v>685</v>
      </c>
      <c r="J371" s="3">
        <v>11</v>
      </c>
      <c r="K371" s="3">
        <v>2</v>
      </c>
      <c r="L371" s="2">
        <v>43426.734375</v>
      </c>
      <c r="O371" s="3" t="s">
        <v>53</v>
      </c>
      <c r="P371" s="3" t="s">
        <v>54</v>
      </c>
      <c r="Q371" s="3" t="s">
        <v>33</v>
      </c>
      <c r="R371" s="3" t="s">
        <v>34</v>
      </c>
      <c r="S371" s="2">
        <v>43426.750509259262</v>
      </c>
      <c r="U371" s="2">
        <v>43426.762430555558</v>
      </c>
      <c r="X371" s="8">
        <f t="shared" si="184"/>
        <v>43426.734236111108</v>
      </c>
      <c r="Y371" s="9">
        <f t="shared" si="191"/>
        <v>0</v>
      </c>
      <c r="Z371" s="9">
        <f t="shared" si="192"/>
        <v>0</v>
      </c>
      <c r="AA371" s="10"/>
      <c r="AB371" s="10">
        <f t="shared" si="167"/>
        <v>0</v>
      </c>
      <c r="AC371" s="10">
        <f t="shared" si="168"/>
        <v>1.6273148154141381E-2</v>
      </c>
      <c r="AD371" s="30"/>
      <c r="AE371" s="30"/>
      <c r="AH371" s="7" t="s">
        <v>94</v>
      </c>
    </row>
    <row r="372" spans="1:34" s="3" customFormat="1" hidden="1" x14ac:dyDescent="0.4">
      <c r="A372" s="16" t="str">
        <f t="shared" si="189"/>
        <v>-</v>
      </c>
      <c r="B372" s="16" t="str">
        <f t="shared" si="190"/>
        <v>☆</v>
      </c>
      <c r="C372" s="7">
        <v>17</v>
      </c>
      <c r="D372" s="2">
        <v>43426.734490740739</v>
      </c>
      <c r="E372" s="3" t="s">
        <v>1946</v>
      </c>
      <c r="F372" s="3">
        <v>17916</v>
      </c>
      <c r="G372" s="3" t="s">
        <v>1927</v>
      </c>
      <c r="H372" s="3">
        <v>2303</v>
      </c>
      <c r="I372" s="3">
        <v>504</v>
      </c>
      <c r="J372" s="3">
        <v>11</v>
      </c>
      <c r="K372" s="3">
        <v>2</v>
      </c>
      <c r="L372" s="2">
        <v>43426.734606481485</v>
      </c>
      <c r="O372" s="3" t="s">
        <v>53</v>
      </c>
      <c r="P372" s="3" t="s">
        <v>54</v>
      </c>
      <c r="Q372" s="3" t="s">
        <v>33</v>
      </c>
      <c r="R372" s="3" t="s">
        <v>34</v>
      </c>
      <c r="S372" s="2">
        <v>43426.760578703703</v>
      </c>
      <c r="U372" s="2">
        <v>43426.772499999999</v>
      </c>
      <c r="X372" s="8">
        <f t="shared" si="184"/>
        <v>43426.734490740739</v>
      </c>
      <c r="Y372" s="9">
        <f t="shared" si="191"/>
        <v>0</v>
      </c>
      <c r="Z372" s="9">
        <f t="shared" si="192"/>
        <v>0</v>
      </c>
      <c r="AA372" s="10"/>
      <c r="AB372" s="10">
        <f t="shared" si="167"/>
        <v>0</v>
      </c>
      <c r="AC372" s="10"/>
      <c r="AD372" s="30"/>
      <c r="AE372" s="30"/>
      <c r="AH372" s="7" t="s">
        <v>94</v>
      </c>
    </row>
    <row r="373" spans="1:34" s="3" customFormat="1" hidden="1" x14ac:dyDescent="0.4">
      <c r="A373" s="16" t="str">
        <f t="shared" si="189"/>
        <v>-</v>
      </c>
      <c r="B373" s="16" t="str">
        <f t="shared" si="190"/>
        <v>☆</v>
      </c>
      <c r="C373" s="7">
        <v>17</v>
      </c>
      <c r="D373" s="2">
        <v>43426.734502314815</v>
      </c>
      <c r="E373" s="3" t="s">
        <v>2089</v>
      </c>
      <c r="F373" s="3">
        <v>17917</v>
      </c>
      <c r="G373" s="3" t="s">
        <v>18</v>
      </c>
      <c r="H373" s="3">
        <v>3931</v>
      </c>
      <c r="I373" s="3">
        <v>133</v>
      </c>
      <c r="J373" s="3">
        <v>9</v>
      </c>
      <c r="K373" s="3">
        <v>2</v>
      </c>
      <c r="L373" s="2">
        <v>43426.734733796293</v>
      </c>
      <c r="O373" s="3" t="s">
        <v>71</v>
      </c>
      <c r="P373" s="3" t="s">
        <v>72</v>
      </c>
      <c r="Q373" s="3" t="s">
        <v>75</v>
      </c>
      <c r="R373" s="3" t="s">
        <v>76</v>
      </c>
      <c r="S373" s="2">
        <v>43426.74722222222</v>
      </c>
      <c r="U373" s="2">
        <v>43426.75681712963</v>
      </c>
      <c r="X373" s="8">
        <f t="shared" si="184"/>
        <v>43426.734502314815</v>
      </c>
      <c r="Y373" s="9">
        <f t="shared" si="191"/>
        <v>0</v>
      </c>
      <c r="Z373" s="9">
        <f t="shared" si="192"/>
        <v>0</v>
      </c>
      <c r="AA373" s="10"/>
      <c r="AB373" s="10">
        <f t="shared" si="167"/>
        <v>0</v>
      </c>
      <c r="AC373" s="10">
        <f t="shared" si="168"/>
        <v>1.2719907404971309E-2</v>
      </c>
      <c r="AD373" s="30"/>
      <c r="AE373" s="30"/>
    </row>
    <row r="374" spans="1:34" s="3" customFormat="1" hidden="1" x14ac:dyDescent="0.4">
      <c r="A374" s="16" t="str">
        <f t="shared" si="189"/>
        <v>-</v>
      </c>
      <c r="B374" s="16" t="str">
        <f t="shared" si="190"/>
        <v>☆</v>
      </c>
      <c r="C374" s="7">
        <v>17</v>
      </c>
      <c r="D374" s="2">
        <v>43426.734710648147</v>
      </c>
      <c r="E374" s="3" t="s">
        <v>1946</v>
      </c>
      <c r="F374" s="3">
        <v>17918</v>
      </c>
      <c r="G374" s="3" t="s">
        <v>1927</v>
      </c>
      <c r="H374" s="3">
        <v>2303</v>
      </c>
      <c r="I374" s="3">
        <v>277</v>
      </c>
      <c r="J374" s="3">
        <v>11</v>
      </c>
      <c r="K374" s="3">
        <v>2</v>
      </c>
      <c r="L374" s="2">
        <v>43426.734884259262</v>
      </c>
      <c r="O374" s="3" t="s">
        <v>53</v>
      </c>
      <c r="P374" s="3" t="s">
        <v>54</v>
      </c>
      <c r="Q374" s="3" t="s">
        <v>33</v>
      </c>
      <c r="R374" s="3" t="s">
        <v>34</v>
      </c>
      <c r="S374" s="2">
        <v>43426.760578703703</v>
      </c>
      <c r="U374" s="2">
        <v>43426.772499999999</v>
      </c>
      <c r="X374" s="8">
        <f t="shared" si="184"/>
        <v>43426.734710648147</v>
      </c>
      <c r="Y374" s="9">
        <f t="shared" si="191"/>
        <v>0</v>
      </c>
      <c r="Z374" s="9">
        <f t="shared" si="192"/>
        <v>0</v>
      </c>
      <c r="AA374" s="10"/>
      <c r="AB374" s="10">
        <f t="shared" si="167"/>
        <v>0</v>
      </c>
      <c r="AC374" s="10"/>
      <c r="AD374" s="30"/>
      <c r="AE374" s="30"/>
      <c r="AH374" s="7" t="s">
        <v>94</v>
      </c>
    </row>
    <row r="375" spans="1:34" s="3" customFormat="1" hidden="1" x14ac:dyDescent="0.4">
      <c r="A375" s="16" t="str">
        <f t="shared" si="189"/>
        <v>★</v>
      </c>
      <c r="B375" s="16" t="str">
        <f t="shared" si="190"/>
        <v>☆</v>
      </c>
      <c r="C375" s="7">
        <v>17</v>
      </c>
      <c r="D375" s="2">
        <v>43426.735405092593</v>
      </c>
      <c r="E375" s="3" t="s">
        <v>2090</v>
      </c>
      <c r="F375" s="3">
        <v>17919</v>
      </c>
      <c r="G375" s="3" t="s">
        <v>95</v>
      </c>
      <c r="H375" s="3">
        <v>0</v>
      </c>
      <c r="I375" s="3">
        <v>787</v>
      </c>
      <c r="J375" s="3">
        <v>11</v>
      </c>
      <c r="K375" s="3">
        <v>1</v>
      </c>
      <c r="L375" s="2">
        <v>43426.735706018517</v>
      </c>
      <c r="O375" s="3" t="s">
        <v>44</v>
      </c>
      <c r="P375" s="3" t="s">
        <v>45</v>
      </c>
      <c r="Q375" s="3" t="s">
        <v>22</v>
      </c>
      <c r="R375" s="3" t="s">
        <v>23</v>
      </c>
      <c r="S375" s="2">
        <v>43426.760023148148</v>
      </c>
      <c r="U375" s="2">
        <v>43426.767627314817</v>
      </c>
      <c r="W375" s="2">
        <v>43426.742210648146</v>
      </c>
      <c r="X375" s="8">
        <f t="shared" si="184"/>
        <v>43426.742210648146</v>
      </c>
      <c r="Y375" s="9">
        <f t="shared" si="191"/>
        <v>0</v>
      </c>
      <c r="Z375" s="9">
        <f t="shared" si="192"/>
        <v>0</v>
      </c>
      <c r="AA375" s="10"/>
      <c r="AB375" s="10">
        <f t="shared" si="167"/>
        <v>0</v>
      </c>
      <c r="AC375" s="10">
        <f t="shared" si="168"/>
        <v>1.7812500002037268E-2</v>
      </c>
      <c r="AD375" s="30"/>
      <c r="AE375" s="30"/>
    </row>
    <row r="376" spans="1:34" s="3" customFormat="1" hidden="1" x14ac:dyDescent="0.4">
      <c r="A376" s="16" t="str">
        <f t="shared" si="189"/>
        <v>-</v>
      </c>
      <c r="B376" s="16" t="str">
        <f t="shared" si="190"/>
        <v>☆</v>
      </c>
      <c r="C376" s="7">
        <v>17</v>
      </c>
      <c r="D376" s="2">
        <v>43426.735451388886</v>
      </c>
      <c r="E376" s="3" t="s">
        <v>1789</v>
      </c>
      <c r="F376" s="3">
        <v>17920</v>
      </c>
      <c r="G376" s="3" t="s">
        <v>18</v>
      </c>
      <c r="H376" s="3">
        <v>6832</v>
      </c>
      <c r="I376" s="3">
        <v>823</v>
      </c>
      <c r="J376" s="3">
        <v>4</v>
      </c>
      <c r="K376" s="3">
        <v>1</v>
      </c>
      <c r="L376" s="2">
        <v>43426.735752314817</v>
      </c>
      <c r="O376" s="3" t="s">
        <v>26</v>
      </c>
      <c r="P376" s="3" t="s">
        <v>27</v>
      </c>
      <c r="Q376" s="3" t="s">
        <v>36</v>
      </c>
      <c r="R376" s="3" t="s">
        <v>37</v>
      </c>
      <c r="S376" s="2">
        <v>43426.763831018521</v>
      </c>
      <c r="U376" s="2">
        <v>43426.772824074076</v>
      </c>
      <c r="X376" s="8">
        <f t="shared" si="184"/>
        <v>43426.735451388886</v>
      </c>
      <c r="Y376" s="9">
        <f t="shared" si="191"/>
        <v>0</v>
      </c>
      <c r="Z376" s="9">
        <f t="shared" si="192"/>
        <v>0</v>
      </c>
      <c r="AA376" s="10"/>
      <c r="AB376" s="10">
        <f t="shared" si="167"/>
        <v>0</v>
      </c>
      <c r="AC376" s="10">
        <f t="shared" si="168"/>
        <v>2.8379629635310266E-2</v>
      </c>
      <c r="AD376" s="30"/>
      <c r="AE376" s="30"/>
    </row>
    <row r="377" spans="1:34" s="3" customFormat="1" hidden="1" x14ac:dyDescent="0.4">
      <c r="A377" s="16" t="str">
        <f t="shared" si="189"/>
        <v>-</v>
      </c>
      <c r="B377" s="16" t="str">
        <f t="shared" si="190"/>
        <v>☆</v>
      </c>
      <c r="C377" s="7">
        <v>17</v>
      </c>
      <c r="D377" s="2">
        <v>43426.735706018517</v>
      </c>
      <c r="E377" s="3" t="s">
        <v>1946</v>
      </c>
      <c r="F377" s="3">
        <v>17921</v>
      </c>
      <c r="G377" s="3" t="s">
        <v>1927</v>
      </c>
      <c r="H377" s="3">
        <v>2303</v>
      </c>
      <c r="I377" s="3">
        <v>454</v>
      </c>
      <c r="J377" s="3">
        <v>11</v>
      </c>
      <c r="K377" s="3">
        <v>2</v>
      </c>
      <c r="L377" s="2">
        <v>43426.735821759263</v>
      </c>
      <c r="O377" s="3" t="s">
        <v>53</v>
      </c>
      <c r="P377" s="3" t="s">
        <v>54</v>
      </c>
      <c r="Q377" s="3" t="s">
        <v>33</v>
      </c>
      <c r="R377" s="3" t="s">
        <v>34</v>
      </c>
      <c r="S377" s="2">
        <v>43426.761134259257</v>
      </c>
      <c r="U377" s="2">
        <v>43426.773055555554</v>
      </c>
      <c r="X377" s="8">
        <f t="shared" si="184"/>
        <v>43426.735706018517</v>
      </c>
      <c r="Y377" s="9">
        <f t="shared" si="191"/>
        <v>0</v>
      </c>
      <c r="Z377" s="9">
        <f t="shared" si="192"/>
        <v>0</v>
      </c>
      <c r="AA377" s="10"/>
      <c r="AB377" s="10">
        <f t="shared" si="167"/>
        <v>0</v>
      </c>
      <c r="AC377" s="10"/>
      <c r="AD377" s="30"/>
      <c r="AE377" s="30"/>
      <c r="AH377" s="7" t="s">
        <v>94</v>
      </c>
    </row>
    <row r="378" spans="1:34" s="3" customFormat="1" hidden="1" x14ac:dyDescent="0.4">
      <c r="A378" s="16" t="str">
        <f t="shared" si="189"/>
        <v>-</v>
      </c>
      <c r="B378" s="16" t="str">
        <f t="shared" si="190"/>
        <v>☆</v>
      </c>
      <c r="C378" s="7">
        <v>17</v>
      </c>
      <c r="D378" s="2">
        <v>43426.736307870371</v>
      </c>
      <c r="E378" s="3" t="s">
        <v>1946</v>
      </c>
      <c r="F378" s="3">
        <v>17922</v>
      </c>
      <c r="G378" s="3" t="s">
        <v>18</v>
      </c>
      <c r="H378" s="3">
        <v>2303</v>
      </c>
      <c r="I378" s="3">
        <v>428</v>
      </c>
      <c r="J378" s="3">
        <v>11</v>
      </c>
      <c r="K378" s="3">
        <v>2</v>
      </c>
      <c r="L378" s="2">
        <v>43426.736446759256</v>
      </c>
      <c r="O378" s="3" t="s">
        <v>38</v>
      </c>
      <c r="P378" s="3" t="s">
        <v>126</v>
      </c>
      <c r="Q378" s="3" t="s">
        <v>33</v>
      </c>
      <c r="R378" s="3" t="s">
        <v>34</v>
      </c>
      <c r="S378" s="2">
        <v>43426.760312500002</v>
      </c>
      <c r="U378" s="2">
        <v>43426.77103009259</v>
      </c>
      <c r="X378" s="8">
        <f t="shared" si="184"/>
        <v>43426.736307870371</v>
      </c>
      <c r="Y378" s="9">
        <f t="shared" si="191"/>
        <v>0</v>
      </c>
      <c r="Z378" s="9">
        <f t="shared" si="192"/>
        <v>0</v>
      </c>
      <c r="AA378" s="10"/>
      <c r="AB378" s="10">
        <f t="shared" si="167"/>
        <v>0</v>
      </c>
      <c r="AC378" s="10"/>
      <c r="AD378" s="30"/>
      <c r="AE378" s="30"/>
      <c r="AH378" s="7" t="s">
        <v>94</v>
      </c>
    </row>
    <row r="379" spans="1:34" s="3" customFormat="1" hidden="1" x14ac:dyDescent="0.4">
      <c r="A379" s="16" t="str">
        <f t="shared" si="189"/>
        <v>★</v>
      </c>
      <c r="B379" s="16" t="str">
        <f t="shared" si="190"/>
        <v>☆</v>
      </c>
      <c r="C379" s="7">
        <v>17</v>
      </c>
      <c r="D379" s="2">
        <v>43426.737256944441</v>
      </c>
      <c r="E379" s="3" t="s">
        <v>2091</v>
      </c>
      <c r="F379" s="3">
        <v>17923</v>
      </c>
      <c r="G379" s="3" t="s">
        <v>18</v>
      </c>
      <c r="H379" s="3">
        <v>4397</v>
      </c>
      <c r="I379" s="3">
        <v>677</v>
      </c>
      <c r="J379" s="3">
        <v>13</v>
      </c>
      <c r="K379" s="3">
        <v>1</v>
      </c>
      <c r="L379" s="2">
        <v>43426.744976851849</v>
      </c>
      <c r="O379" s="3" t="s">
        <v>48</v>
      </c>
      <c r="P379" s="3" t="s">
        <v>49</v>
      </c>
      <c r="Q379" s="3" t="s">
        <v>46</v>
      </c>
      <c r="R379" s="3" t="s">
        <v>47</v>
      </c>
      <c r="S379" s="2">
        <v>43426.74417824074</v>
      </c>
      <c r="U379" s="2">
        <v>43426.764039351852</v>
      </c>
      <c r="W379" s="2">
        <v>43426.74417824074</v>
      </c>
      <c r="X379" s="8">
        <f t="shared" si="184"/>
        <v>43426.74417824074</v>
      </c>
      <c r="Y379" s="9">
        <f t="shared" si="191"/>
        <v>0</v>
      </c>
      <c r="Z379" s="9">
        <f t="shared" si="192"/>
        <v>0</v>
      </c>
      <c r="AA379" s="10"/>
      <c r="AB379" s="10">
        <f t="shared" si="167"/>
        <v>0</v>
      </c>
      <c r="AC379" s="10">
        <f t="shared" si="168"/>
        <v>7.9861110862111673E-4</v>
      </c>
      <c r="AD379" s="30"/>
      <c r="AE379" s="30"/>
    </row>
    <row r="380" spans="1:34" s="3" customFormat="1" hidden="1" x14ac:dyDescent="0.4">
      <c r="A380" s="16" t="str">
        <f t="shared" si="189"/>
        <v>-</v>
      </c>
      <c r="B380" s="16" t="str">
        <f t="shared" si="190"/>
        <v>☆</v>
      </c>
      <c r="C380" s="7">
        <v>17</v>
      </c>
      <c r="D380" s="2">
        <v>43426.737372685187</v>
      </c>
      <c r="E380" s="3" t="s">
        <v>2072</v>
      </c>
      <c r="F380" s="3">
        <v>17924</v>
      </c>
      <c r="G380" s="3" t="s">
        <v>95</v>
      </c>
      <c r="H380" s="3">
        <v>0</v>
      </c>
      <c r="I380" s="3">
        <v>58</v>
      </c>
      <c r="J380" s="3">
        <v>11</v>
      </c>
      <c r="K380" s="3">
        <v>2</v>
      </c>
      <c r="L380" s="2">
        <v>43426.757800925923</v>
      </c>
      <c r="O380" s="3" t="s">
        <v>51</v>
      </c>
      <c r="P380" s="3" t="s">
        <v>52</v>
      </c>
      <c r="Q380" s="3" t="s">
        <v>24</v>
      </c>
      <c r="R380" s="3" t="s">
        <v>25</v>
      </c>
      <c r="S380" s="2">
        <v>43426.756562499999</v>
      </c>
      <c r="U380" s="2">
        <v>43426.764976851853</v>
      </c>
      <c r="X380" s="8">
        <f t="shared" si="184"/>
        <v>43426.737372685187</v>
      </c>
      <c r="Y380" s="9">
        <f t="shared" si="191"/>
        <v>0</v>
      </c>
      <c r="Z380" s="9">
        <f t="shared" si="192"/>
        <v>0</v>
      </c>
      <c r="AA380" s="10"/>
      <c r="AB380" s="10">
        <f t="shared" si="167"/>
        <v>0</v>
      </c>
      <c r="AC380" s="10">
        <f t="shared" si="168"/>
        <v>2.042824073578231E-2</v>
      </c>
      <c r="AD380" s="30"/>
      <c r="AE380" s="30"/>
    </row>
    <row r="381" spans="1:34" s="3" customFormat="1" hidden="1" x14ac:dyDescent="0.4">
      <c r="A381" s="16" t="str">
        <f t="shared" si="189"/>
        <v>-</v>
      </c>
      <c r="B381" s="16" t="str">
        <f t="shared" si="190"/>
        <v>☆</v>
      </c>
      <c r="C381" s="7">
        <v>17</v>
      </c>
      <c r="D381" s="2">
        <v>43426.738842592589</v>
      </c>
      <c r="E381" s="3" t="s">
        <v>1946</v>
      </c>
      <c r="F381" s="3">
        <v>17926</v>
      </c>
      <c r="G381" s="3" t="s">
        <v>1927</v>
      </c>
      <c r="H381" s="3">
        <v>2303</v>
      </c>
      <c r="I381" s="3">
        <v>992</v>
      </c>
      <c r="J381" s="3">
        <v>3</v>
      </c>
      <c r="K381" s="3">
        <v>2</v>
      </c>
      <c r="L381" s="2">
        <v>43426.738981481481</v>
      </c>
      <c r="O381" s="3" t="s">
        <v>53</v>
      </c>
      <c r="P381" s="3" t="s">
        <v>54</v>
      </c>
      <c r="Q381" s="3" t="s">
        <v>33</v>
      </c>
      <c r="R381" s="3" t="s">
        <v>34</v>
      </c>
      <c r="S381" s="2">
        <v>43426.773912037039</v>
      </c>
      <c r="U381" s="2">
        <v>43426.785833333335</v>
      </c>
      <c r="X381" s="8">
        <f t="shared" si="184"/>
        <v>43426.738842592589</v>
      </c>
      <c r="Y381" s="9">
        <f t="shared" si="191"/>
        <v>0</v>
      </c>
      <c r="Z381" s="9">
        <f t="shared" si="192"/>
        <v>0</v>
      </c>
      <c r="AA381" s="10"/>
      <c r="AB381" s="10">
        <f t="shared" si="167"/>
        <v>0</v>
      </c>
      <c r="AC381" s="10"/>
      <c r="AD381" s="30"/>
      <c r="AE381" s="30"/>
      <c r="AH381" s="7" t="s">
        <v>94</v>
      </c>
    </row>
    <row r="382" spans="1:34" s="3" customFormat="1" hidden="1" x14ac:dyDescent="0.4">
      <c r="A382" s="16" t="str">
        <f t="shared" si="189"/>
        <v>★</v>
      </c>
      <c r="B382" s="16" t="str">
        <f t="shared" si="190"/>
        <v>☆</v>
      </c>
      <c r="C382" s="7">
        <v>17</v>
      </c>
      <c r="D382" s="2">
        <v>43426.73982638889</v>
      </c>
      <c r="E382" s="3" t="s">
        <v>1950</v>
      </c>
      <c r="F382" s="3">
        <v>17928</v>
      </c>
      <c r="G382" s="3" t="s">
        <v>18</v>
      </c>
      <c r="H382" s="3">
        <v>6976</v>
      </c>
      <c r="I382" s="3">
        <v>750</v>
      </c>
      <c r="J382" s="3">
        <v>8</v>
      </c>
      <c r="K382" s="3">
        <v>1</v>
      </c>
      <c r="L382" s="2">
        <v>43426.739976851852</v>
      </c>
      <c r="O382" s="3" t="s">
        <v>36</v>
      </c>
      <c r="P382" s="3" t="s">
        <v>37</v>
      </c>
      <c r="Q382" s="3" t="s">
        <v>108</v>
      </c>
      <c r="R382" s="3" t="s">
        <v>19</v>
      </c>
      <c r="S382" s="2">
        <v>43426.746759259258</v>
      </c>
      <c r="U382" s="2">
        <v>43426.756944444445</v>
      </c>
      <c r="W382" s="2">
        <v>43426.746759259258</v>
      </c>
      <c r="X382" s="8">
        <f t="shared" si="184"/>
        <v>43426.746759259258</v>
      </c>
      <c r="Y382" s="9">
        <f t="shared" si="191"/>
        <v>0</v>
      </c>
      <c r="Z382" s="9">
        <f t="shared" si="192"/>
        <v>0</v>
      </c>
      <c r="AA382" s="10"/>
      <c r="AB382" s="10">
        <f t="shared" si="167"/>
        <v>0</v>
      </c>
      <c r="AC382" s="10">
        <f t="shared" si="168"/>
        <v>0</v>
      </c>
      <c r="AD382" s="30"/>
      <c r="AE382" s="30"/>
      <c r="AH382" s="7" t="s">
        <v>2191</v>
      </c>
    </row>
    <row r="383" spans="1:34" s="3" customFormat="1" hidden="1" x14ac:dyDescent="0.4">
      <c r="A383" s="16" t="str">
        <f t="shared" si="189"/>
        <v>-</v>
      </c>
      <c r="B383" s="16" t="str">
        <f t="shared" si="190"/>
        <v>☆</v>
      </c>
      <c r="C383" s="7">
        <v>17</v>
      </c>
      <c r="D383" s="2">
        <v>43426.739965277775</v>
      </c>
      <c r="E383" s="3" t="s">
        <v>2093</v>
      </c>
      <c r="F383" s="3">
        <v>17929</v>
      </c>
      <c r="G383" s="3" t="s">
        <v>18</v>
      </c>
      <c r="H383" s="3">
        <v>59</v>
      </c>
      <c r="I383" s="3">
        <v>873</v>
      </c>
      <c r="J383" s="3">
        <v>9</v>
      </c>
      <c r="K383" s="3">
        <v>1</v>
      </c>
      <c r="L383" s="2">
        <v>43426.740219907406</v>
      </c>
      <c r="O383" s="3" t="s">
        <v>77</v>
      </c>
      <c r="P383" s="3" t="s">
        <v>78</v>
      </c>
      <c r="Q383" s="3" t="s">
        <v>75</v>
      </c>
      <c r="R383" s="3" t="s">
        <v>76</v>
      </c>
      <c r="S383" s="2">
        <v>43426.755254629628</v>
      </c>
      <c r="U383" s="2">
        <v>43426.757372685184</v>
      </c>
      <c r="X383" s="8">
        <f t="shared" si="184"/>
        <v>43426.739965277775</v>
      </c>
      <c r="Y383" s="9">
        <f t="shared" si="191"/>
        <v>0</v>
      </c>
      <c r="Z383" s="9">
        <f t="shared" si="192"/>
        <v>0</v>
      </c>
      <c r="AA383" s="10"/>
      <c r="AB383" s="10">
        <f t="shared" si="167"/>
        <v>0</v>
      </c>
      <c r="AC383" s="10"/>
      <c r="AD383" s="30"/>
      <c r="AE383" s="30"/>
      <c r="AH383" s="7" t="s">
        <v>2193</v>
      </c>
    </row>
    <row r="384" spans="1:34" s="3" customFormat="1" hidden="1" x14ac:dyDescent="0.4">
      <c r="A384" s="16" t="str">
        <f t="shared" si="189"/>
        <v>-</v>
      </c>
      <c r="B384" s="16" t="str">
        <f t="shared" si="190"/>
        <v>☆</v>
      </c>
      <c r="C384" s="7">
        <v>17</v>
      </c>
      <c r="D384" s="2">
        <v>43426.740578703706</v>
      </c>
      <c r="E384" s="3" t="s">
        <v>2093</v>
      </c>
      <c r="F384" s="3">
        <v>17930</v>
      </c>
      <c r="G384" s="3" t="s">
        <v>18</v>
      </c>
      <c r="H384" s="3">
        <v>59</v>
      </c>
      <c r="I384" s="3">
        <v>48</v>
      </c>
      <c r="J384" s="3">
        <v>10</v>
      </c>
      <c r="K384" s="3">
        <v>1</v>
      </c>
      <c r="L384" s="2">
        <v>43426.740740740737</v>
      </c>
      <c r="O384" s="3" t="s">
        <v>22</v>
      </c>
      <c r="P384" s="3" t="s">
        <v>23</v>
      </c>
      <c r="Q384" s="3" t="s">
        <v>75</v>
      </c>
      <c r="R384" s="3" t="s">
        <v>76</v>
      </c>
      <c r="S384" s="2">
        <v>43426.749155092592</v>
      </c>
      <c r="U384" s="2">
        <v>43426.766747685186</v>
      </c>
      <c r="X384" s="8">
        <f t="shared" ref="X384:X407" si="193">IF(W384&gt;0,W384,D384)</f>
        <v>43426.740578703706</v>
      </c>
      <c r="Y384" s="9">
        <f t="shared" ref="Y384:Y407" si="194">N384-M384</f>
        <v>0</v>
      </c>
      <c r="Z384" s="9">
        <f t="shared" ref="Z384:Z407" si="195">Y384*K384</f>
        <v>0</v>
      </c>
      <c r="AA384" s="10"/>
      <c r="AB384" s="10">
        <f t="shared" si="167"/>
        <v>0</v>
      </c>
      <c r="AC384" s="10"/>
      <c r="AD384" s="30"/>
      <c r="AE384" s="30"/>
      <c r="AH384" s="7" t="s">
        <v>2193</v>
      </c>
    </row>
    <row r="385" spans="1:34" s="3" customFormat="1" hidden="1" x14ac:dyDescent="0.4">
      <c r="A385" s="16" t="str">
        <f t="shared" si="189"/>
        <v>-</v>
      </c>
      <c r="B385" s="16" t="str">
        <f t="shared" si="190"/>
        <v>☆</v>
      </c>
      <c r="C385" s="7">
        <v>17</v>
      </c>
      <c r="D385" s="2">
        <v>43426.740636574075</v>
      </c>
      <c r="E385" s="3" t="s">
        <v>1780</v>
      </c>
      <c r="F385" s="3">
        <v>17931</v>
      </c>
      <c r="G385" s="3" t="s">
        <v>65</v>
      </c>
      <c r="H385" s="3">
        <v>5351</v>
      </c>
      <c r="I385" s="3">
        <v>851</v>
      </c>
      <c r="J385" s="3">
        <v>11</v>
      </c>
      <c r="K385" s="3">
        <v>1</v>
      </c>
      <c r="L385" s="2">
        <v>43426.741018518522</v>
      </c>
      <c r="O385" s="3" t="s">
        <v>55</v>
      </c>
      <c r="P385" s="3" t="s">
        <v>56</v>
      </c>
      <c r="Q385" s="3" t="s">
        <v>63</v>
      </c>
      <c r="R385" s="3" t="s">
        <v>64</v>
      </c>
      <c r="S385" s="2">
        <v>43426.759398148148</v>
      </c>
      <c r="U385" s="2">
        <v>43426.773553240739</v>
      </c>
      <c r="X385" s="8">
        <f t="shared" si="193"/>
        <v>43426.740636574075</v>
      </c>
      <c r="Y385" s="9">
        <f t="shared" si="194"/>
        <v>0</v>
      </c>
      <c r="Z385" s="9">
        <f t="shared" si="195"/>
        <v>0</v>
      </c>
      <c r="AA385" s="10"/>
      <c r="AB385" s="10">
        <f t="shared" si="167"/>
        <v>0</v>
      </c>
      <c r="AC385" s="10">
        <f t="shared" si="168"/>
        <v>1.8761574072414078E-2</v>
      </c>
      <c r="AD385" s="30"/>
      <c r="AE385" s="30"/>
    </row>
    <row r="386" spans="1:34" s="3" customFormat="1" hidden="1" x14ac:dyDescent="0.4">
      <c r="A386" s="16" t="str">
        <f t="shared" ref="A386:A389" si="196">IF(W386&gt;0, "★", "-")</f>
        <v>★</v>
      </c>
      <c r="B386" s="16" t="str">
        <f t="shared" ref="B386:B389" si="197">IF(L386&gt;0, "☆", "-")</f>
        <v>☆</v>
      </c>
      <c r="C386" s="7">
        <v>17</v>
      </c>
      <c r="D386" s="2">
        <v>43426.74119212963</v>
      </c>
      <c r="E386" s="3" t="s">
        <v>1962</v>
      </c>
      <c r="F386" s="3">
        <v>17932</v>
      </c>
      <c r="G386" s="3" t="s">
        <v>18</v>
      </c>
      <c r="H386" s="3">
        <v>6976</v>
      </c>
      <c r="I386" s="3">
        <v>363</v>
      </c>
      <c r="J386" s="3">
        <v>11</v>
      </c>
      <c r="K386" s="3">
        <v>2</v>
      </c>
      <c r="L386" s="2">
        <v>43426.741539351853</v>
      </c>
      <c r="O386" s="3" t="s">
        <v>36</v>
      </c>
      <c r="P386" s="3" t="s">
        <v>37</v>
      </c>
      <c r="Q386" s="3" t="s">
        <v>108</v>
      </c>
      <c r="R386" s="3" t="s">
        <v>19</v>
      </c>
      <c r="S386" s="2">
        <v>43426.772256944445</v>
      </c>
      <c r="U386" s="2">
        <v>43426.780138888891</v>
      </c>
      <c r="W386" s="2">
        <v>43426.748124999998</v>
      </c>
      <c r="X386" s="8">
        <f t="shared" si="193"/>
        <v>43426.748124999998</v>
      </c>
      <c r="Y386" s="9">
        <f t="shared" si="194"/>
        <v>0</v>
      </c>
      <c r="Z386" s="9">
        <f t="shared" si="195"/>
        <v>0</v>
      </c>
      <c r="AA386" s="10"/>
      <c r="AB386" s="10">
        <f t="shared" si="167"/>
        <v>0</v>
      </c>
      <c r="AC386" s="10"/>
      <c r="AD386" s="30"/>
      <c r="AE386" s="30"/>
      <c r="AH386" s="7" t="s">
        <v>2192</v>
      </c>
    </row>
    <row r="387" spans="1:34" s="3" customFormat="1" hidden="1" x14ac:dyDescent="0.4">
      <c r="A387" s="16" t="str">
        <f t="shared" si="196"/>
        <v>-</v>
      </c>
      <c r="B387" s="16" t="str">
        <f t="shared" si="197"/>
        <v>☆</v>
      </c>
      <c r="C387" s="7">
        <v>17</v>
      </c>
      <c r="D387" s="2">
        <v>43426.741539351853</v>
      </c>
      <c r="E387" s="3" t="s">
        <v>1787</v>
      </c>
      <c r="F387" s="3">
        <v>17933</v>
      </c>
      <c r="G387" s="3" t="s">
        <v>95</v>
      </c>
      <c r="H387" s="3">
        <v>0</v>
      </c>
      <c r="I387" s="3">
        <v>609</v>
      </c>
      <c r="J387" s="3">
        <v>11</v>
      </c>
      <c r="K387" s="3">
        <v>1</v>
      </c>
      <c r="L387" s="2">
        <v>43426.744525462964</v>
      </c>
      <c r="O387" s="3" t="s">
        <v>30</v>
      </c>
      <c r="P387" s="3" t="s">
        <v>31</v>
      </c>
      <c r="Q387" s="3" t="s">
        <v>63</v>
      </c>
      <c r="R387" s="3" t="s">
        <v>64</v>
      </c>
      <c r="S387" s="2">
        <v>43426.76903935185</v>
      </c>
      <c r="U387" s="2">
        <v>43426.778414351851</v>
      </c>
      <c r="X387" s="8">
        <f t="shared" si="193"/>
        <v>43426.741539351853</v>
      </c>
      <c r="Y387" s="9">
        <f t="shared" si="194"/>
        <v>0</v>
      </c>
      <c r="Z387" s="9">
        <f t="shared" si="195"/>
        <v>0</v>
      </c>
      <c r="AA387" s="10"/>
      <c r="AB387" s="10">
        <f t="shared" si="167"/>
        <v>0</v>
      </c>
      <c r="AC387" s="10">
        <f t="shared" si="168"/>
        <v>2.749999999650754E-2</v>
      </c>
      <c r="AD387" s="30"/>
      <c r="AE387" s="30"/>
    </row>
    <row r="388" spans="1:34" s="3" customFormat="1" hidden="1" x14ac:dyDescent="0.4">
      <c r="A388" s="16" t="str">
        <f t="shared" si="196"/>
        <v>-</v>
      </c>
      <c r="B388" s="16" t="str">
        <f t="shared" si="197"/>
        <v>☆</v>
      </c>
      <c r="C388" s="7">
        <v>17</v>
      </c>
      <c r="D388" s="2">
        <v>43426.741608796299</v>
      </c>
      <c r="E388" s="3" t="s">
        <v>2093</v>
      </c>
      <c r="F388" s="3">
        <v>17934</v>
      </c>
      <c r="G388" s="3" t="s">
        <v>1927</v>
      </c>
      <c r="H388" s="3">
        <v>59</v>
      </c>
      <c r="I388" s="3">
        <v>613</v>
      </c>
      <c r="J388" s="3">
        <v>6</v>
      </c>
      <c r="K388" s="3">
        <v>1</v>
      </c>
      <c r="L388" s="2">
        <v>43426.742129629631</v>
      </c>
      <c r="O388" s="3" t="s">
        <v>75</v>
      </c>
      <c r="P388" s="3" t="s">
        <v>76</v>
      </c>
      <c r="Q388" s="3" t="s">
        <v>22</v>
      </c>
      <c r="R388" s="3" t="s">
        <v>23</v>
      </c>
      <c r="S388" s="2">
        <v>43426.782939814817</v>
      </c>
      <c r="U388" s="2">
        <v>43426.797766203701</v>
      </c>
      <c r="X388" s="8">
        <f t="shared" si="193"/>
        <v>43426.741608796299</v>
      </c>
      <c r="Y388" s="9">
        <f t="shared" si="194"/>
        <v>0</v>
      </c>
      <c r="Z388" s="9">
        <f t="shared" si="195"/>
        <v>0</v>
      </c>
      <c r="AA388" s="10"/>
      <c r="AB388" s="10">
        <f t="shared" ref="AB388:AB451" si="198">IF(IF(A388="☆",L388-S388,M388-S388)&lt;0,0,IF(A388="☆",L388-S388,M388-S388))</f>
        <v>0</v>
      </c>
      <c r="AC388" s="10"/>
      <c r="AD388" s="30"/>
      <c r="AE388" s="30"/>
      <c r="AH388" s="7" t="s">
        <v>2193</v>
      </c>
    </row>
    <row r="389" spans="1:34" s="3" customFormat="1" hidden="1" x14ac:dyDescent="0.4">
      <c r="A389" s="16" t="str">
        <f t="shared" si="196"/>
        <v>-</v>
      </c>
      <c r="B389" s="16" t="str">
        <f t="shared" si="197"/>
        <v>☆</v>
      </c>
      <c r="C389" s="7">
        <v>17</v>
      </c>
      <c r="D389" s="2">
        <v>43426.742002314815</v>
      </c>
      <c r="E389" s="3" t="s">
        <v>1962</v>
      </c>
      <c r="F389" s="3">
        <v>17935</v>
      </c>
      <c r="G389" s="3" t="s">
        <v>18</v>
      </c>
      <c r="H389" s="3">
        <v>6976</v>
      </c>
      <c r="I389" s="3">
        <v>75</v>
      </c>
      <c r="J389" s="3">
        <v>5</v>
      </c>
      <c r="K389" s="3">
        <v>2</v>
      </c>
      <c r="L389" s="2">
        <v>43426.742303240739</v>
      </c>
      <c r="O389" s="3" t="s">
        <v>36</v>
      </c>
      <c r="P389" s="3" t="s">
        <v>37</v>
      </c>
      <c r="Q389" s="3" t="s">
        <v>108</v>
      </c>
      <c r="R389" s="3" t="s">
        <v>19</v>
      </c>
      <c r="S389" s="2">
        <v>43426.777395833335</v>
      </c>
      <c r="U389" s="2">
        <v>43426.785277777781</v>
      </c>
      <c r="X389" s="8">
        <f t="shared" si="193"/>
        <v>43426.742002314815</v>
      </c>
      <c r="Y389" s="9">
        <f t="shared" si="194"/>
        <v>0</v>
      </c>
      <c r="Z389" s="9">
        <f t="shared" si="195"/>
        <v>0</v>
      </c>
      <c r="AA389" s="10"/>
      <c r="AB389" s="10">
        <f t="shared" si="198"/>
        <v>0</v>
      </c>
      <c r="AC389" s="10">
        <f t="shared" ref="AC389:AC451" si="199">IF(IF(B389="☆",(IF(L389&gt;S389,L389-X389,S389-X389)),M389-X389)&lt;0,0,IF(B389="☆",(IF(L389&gt;S389,L389-X389,S389-X389)),M389-X389))</f>
        <v>3.5393518519413192E-2</v>
      </c>
      <c r="AD389" s="30"/>
      <c r="AE389" s="30"/>
    </row>
    <row r="390" spans="1:34" s="3" customFormat="1" hidden="1" x14ac:dyDescent="0.4">
      <c r="A390" s="16" t="str">
        <f t="shared" ref="A390:A407" si="200">IF(W390&gt;0, "★", "-")</f>
        <v>-</v>
      </c>
      <c r="B390" s="16" t="str">
        <f t="shared" ref="B390:B407" si="201">IF(L390&gt;0, "☆", "-")</f>
        <v>☆</v>
      </c>
      <c r="C390" s="7">
        <v>17</v>
      </c>
      <c r="D390" s="2">
        <v>43426.7424537037</v>
      </c>
      <c r="E390" s="3" t="s">
        <v>2095</v>
      </c>
      <c r="F390" s="3">
        <v>17937</v>
      </c>
      <c r="G390" s="3" t="s">
        <v>96</v>
      </c>
      <c r="H390" s="3">
        <v>0</v>
      </c>
      <c r="I390" s="3">
        <v>224</v>
      </c>
      <c r="J390" s="3">
        <v>13</v>
      </c>
      <c r="K390" s="3">
        <v>2</v>
      </c>
      <c r="L390" s="2">
        <v>43426.742673611108</v>
      </c>
      <c r="O390" s="3" t="s">
        <v>33</v>
      </c>
      <c r="P390" s="3" t="s">
        <v>34</v>
      </c>
      <c r="Q390" s="3" t="s">
        <v>24</v>
      </c>
      <c r="R390" s="3" t="s">
        <v>25</v>
      </c>
      <c r="S390" s="2">
        <v>43426.767118055555</v>
      </c>
      <c r="U390" s="2">
        <v>43426.777013888888</v>
      </c>
      <c r="X390" s="8">
        <f t="shared" si="193"/>
        <v>43426.7424537037</v>
      </c>
      <c r="Y390" s="9">
        <f t="shared" si="194"/>
        <v>0</v>
      </c>
      <c r="Z390" s="9">
        <f t="shared" si="195"/>
        <v>0</v>
      </c>
      <c r="AA390" s="10"/>
      <c r="AB390" s="10">
        <f t="shared" si="198"/>
        <v>0</v>
      </c>
      <c r="AC390" s="10">
        <f t="shared" si="199"/>
        <v>2.4664351854880806E-2</v>
      </c>
      <c r="AD390" s="30"/>
      <c r="AE390" s="30"/>
    </row>
    <row r="391" spans="1:34" s="3" customFormat="1" hidden="1" x14ac:dyDescent="0.4">
      <c r="A391" s="16" t="str">
        <f t="shared" si="200"/>
        <v>-</v>
      </c>
      <c r="B391" s="16" t="str">
        <f t="shared" si="201"/>
        <v>☆</v>
      </c>
      <c r="C391" s="7">
        <v>17</v>
      </c>
      <c r="D391" s="2">
        <v>43426.742743055554</v>
      </c>
      <c r="E391" s="3" t="s">
        <v>2094</v>
      </c>
      <c r="F391" s="3">
        <v>17938</v>
      </c>
      <c r="G391" s="3" t="s">
        <v>32</v>
      </c>
      <c r="H391" s="3">
        <v>6791</v>
      </c>
      <c r="I391" s="3">
        <v>740</v>
      </c>
      <c r="J391" s="3">
        <v>5</v>
      </c>
      <c r="K391" s="3">
        <v>1</v>
      </c>
      <c r="L391" s="2">
        <v>43426.743067129632</v>
      </c>
      <c r="O391" s="3" t="s">
        <v>48</v>
      </c>
      <c r="P391" s="3" t="s">
        <v>49</v>
      </c>
      <c r="Q391" s="3" t="s">
        <v>61</v>
      </c>
      <c r="R391" s="3" t="s">
        <v>62</v>
      </c>
      <c r="S391" s="2">
        <v>43426.781840277778</v>
      </c>
      <c r="U391" s="2">
        <v>43426.795266203706</v>
      </c>
      <c r="X391" s="8">
        <f t="shared" si="193"/>
        <v>43426.742743055554</v>
      </c>
      <c r="Y391" s="9">
        <f t="shared" si="194"/>
        <v>0</v>
      </c>
      <c r="Z391" s="9">
        <f t="shared" si="195"/>
        <v>0</v>
      </c>
      <c r="AA391" s="10"/>
      <c r="AB391" s="10">
        <f t="shared" si="198"/>
        <v>0</v>
      </c>
      <c r="AC391" s="10"/>
      <c r="AD391" s="30"/>
      <c r="AE391" s="30"/>
      <c r="AH391" s="7" t="s">
        <v>2195</v>
      </c>
    </row>
    <row r="392" spans="1:34" s="3" customFormat="1" hidden="1" x14ac:dyDescent="0.4">
      <c r="A392" s="16" t="str">
        <f t="shared" si="200"/>
        <v>-</v>
      </c>
      <c r="B392" s="16" t="str">
        <f t="shared" si="201"/>
        <v>☆</v>
      </c>
      <c r="C392" s="7">
        <v>17</v>
      </c>
      <c r="D392" s="2">
        <v>43426.743402777778</v>
      </c>
      <c r="E392" s="3" t="s">
        <v>2093</v>
      </c>
      <c r="F392" s="3">
        <v>17939</v>
      </c>
      <c r="G392" s="3" t="s">
        <v>1927</v>
      </c>
      <c r="H392" s="3">
        <v>59</v>
      </c>
      <c r="I392" s="3">
        <v>359</v>
      </c>
      <c r="J392" s="3">
        <v>9</v>
      </c>
      <c r="K392" s="3">
        <v>1</v>
      </c>
      <c r="L392" s="2">
        <v>43426.743506944447</v>
      </c>
      <c r="O392" s="3" t="s">
        <v>77</v>
      </c>
      <c r="P392" s="3" t="s">
        <v>78</v>
      </c>
      <c r="Q392" s="3" t="s">
        <v>75</v>
      </c>
      <c r="R392" s="3" t="s">
        <v>76</v>
      </c>
      <c r="S392" s="2">
        <v>43426.750532407408</v>
      </c>
      <c r="U392" s="2">
        <v>43426.756469907406</v>
      </c>
      <c r="X392" s="8">
        <f t="shared" si="193"/>
        <v>43426.743402777778</v>
      </c>
      <c r="Y392" s="9">
        <f t="shared" si="194"/>
        <v>0</v>
      </c>
      <c r="Z392" s="9">
        <f t="shared" si="195"/>
        <v>0</v>
      </c>
      <c r="AA392" s="10"/>
      <c r="AB392" s="10">
        <f t="shared" si="198"/>
        <v>0</v>
      </c>
      <c r="AC392" s="10">
        <f t="shared" si="199"/>
        <v>7.1296296300715767E-3</v>
      </c>
      <c r="AD392" s="30"/>
      <c r="AE392" s="30"/>
      <c r="AH392" s="7" t="s">
        <v>2193</v>
      </c>
    </row>
    <row r="393" spans="1:34" s="3" customFormat="1" hidden="1" x14ac:dyDescent="0.4">
      <c r="A393" s="16" t="str">
        <f t="shared" si="200"/>
        <v>-</v>
      </c>
      <c r="B393" s="16" t="str">
        <f t="shared" si="201"/>
        <v>☆</v>
      </c>
      <c r="C393" s="7">
        <v>17</v>
      </c>
      <c r="D393" s="2">
        <v>43426.743541666663</v>
      </c>
      <c r="E393" s="3" t="s">
        <v>2094</v>
      </c>
      <c r="F393" s="3">
        <v>17940</v>
      </c>
      <c r="G393" s="3" t="s">
        <v>32</v>
      </c>
      <c r="H393" s="3">
        <v>6791</v>
      </c>
      <c r="I393" s="3">
        <v>50</v>
      </c>
      <c r="J393" s="3">
        <v>6</v>
      </c>
      <c r="K393" s="3">
        <v>1</v>
      </c>
      <c r="L393" s="2">
        <v>43426.744270833333</v>
      </c>
      <c r="O393" s="3" t="s">
        <v>48</v>
      </c>
      <c r="P393" s="3" t="s">
        <v>49</v>
      </c>
      <c r="Q393" s="3" t="s">
        <v>61</v>
      </c>
      <c r="R393" s="3" t="s">
        <v>62</v>
      </c>
      <c r="S393" s="2">
        <v>43426.781261574077</v>
      </c>
      <c r="U393" s="2">
        <v>43426.794687499998</v>
      </c>
      <c r="X393" s="8">
        <f t="shared" si="193"/>
        <v>43426.743541666663</v>
      </c>
      <c r="Y393" s="9">
        <f t="shared" si="194"/>
        <v>0</v>
      </c>
      <c r="Z393" s="9">
        <f t="shared" si="195"/>
        <v>0</v>
      </c>
      <c r="AA393" s="10"/>
      <c r="AB393" s="10">
        <f t="shared" si="198"/>
        <v>0</v>
      </c>
      <c r="AC393" s="10"/>
      <c r="AD393" s="30"/>
      <c r="AE393" s="30"/>
      <c r="AH393" s="7" t="s">
        <v>2196</v>
      </c>
    </row>
    <row r="394" spans="1:34" s="3" customFormat="1" hidden="1" x14ac:dyDescent="0.4">
      <c r="A394" s="16" t="str">
        <f t="shared" si="200"/>
        <v>-</v>
      </c>
      <c r="B394" s="16" t="str">
        <f t="shared" si="201"/>
        <v>☆</v>
      </c>
      <c r="C394" s="7">
        <v>17</v>
      </c>
      <c r="D394" s="2">
        <v>43426.744247685187</v>
      </c>
      <c r="E394" s="3" t="s">
        <v>2066</v>
      </c>
      <c r="F394" s="3">
        <v>17941</v>
      </c>
      <c r="G394" s="3" t="s">
        <v>96</v>
      </c>
      <c r="H394" s="3">
        <v>0</v>
      </c>
      <c r="I394" s="3">
        <v>769</v>
      </c>
      <c r="J394" s="3">
        <v>5</v>
      </c>
      <c r="K394" s="3">
        <v>1</v>
      </c>
      <c r="L394" s="2">
        <v>43426.747037037036</v>
      </c>
      <c r="O394" s="3" t="s">
        <v>24</v>
      </c>
      <c r="P394" s="3" t="s">
        <v>25</v>
      </c>
      <c r="Q394" s="3" t="s">
        <v>33</v>
      </c>
      <c r="R394" s="3" t="s">
        <v>34</v>
      </c>
      <c r="S394" s="2">
        <v>43426.777905092589</v>
      </c>
      <c r="U394" s="2">
        <v>43426.785046296296</v>
      </c>
      <c r="X394" s="8">
        <f t="shared" si="193"/>
        <v>43426.744247685187</v>
      </c>
      <c r="Y394" s="9">
        <f t="shared" si="194"/>
        <v>0</v>
      </c>
      <c r="Z394" s="9">
        <f t="shared" si="195"/>
        <v>0</v>
      </c>
      <c r="AA394" s="10"/>
      <c r="AB394" s="10">
        <f t="shared" si="198"/>
        <v>0</v>
      </c>
      <c r="AC394" s="10">
        <f t="shared" si="199"/>
        <v>3.3657407402643003E-2</v>
      </c>
      <c r="AD394" s="30"/>
      <c r="AE394" s="30"/>
    </row>
    <row r="395" spans="1:34" s="3" customFormat="1" hidden="1" x14ac:dyDescent="0.4">
      <c r="A395" s="16" t="str">
        <f t="shared" si="200"/>
        <v>-</v>
      </c>
      <c r="B395" s="16" t="str">
        <f t="shared" si="201"/>
        <v>☆</v>
      </c>
      <c r="C395" s="7">
        <v>17</v>
      </c>
      <c r="D395" s="2">
        <v>43426.744768518518</v>
      </c>
      <c r="E395" s="3" t="s">
        <v>2094</v>
      </c>
      <c r="F395" s="3">
        <v>17942</v>
      </c>
      <c r="G395" s="3" t="s">
        <v>32</v>
      </c>
      <c r="H395" s="3">
        <v>6791</v>
      </c>
      <c r="I395" s="3">
        <v>868</v>
      </c>
      <c r="J395" s="3">
        <v>10</v>
      </c>
      <c r="K395" s="3">
        <v>1</v>
      </c>
      <c r="L395" s="2">
        <v>43426.745081018518</v>
      </c>
      <c r="O395" s="3" t="s">
        <v>48</v>
      </c>
      <c r="P395" s="3" t="s">
        <v>49</v>
      </c>
      <c r="Q395" s="3" t="s">
        <v>26</v>
      </c>
      <c r="R395" s="3" t="s">
        <v>27</v>
      </c>
      <c r="S395" s="2">
        <v>43426.762337962966</v>
      </c>
      <c r="U395" s="2">
        <v>43426.76635416667</v>
      </c>
      <c r="X395" s="8">
        <f t="shared" si="193"/>
        <v>43426.744768518518</v>
      </c>
      <c r="Y395" s="9">
        <f t="shared" si="194"/>
        <v>0</v>
      </c>
      <c r="Z395" s="9">
        <f t="shared" si="195"/>
        <v>0</v>
      </c>
      <c r="AA395" s="10"/>
      <c r="AB395" s="10">
        <f t="shared" si="198"/>
        <v>0</v>
      </c>
      <c r="AC395" s="10">
        <f t="shared" si="199"/>
        <v>1.7569444447872229E-2</v>
      </c>
      <c r="AD395" s="30"/>
      <c r="AE395" s="30"/>
      <c r="AH395" s="7" t="s">
        <v>2194</v>
      </c>
    </row>
    <row r="396" spans="1:34" s="3" customFormat="1" hidden="1" x14ac:dyDescent="0.4">
      <c r="A396" s="16" t="str">
        <f t="shared" si="200"/>
        <v>-</v>
      </c>
      <c r="B396" s="16" t="str">
        <f t="shared" si="201"/>
        <v>☆</v>
      </c>
      <c r="C396" s="7">
        <v>17</v>
      </c>
      <c r="D396" s="2">
        <v>43426.745370370372</v>
      </c>
      <c r="E396" s="3" t="s">
        <v>2091</v>
      </c>
      <c r="F396" s="3">
        <v>17943</v>
      </c>
      <c r="G396" s="3" t="s">
        <v>18</v>
      </c>
      <c r="H396" s="3">
        <v>4397</v>
      </c>
      <c r="I396" s="3">
        <v>912</v>
      </c>
      <c r="J396" s="3">
        <v>11</v>
      </c>
      <c r="K396" s="3">
        <v>1</v>
      </c>
      <c r="L396" s="2">
        <v>43426.745474537034</v>
      </c>
      <c r="O396" s="3" t="s">
        <v>66</v>
      </c>
      <c r="P396" s="3" t="s">
        <v>67</v>
      </c>
      <c r="Q396" s="3" t="s">
        <v>46</v>
      </c>
      <c r="R396" s="3" t="s">
        <v>47</v>
      </c>
      <c r="S396" s="2">
        <v>43426.761574074073</v>
      </c>
      <c r="U396" s="2">
        <v>43426.773356481484</v>
      </c>
      <c r="X396" s="8">
        <f t="shared" si="193"/>
        <v>43426.745370370372</v>
      </c>
      <c r="Y396" s="9">
        <f t="shared" si="194"/>
        <v>0</v>
      </c>
      <c r="Z396" s="9">
        <f t="shared" si="195"/>
        <v>0</v>
      </c>
      <c r="AA396" s="30"/>
      <c r="AB396" s="10">
        <f t="shared" si="198"/>
        <v>0</v>
      </c>
      <c r="AC396" s="10">
        <f t="shared" si="199"/>
        <v>1.6203703700739425E-2</v>
      </c>
      <c r="AD396" s="30"/>
      <c r="AE396" s="30"/>
    </row>
    <row r="397" spans="1:34" s="3" customFormat="1" hidden="1" x14ac:dyDescent="0.4">
      <c r="A397" s="16" t="str">
        <f t="shared" si="200"/>
        <v>-</v>
      </c>
      <c r="B397" s="16" t="str">
        <f t="shared" si="201"/>
        <v>☆</v>
      </c>
      <c r="C397" s="7">
        <v>17</v>
      </c>
      <c r="D397" s="2">
        <v>43426.746006944442</v>
      </c>
      <c r="E397" s="3" t="s">
        <v>1950</v>
      </c>
      <c r="F397" s="3">
        <v>17945</v>
      </c>
      <c r="G397" s="3" t="s">
        <v>18</v>
      </c>
      <c r="H397" s="3">
        <v>6976</v>
      </c>
      <c r="I397" s="3">
        <v>325</v>
      </c>
      <c r="J397" s="3">
        <v>8</v>
      </c>
      <c r="K397" s="3">
        <v>1</v>
      </c>
      <c r="L397" s="2">
        <v>43426.746180555558</v>
      </c>
      <c r="O397" s="3" t="s">
        <v>57</v>
      </c>
      <c r="P397" s="3" t="s">
        <v>58</v>
      </c>
      <c r="Q397" s="3" t="s">
        <v>108</v>
      </c>
      <c r="R397" s="3" t="s">
        <v>19</v>
      </c>
      <c r="S397" s="2">
        <v>43426.750856481478</v>
      </c>
      <c r="U397" s="2">
        <v>43426.754374999997</v>
      </c>
      <c r="X397" s="8">
        <f t="shared" si="193"/>
        <v>43426.746006944442</v>
      </c>
      <c r="Y397" s="9">
        <f t="shared" si="194"/>
        <v>0</v>
      </c>
      <c r="Z397" s="9">
        <f t="shared" si="195"/>
        <v>0</v>
      </c>
      <c r="AA397" s="30"/>
      <c r="AB397" s="10">
        <f t="shared" si="198"/>
        <v>0</v>
      </c>
      <c r="AC397" s="10">
        <f t="shared" si="199"/>
        <v>4.8495370356249623E-3</v>
      </c>
      <c r="AD397" s="30"/>
      <c r="AE397" s="30"/>
      <c r="AH397" s="7" t="s">
        <v>2198</v>
      </c>
    </row>
    <row r="398" spans="1:34" s="3" customFormat="1" hidden="1" x14ac:dyDescent="0.4">
      <c r="A398" s="16" t="str">
        <f t="shared" si="200"/>
        <v>-</v>
      </c>
      <c r="B398" s="16" t="str">
        <f t="shared" si="201"/>
        <v>☆</v>
      </c>
      <c r="C398" s="7">
        <v>17</v>
      </c>
      <c r="D398" s="2">
        <v>43426.746111111112</v>
      </c>
      <c r="E398" s="3" t="s">
        <v>2035</v>
      </c>
      <c r="F398" s="3">
        <v>17946</v>
      </c>
      <c r="G398" s="3" t="s">
        <v>18</v>
      </c>
      <c r="H398" s="3">
        <v>5037</v>
      </c>
      <c r="I398" s="3">
        <v>916</v>
      </c>
      <c r="J398" s="3">
        <v>11</v>
      </c>
      <c r="K398" s="3">
        <v>1</v>
      </c>
      <c r="L398" s="2">
        <v>43426.75105324074</v>
      </c>
      <c r="O398" s="3" t="s">
        <v>33</v>
      </c>
      <c r="P398" s="3" t="s">
        <v>34</v>
      </c>
      <c r="Q398" s="3" t="s">
        <v>26</v>
      </c>
      <c r="R398" s="3" t="s">
        <v>27</v>
      </c>
      <c r="S398" s="2">
        <v>43426.771423611113</v>
      </c>
      <c r="U398" s="2">
        <v>43426.778287037036</v>
      </c>
      <c r="X398" s="8">
        <f t="shared" si="193"/>
        <v>43426.746111111112</v>
      </c>
      <c r="Y398" s="9">
        <f t="shared" si="194"/>
        <v>0</v>
      </c>
      <c r="Z398" s="9">
        <f t="shared" si="195"/>
        <v>0</v>
      </c>
      <c r="AA398" s="30"/>
      <c r="AB398" s="10">
        <f t="shared" si="198"/>
        <v>0</v>
      </c>
      <c r="AC398" s="10">
        <f t="shared" si="199"/>
        <v>2.531250000174623E-2</v>
      </c>
      <c r="AD398" s="30"/>
      <c r="AE398" s="30"/>
    </row>
    <row r="399" spans="1:34" s="3" customFormat="1" hidden="1" x14ac:dyDescent="0.4">
      <c r="A399" s="16" t="str">
        <f t="shared" si="200"/>
        <v>-</v>
      </c>
      <c r="B399" s="16" t="str">
        <f t="shared" si="201"/>
        <v>☆</v>
      </c>
      <c r="C399" s="7">
        <v>17</v>
      </c>
      <c r="D399" s="2">
        <v>43426.746805555558</v>
      </c>
      <c r="E399" s="3" t="s">
        <v>1962</v>
      </c>
      <c r="F399" s="3">
        <v>17947</v>
      </c>
      <c r="G399" s="3" t="s">
        <v>18</v>
      </c>
      <c r="H399" s="3">
        <v>6976</v>
      </c>
      <c r="I399" s="3">
        <v>856</v>
      </c>
      <c r="J399" s="3">
        <v>6</v>
      </c>
      <c r="K399" s="3">
        <v>2</v>
      </c>
      <c r="L399" s="2">
        <v>43426.747118055559</v>
      </c>
      <c r="O399" s="3" t="s">
        <v>36</v>
      </c>
      <c r="P399" s="3" t="s">
        <v>37</v>
      </c>
      <c r="Q399" s="3" t="s">
        <v>108</v>
      </c>
      <c r="R399" s="3" t="s">
        <v>19</v>
      </c>
      <c r="S399" s="2">
        <v>43426.780462962961</v>
      </c>
      <c r="U399" s="2">
        <v>43426.788344907407</v>
      </c>
      <c r="X399" s="8">
        <f t="shared" si="193"/>
        <v>43426.746805555558</v>
      </c>
      <c r="Y399" s="9">
        <f t="shared" si="194"/>
        <v>0</v>
      </c>
      <c r="Z399" s="9">
        <f t="shared" si="195"/>
        <v>0</v>
      </c>
      <c r="AA399" s="30"/>
      <c r="AB399" s="10">
        <f t="shared" si="198"/>
        <v>0</v>
      </c>
      <c r="AC399" s="10"/>
      <c r="AD399" s="30"/>
      <c r="AE399" s="30"/>
      <c r="AH399" s="7" t="s">
        <v>2197</v>
      </c>
    </row>
    <row r="400" spans="1:34" s="3" customFormat="1" hidden="1" x14ac:dyDescent="0.4">
      <c r="A400" s="16" t="str">
        <f t="shared" si="200"/>
        <v>-</v>
      </c>
      <c r="B400" s="16" t="str">
        <f t="shared" si="201"/>
        <v>☆</v>
      </c>
      <c r="C400" s="7">
        <v>17</v>
      </c>
      <c r="D400" s="2">
        <v>43426.74690972222</v>
      </c>
      <c r="E400" s="3" t="s">
        <v>1787</v>
      </c>
      <c r="F400" s="3">
        <v>17948</v>
      </c>
      <c r="G400" s="3" t="s">
        <v>32</v>
      </c>
      <c r="H400" s="3">
        <v>2654</v>
      </c>
      <c r="I400" s="3">
        <v>638</v>
      </c>
      <c r="J400" s="3">
        <v>10</v>
      </c>
      <c r="K400" s="3">
        <v>1</v>
      </c>
      <c r="L400" s="2">
        <v>43426.75267361111</v>
      </c>
      <c r="O400" s="3" t="s">
        <v>24</v>
      </c>
      <c r="P400" s="3" t="s">
        <v>25</v>
      </c>
      <c r="Q400" s="3" t="s">
        <v>63</v>
      </c>
      <c r="R400" s="3" t="s">
        <v>64</v>
      </c>
      <c r="S400" s="2">
        <v>43426.763310185182</v>
      </c>
      <c r="U400" s="2">
        <v>43426.770358796297</v>
      </c>
      <c r="X400" s="8">
        <f t="shared" si="193"/>
        <v>43426.74690972222</v>
      </c>
      <c r="Y400" s="9">
        <f t="shared" si="194"/>
        <v>0</v>
      </c>
      <c r="Z400" s="9">
        <f t="shared" si="195"/>
        <v>0</v>
      </c>
      <c r="AA400" s="30"/>
      <c r="AB400" s="10">
        <f t="shared" si="198"/>
        <v>0</v>
      </c>
      <c r="AC400" s="10">
        <f t="shared" si="199"/>
        <v>1.640046296233777E-2</v>
      </c>
      <c r="AD400" s="30"/>
      <c r="AE400" s="30"/>
    </row>
    <row r="401" spans="1:34" s="3" customFormat="1" hidden="1" x14ac:dyDescent="0.4">
      <c r="A401" s="16" t="str">
        <f t="shared" si="200"/>
        <v>-</v>
      </c>
      <c r="B401" s="16" t="str">
        <f t="shared" si="201"/>
        <v>☆</v>
      </c>
      <c r="C401" s="7">
        <v>17</v>
      </c>
      <c r="D401" s="2">
        <v>43426.746932870374</v>
      </c>
      <c r="E401" s="3" t="s">
        <v>2069</v>
      </c>
      <c r="F401" s="3">
        <v>17949</v>
      </c>
      <c r="G401" s="3" t="s">
        <v>1927</v>
      </c>
      <c r="H401" s="3">
        <v>3993</v>
      </c>
      <c r="I401" s="3">
        <v>178</v>
      </c>
      <c r="J401" s="3">
        <v>8</v>
      </c>
      <c r="K401" s="3">
        <v>1</v>
      </c>
      <c r="L401" s="2">
        <v>43426.747106481482</v>
      </c>
      <c r="O401" s="3" t="s">
        <v>63</v>
      </c>
      <c r="P401" s="3" t="s">
        <v>64</v>
      </c>
      <c r="Q401" s="3" t="s">
        <v>53</v>
      </c>
      <c r="R401" s="3" t="s">
        <v>54</v>
      </c>
      <c r="S401" s="2">
        <v>43426.789606481485</v>
      </c>
      <c r="U401" s="2">
        <v>43426.802708333336</v>
      </c>
      <c r="X401" s="8">
        <f t="shared" si="193"/>
        <v>43426.746932870374</v>
      </c>
      <c r="Y401" s="9">
        <f t="shared" si="194"/>
        <v>0</v>
      </c>
      <c r="Z401" s="9">
        <f t="shared" si="195"/>
        <v>0</v>
      </c>
      <c r="AA401" s="30"/>
      <c r="AB401" s="10">
        <f t="shared" si="198"/>
        <v>0</v>
      </c>
      <c r="AC401" s="10"/>
      <c r="AD401" s="30"/>
      <c r="AE401" s="30"/>
      <c r="AH401" s="7" t="s">
        <v>2199</v>
      </c>
    </row>
    <row r="402" spans="1:34" s="3" customFormat="1" hidden="1" x14ac:dyDescent="0.4">
      <c r="A402" s="16" t="str">
        <f t="shared" si="200"/>
        <v>-</v>
      </c>
      <c r="B402" s="16" t="str">
        <f t="shared" si="201"/>
        <v>☆</v>
      </c>
      <c r="C402" s="7">
        <v>17</v>
      </c>
      <c r="D402" s="2">
        <v>43426.747245370374</v>
      </c>
      <c r="E402" s="3" t="s">
        <v>2069</v>
      </c>
      <c r="F402" s="3">
        <v>17950</v>
      </c>
      <c r="G402" s="3" t="s">
        <v>1927</v>
      </c>
      <c r="H402" s="3">
        <v>3993</v>
      </c>
      <c r="I402" s="3">
        <v>491</v>
      </c>
      <c r="J402" s="3">
        <v>5</v>
      </c>
      <c r="K402" s="3">
        <v>1</v>
      </c>
      <c r="L402" s="2">
        <v>43426.747361111113</v>
      </c>
      <c r="O402" s="3" t="s">
        <v>63</v>
      </c>
      <c r="P402" s="3" t="s">
        <v>64</v>
      </c>
      <c r="Q402" s="3" t="s">
        <v>53</v>
      </c>
      <c r="R402" s="3" t="s">
        <v>54</v>
      </c>
      <c r="S402" s="2">
        <v>43426.778668981482</v>
      </c>
      <c r="U402" s="2">
        <v>43426.791770833333</v>
      </c>
      <c r="X402" s="8">
        <f t="shared" si="193"/>
        <v>43426.747245370374</v>
      </c>
      <c r="Y402" s="9">
        <f t="shared" si="194"/>
        <v>0</v>
      </c>
      <c r="Z402" s="9">
        <f t="shared" si="195"/>
        <v>0</v>
      </c>
      <c r="AA402" s="30"/>
      <c r="AB402" s="10">
        <f t="shared" si="198"/>
        <v>0</v>
      </c>
      <c r="AC402" s="10"/>
      <c r="AD402" s="30"/>
      <c r="AE402" s="30"/>
      <c r="AH402" s="7" t="s">
        <v>2199</v>
      </c>
    </row>
    <row r="403" spans="1:34" s="3" customFormat="1" hidden="1" x14ac:dyDescent="0.4">
      <c r="A403" s="16" t="str">
        <f t="shared" si="200"/>
        <v>-</v>
      </c>
      <c r="B403" s="16" t="str">
        <f t="shared" si="201"/>
        <v>☆</v>
      </c>
      <c r="C403" s="7">
        <v>17</v>
      </c>
      <c r="D403" s="2">
        <v>43426.747453703705</v>
      </c>
      <c r="E403" s="3" t="s">
        <v>2069</v>
      </c>
      <c r="F403" s="3">
        <v>17951</v>
      </c>
      <c r="G403" s="3" t="s">
        <v>1927</v>
      </c>
      <c r="H403" s="3">
        <v>3993</v>
      </c>
      <c r="I403" s="3">
        <v>324</v>
      </c>
      <c r="J403" s="3">
        <v>5</v>
      </c>
      <c r="K403" s="3">
        <v>1</v>
      </c>
      <c r="L403" s="2">
        <v>43426.747581018521</v>
      </c>
      <c r="O403" s="3" t="s">
        <v>63</v>
      </c>
      <c r="P403" s="3" t="s">
        <v>64</v>
      </c>
      <c r="Q403" s="3" t="s">
        <v>53</v>
      </c>
      <c r="R403" s="3" t="s">
        <v>54</v>
      </c>
      <c r="S403" s="2">
        <v>43426.778668981482</v>
      </c>
      <c r="U403" s="2">
        <v>43426.791770833333</v>
      </c>
      <c r="X403" s="8">
        <f t="shared" si="193"/>
        <v>43426.747453703705</v>
      </c>
      <c r="Y403" s="9">
        <f t="shared" si="194"/>
        <v>0</v>
      </c>
      <c r="Z403" s="9">
        <f t="shared" si="195"/>
        <v>0</v>
      </c>
      <c r="AA403" s="30"/>
      <c r="AB403" s="10">
        <f t="shared" si="198"/>
        <v>0</v>
      </c>
      <c r="AC403" s="10">
        <f t="shared" si="199"/>
        <v>3.1215277776937E-2</v>
      </c>
      <c r="AD403" s="30"/>
      <c r="AE403" s="30"/>
      <c r="AH403" s="7" t="s">
        <v>2199</v>
      </c>
    </row>
    <row r="404" spans="1:34" s="3" customFormat="1" hidden="1" x14ac:dyDescent="0.4">
      <c r="A404" s="16" t="str">
        <f t="shared" si="200"/>
        <v>-</v>
      </c>
      <c r="B404" s="16" t="str">
        <f t="shared" si="201"/>
        <v>☆</v>
      </c>
      <c r="C404" s="7">
        <v>17</v>
      </c>
      <c r="D404" s="2">
        <v>43426.747465277775</v>
      </c>
      <c r="E404" s="3" t="s">
        <v>1962</v>
      </c>
      <c r="F404" s="3">
        <v>17952</v>
      </c>
      <c r="G404" s="3" t="s">
        <v>18</v>
      </c>
      <c r="H404" s="3">
        <v>6976</v>
      </c>
      <c r="I404" s="3">
        <v>600</v>
      </c>
      <c r="J404" s="3">
        <v>6</v>
      </c>
      <c r="K404" s="3">
        <v>2</v>
      </c>
      <c r="L404" s="2">
        <v>43426.747928240744</v>
      </c>
      <c r="O404" s="3" t="s">
        <v>36</v>
      </c>
      <c r="P404" s="3" t="s">
        <v>37</v>
      </c>
      <c r="Q404" s="3" t="s">
        <v>108</v>
      </c>
      <c r="R404" s="3" t="s">
        <v>19</v>
      </c>
      <c r="S404" s="2">
        <v>43426.780462962961</v>
      </c>
      <c r="U404" s="2">
        <v>43426.788344907407</v>
      </c>
      <c r="X404" s="8">
        <f t="shared" si="193"/>
        <v>43426.747465277775</v>
      </c>
      <c r="Y404" s="9">
        <f t="shared" si="194"/>
        <v>0</v>
      </c>
      <c r="Z404" s="9">
        <f t="shared" si="195"/>
        <v>0</v>
      </c>
      <c r="AA404" s="30"/>
      <c r="AB404" s="10">
        <f t="shared" si="198"/>
        <v>0</v>
      </c>
      <c r="AC404" s="10">
        <f t="shared" si="199"/>
        <v>3.2997685186273884E-2</v>
      </c>
      <c r="AD404" s="30"/>
      <c r="AE404" s="30"/>
    </row>
    <row r="405" spans="1:34" s="3" customFormat="1" hidden="1" x14ac:dyDescent="0.4">
      <c r="A405" s="16" t="str">
        <f t="shared" si="200"/>
        <v>-</v>
      </c>
      <c r="B405" s="16" t="str">
        <f t="shared" si="201"/>
        <v>☆</v>
      </c>
      <c r="C405" s="7">
        <v>17</v>
      </c>
      <c r="D405" s="2">
        <v>43426.747870370367</v>
      </c>
      <c r="E405" s="3" t="s">
        <v>2069</v>
      </c>
      <c r="F405" s="3">
        <v>17954</v>
      </c>
      <c r="G405" s="3" t="s">
        <v>1927</v>
      </c>
      <c r="H405" s="3">
        <v>3993</v>
      </c>
      <c r="I405" s="3">
        <v>842</v>
      </c>
      <c r="J405" s="3">
        <v>5</v>
      </c>
      <c r="K405" s="3">
        <v>1</v>
      </c>
      <c r="L405" s="2">
        <v>43426.747997685183</v>
      </c>
      <c r="O405" s="3" t="s">
        <v>63</v>
      </c>
      <c r="P405" s="3" t="s">
        <v>64</v>
      </c>
      <c r="Q405" s="3" t="s">
        <v>53</v>
      </c>
      <c r="R405" s="3" t="s">
        <v>54</v>
      </c>
      <c r="S405" s="2">
        <v>43426.778668981482</v>
      </c>
      <c r="U405" s="2">
        <v>43426.791770833333</v>
      </c>
      <c r="X405" s="8">
        <f t="shared" si="193"/>
        <v>43426.747870370367</v>
      </c>
      <c r="Y405" s="9">
        <f t="shared" si="194"/>
        <v>0</v>
      </c>
      <c r="Z405" s="9">
        <f t="shared" si="195"/>
        <v>0</v>
      </c>
      <c r="AA405" s="30"/>
      <c r="AB405" s="10">
        <f t="shared" si="198"/>
        <v>0</v>
      </c>
      <c r="AC405" s="10"/>
      <c r="AD405" s="30"/>
      <c r="AE405" s="30"/>
      <c r="AH405" s="7" t="s">
        <v>2199</v>
      </c>
    </row>
    <row r="406" spans="1:34" s="3" customFormat="1" hidden="1" x14ac:dyDescent="0.4">
      <c r="A406" s="16" t="str">
        <f t="shared" si="200"/>
        <v>-</v>
      </c>
      <c r="B406" s="16" t="str">
        <f t="shared" si="201"/>
        <v>☆</v>
      </c>
      <c r="C406" s="7">
        <v>17</v>
      </c>
      <c r="D406" s="2">
        <v>43426.748020833336</v>
      </c>
      <c r="E406" s="3" t="s">
        <v>2066</v>
      </c>
      <c r="F406" s="3">
        <v>17955</v>
      </c>
      <c r="G406" s="3" t="s">
        <v>96</v>
      </c>
      <c r="H406" s="3">
        <v>0</v>
      </c>
      <c r="I406" s="3">
        <v>242</v>
      </c>
      <c r="J406" s="3">
        <v>5</v>
      </c>
      <c r="K406" s="3">
        <v>1</v>
      </c>
      <c r="L406" s="2">
        <v>43426.749814814815</v>
      </c>
      <c r="O406" s="3" t="s">
        <v>24</v>
      </c>
      <c r="P406" s="3" t="s">
        <v>25</v>
      </c>
      <c r="Q406" s="3" t="s">
        <v>33</v>
      </c>
      <c r="R406" s="3" t="s">
        <v>34</v>
      </c>
      <c r="S406" s="2">
        <v>43426.773425925923</v>
      </c>
      <c r="U406" s="2">
        <v>43426.78056712963</v>
      </c>
      <c r="X406" s="8">
        <f t="shared" si="193"/>
        <v>43426.748020833336</v>
      </c>
      <c r="Y406" s="9">
        <f t="shared" si="194"/>
        <v>0</v>
      </c>
      <c r="Z406" s="9">
        <f t="shared" si="195"/>
        <v>0</v>
      </c>
      <c r="AA406" s="30"/>
      <c r="AB406" s="10">
        <f t="shared" si="198"/>
        <v>0</v>
      </c>
      <c r="AC406" s="10">
        <f t="shared" si="199"/>
        <v>2.5405092586879618E-2</v>
      </c>
      <c r="AD406" s="30"/>
      <c r="AE406" s="30"/>
    </row>
    <row r="407" spans="1:34" s="3" customFormat="1" hidden="1" x14ac:dyDescent="0.4">
      <c r="A407" s="16" t="str">
        <f t="shared" si="200"/>
        <v>-</v>
      </c>
      <c r="B407" s="16" t="str">
        <f t="shared" si="201"/>
        <v>☆</v>
      </c>
      <c r="C407" s="7">
        <v>17</v>
      </c>
      <c r="D407" s="2">
        <v>43426.748101851852</v>
      </c>
      <c r="E407" s="3" t="s">
        <v>2069</v>
      </c>
      <c r="F407" s="3">
        <v>17956</v>
      </c>
      <c r="G407" s="3" t="s">
        <v>1927</v>
      </c>
      <c r="H407" s="3">
        <v>3993</v>
      </c>
      <c r="I407" s="3">
        <v>204</v>
      </c>
      <c r="J407" s="3">
        <v>6</v>
      </c>
      <c r="K407" s="3">
        <v>1</v>
      </c>
      <c r="L407" s="2">
        <v>43426.748252314814</v>
      </c>
      <c r="O407" s="3" t="s">
        <v>63</v>
      </c>
      <c r="P407" s="3" t="s">
        <v>64</v>
      </c>
      <c r="Q407" s="3" t="s">
        <v>53</v>
      </c>
      <c r="R407" s="3" t="s">
        <v>54</v>
      </c>
      <c r="S407" s="2">
        <v>43426.77952546296</v>
      </c>
      <c r="U407" s="2">
        <v>43426.792627314811</v>
      </c>
      <c r="X407" s="8">
        <f t="shared" si="193"/>
        <v>43426.748101851852</v>
      </c>
      <c r="Y407" s="9">
        <f t="shared" si="194"/>
        <v>0</v>
      </c>
      <c r="Z407" s="9">
        <f t="shared" si="195"/>
        <v>0</v>
      </c>
      <c r="AA407" s="30"/>
      <c r="AB407" s="10">
        <f t="shared" si="198"/>
        <v>0</v>
      </c>
      <c r="AC407" s="10"/>
      <c r="AD407" s="30"/>
      <c r="AE407" s="30"/>
      <c r="AH407" s="7" t="s">
        <v>2199</v>
      </c>
    </row>
    <row r="408" spans="1:34" s="3" customFormat="1" hidden="1" x14ac:dyDescent="0.4">
      <c r="A408" s="16" t="str">
        <f>IF(W408&gt;0, "★", "-")</f>
        <v>-</v>
      </c>
      <c r="B408" s="16" t="str">
        <f>IF(L408&gt;0, "☆", "-")</f>
        <v>☆</v>
      </c>
      <c r="C408" s="7">
        <v>17</v>
      </c>
      <c r="D408" s="2">
        <v>43426.748356481483</v>
      </c>
      <c r="E408" s="3" t="s">
        <v>2069</v>
      </c>
      <c r="F408" s="3">
        <v>17957</v>
      </c>
      <c r="G408" s="3" t="s">
        <v>1927</v>
      </c>
      <c r="H408" s="3">
        <v>3993</v>
      </c>
      <c r="I408" s="3">
        <v>369</v>
      </c>
      <c r="J408" s="3">
        <v>6</v>
      </c>
      <c r="K408" s="3">
        <v>1</v>
      </c>
      <c r="L408" s="2">
        <v>43426.748460648145</v>
      </c>
      <c r="O408" s="3" t="s">
        <v>63</v>
      </c>
      <c r="P408" s="3" t="s">
        <v>64</v>
      </c>
      <c r="Q408" s="3" t="s">
        <v>53</v>
      </c>
      <c r="R408" s="3" t="s">
        <v>54</v>
      </c>
      <c r="S408" s="2">
        <v>43426.77952546296</v>
      </c>
      <c r="U408" s="2">
        <v>43426.792627314811</v>
      </c>
      <c r="X408" s="8">
        <f>IF(W408&gt;0,W408,D408)</f>
        <v>43426.748356481483</v>
      </c>
      <c r="Y408" s="9">
        <f>N408-M408</f>
        <v>0</v>
      </c>
      <c r="Z408" s="9">
        <f>Y408*K408</f>
        <v>0</v>
      </c>
      <c r="AA408" s="30"/>
      <c r="AB408" s="10">
        <f t="shared" si="198"/>
        <v>0</v>
      </c>
      <c r="AC408" s="10"/>
      <c r="AD408" s="30"/>
      <c r="AE408" s="30"/>
      <c r="AH408" s="7" t="s">
        <v>2199</v>
      </c>
    </row>
    <row r="409" spans="1:34" s="5" customFormat="1" hidden="1" x14ac:dyDescent="0.4">
      <c r="A409" s="17" t="str">
        <f>IF(W409&gt;0, "★", "-")</f>
        <v>-</v>
      </c>
      <c r="B409" s="17" t="str">
        <f>IF(L409&gt;0, "☆", "-")</f>
        <v>☆</v>
      </c>
      <c r="C409" s="12">
        <v>17</v>
      </c>
      <c r="D409" s="4">
        <v>43426.749594907407</v>
      </c>
      <c r="E409" s="5" t="s">
        <v>2097</v>
      </c>
      <c r="F409" s="5">
        <v>17960</v>
      </c>
      <c r="G409" s="5" t="s">
        <v>32</v>
      </c>
      <c r="H409" s="5">
        <v>6674</v>
      </c>
      <c r="I409" s="5">
        <v>162</v>
      </c>
      <c r="J409" s="5">
        <v>5</v>
      </c>
      <c r="K409" s="5">
        <v>3</v>
      </c>
      <c r="L409" s="4">
        <v>43426.750833333332</v>
      </c>
      <c r="O409" s="5" t="s">
        <v>73</v>
      </c>
      <c r="P409" s="5" t="s">
        <v>74</v>
      </c>
      <c r="Q409" s="5" t="s">
        <v>26</v>
      </c>
      <c r="R409" s="5" t="s">
        <v>27</v>
      </c>
      <c r="S409" s="4">
        <v>43426.777337962965</v>
      </c>
      <c r="U409" s="4">
        <v>43426.79179398148</v>
      </c>
      <c r="X409" s="13">
        <f>IF(W409&gt;0,W409,D409)</f>
        <v>43426.749594907407</v>
      </c>
      <c r="Y409" s="18">
        <f>N409-M409</f>
        <v>0</v>
      </c>
      <c r="Z409" s="18">
        <f>Y409*K409</f>
        <v>0</v>
      </c>
      <c r="AA409" s="31"/>
      <c r="AB409" s="19">
        <f t="shared" si="198"/>
        <v>0</v>
      </c>
      <c r="AC409" s="19">
        <f t="shared" si="199"/>
        <v>2.7743055557948537E-2</v>
      </c>
      <c r="AD409" s="31"/>
      <c r="AE409" s="31"/>
    </row>
    <row r="410" spans="1:34" s="21" customFormat="1" x14ac:dyDescent="0.4">
      <c r="A410" s="20" t="str">
        <f>IF(W410&gt;0, "★", "-")</f>
        <v>★</v>
      </c>
      <c r="B410" s="20" t="str">
        <f>IF(L410&gt;0, "☆", "-")</f>
        <v>-</v>
      </c>
      <c r="C410" s="23">
        <v>18</v>
      </c>
      <c r="D410" s="22">
        <v>43426.711527777778</v>
      </c>
      <c r="E410" s="21" t="s">
        <v>2063</v>
      </c>
      <c r="F410" s="21">
        <v>17872</v>
      </c>
      <c r="G410" s="21" t="s">
        <v>18</v>
      </c>
      <c r="H410" s="21">
        <v>7019</v>
      </c>
      <c r="I410" s="21">
        <v>556</v>
      </c>
      <c r="J410" s="21">
        <v>9</v>
      </c>
      <c r="K410" s="21">
        <v>1</v>
      </c>
      <c r="M410" s="22">
        <v>43426.751620370371</v>
      </c>
      <c r="N410" s="22">
        <v>43426.764953703707</v>
      </c>
      <c r="O410" s="21" t="s">
        <v>51</v>
      </c>
      <c r="P410" s="21" t="s">
        <v>52</v>
      </c>
      <c r="Q410" s="21" t="s">
        <v>33</v>
      </c>
      <c r="R410" s="21" t="s">
        <v>34</v>
      </c>
      <c r="S410" s="22">
        <v>43426.753182870372</v>
      </c>
      <c r="T410" s="22">
        <v>43426.753182870372</v>
      </c>
      <c r="U410" s="22">
        <v>43426.76185185185</v>
      </c>
      <c r="V410" s="22">
        <v>43426.769988425927</v>
      </c>
      <c r="W410" s="22">
        <v>43426.753182870372</v>
      </c>
      <c r="X410" s="24">
        <f>IF(W410&gt;0,W410,D410)</f>
        <v>43426.753182870372</v>
      </c>
      <c r="Y410" s="25">
        <f>N410-M410</f>
        <v>1.3333333336049691E-2</v>
      </c>
      <c r="Z410" s="25">
        <f>Y410*K410</f>
        <v>1.3333333336049691E-2</v>
      </c>
      <c r="AA410" s="26">
        <f>SUM(Z410:Z475)</f>
        <v>0.49157407406164566</v>
      </c>
      <c r="AB410" s="26">
        <f t="shared" si="198"/>
        <v>0</v>
      </c>
      <c r="AC410" s="26">
        <f t="shared" si="199"/>
        <v>0</v>
      </c>
      <c r="AD410" s="32">
        <f>AVERAGE(AC410:AC475)</f>
        <v>1.0128642987153592E-2</v>
      </c>
      <c r="AE410" s="32">
        <f>MEDIAN(AC410:AC475)</f>
        <v>9.930555555911269E-3</v>
      </c>
    </row>
    <row r="411" spans="1:34" s="3" customFormat="1" hidden="1" x14ac:dyDescent="0.4">
      <c r="A411" s="16" t="str">
        <f t="shared" si="177"/>
        <v>-</v>
      </c>
      <c r="B411" s="16" t="str">
        <f t="shared" si="178"/>
        <v>-</v>
      </c>
      <c r="C411" s="7">
        <v>18</v>
      </c>
      <c r="D411" s="2">
        <v>43426.750393518516</v>
      </c>
      <c r="E411" s="3" t="s">
        <v>2098</v>
      </c>
      <c r="F411" s="3">
        <v>17961</v>
      </c>
      <c r="G411" s="3" t="s">
        <v>96</v>
      </c>
      <c r="H411" s="3">
        <v>0</v>
      </c>
      <c r="I411" s="3">
        <v>581</v>
      </c>
      <c r="J411" s="3">
        <v>2</v>
      </c>
      <c r="K411" s="3">
        <v>1</v>
      </c>
      <c r="M411" s="2">
        <v>43426.767812500002</v>
      </c>
      <c r="N411" s="2">
        <v>43426.777951388889</v>
      </c>
      <c r="O411" s="3" t="s">
        <v>33</v>
      </c>
      <c r="P411" s="3" t="s">
        <v>34</v>
      </c>
      <c r="Q411" s="3" t="s">
        <v>26</v>
      </c>
      <c r="R411" s="3" t="s">
        <v>27</v>
      </c>
      <c r="S411" s="2">
        <v>43426.76357638889</v>
      </c>
      <c r="T411" s="2">
        <v>43426.765451388892</v>
      </c>
      <c r="U411" s="2">
        <v>43426.769201388888</v>
      </c>
      <c r="V411" s="2">
        <v>43426.77107638889</v>
      </c>
      <c r="X411" s="8">
        <f t="shared" si="174"/>
        <v>43426.750393518516</v>
      </c>
      <c r="Y411" s="9">
        <f t="shared" si="175"/>
        <v>1.0138888887013309E-2</v>
      </c>
      <c r="Z411" s="9">
        <f t="shared" si="176"/>
        <v>1.0138888887013309E-2</v>
      </c>
      <c r="AA411" s="30"/>
      <c r="AB411" s="10">
        <f t="shared" si="198"/>
        <v>4.2361111118225381E-3</v>
      </c>
      <c r="AC411" s="10">
        <f t="shared" si="199"/>
        <v>1.7418981486116536E-2</v>
      </c>
      <c r="AD411" s="30"/>
      <c r="AE411" s="30"/>
    </row>
    <row r="412" spans="1:34" s="3" customFormat="1" x14ac:dyDescent="0.4">
      <c r="A412" s="16" t="str">
        <f t="shared" si="177"/>
        <v>-</v>
      </c>
      <c r="B412" s="16" t="str">
        <f t="shared" si="178"/>
        <v>-</v>
      </c>
      <c r="C412" s="7">
        <v>18</v>
      </c>
      <c r="D412" s="2">
        <v>43426.751122685186</v>
      </c>
      <c r="E412" s="3" t="s">
        <v>2052</v>
      </c>
      <c r="F412" s="3">
        <v>17962</v>
      </c>
      <c r="G412" s="3" t="s">
        <v>18</v>
      </c>
      <c r="H412" s="3">
        <v>7017</v>
      </c>
      <c r="I412" s="3">
        <v>127</v>
      </c>
      <c r="J412" s="3">
        <v>1</v>
      </c>
      <c r="K412" s="3">
        <v>2</v>
      </c>
      <c r="M412" s="2">
        <v>43426.758298611108</v>
      </c>
      <c r="N412" s="2">
        <v>43426.767314814817</v>
      </c>
      <c r="O412" s="3" t="s">
        <v>33</v>
      </c>
      <c r="P412" s="3" t="s">
        <v>34</v>
      </c>
      <c r="Q412" s="3" t="s">
        <v>28</v>
      </c>
      <c r="R412" s="3" t="s">
        <v>29</v>
      </c>
      <c r="S412" s="2">
        <v>43426.757361111115</v>
      </c>
      <c r="T412" s="2">
        <v>43426.7575462963</v>
      </c>
      <c r="U412" s="2">
        <v>43426.764004629629</v>
      </c>
      <c r="V412" s="2">
        <v>43426.764189814814</v>
      </c>
      <c r="X412" s="8">
        <f t="shared" si="174"/>
        <v>43426.751122685186</v>
      </c>
      <c r="Y412" s="9">
        <f t="shared" si="175"/>
        <v>9.0162037085974589E-3</v>
      </c>
      <c r="Z412" s="9">
        <f t="shared" si="176"/>
        <v>1.8032407417194918E-2</v>
      </c>
      <c r="AA412" s="30"/>
      <c r="AB412" s="10">
        <f t="shared" si="198"/>
        <v>9.374999935971573E-4</v>
      </c>
      <c r="AC412" s="10">
        <f t="shared" si="199"/>
        <v>7.175925922638271E-3</v>
      </c>
      <c r="AD412" s="30"/>
      <c r="AE412" s="30"/>
    </row>
    <row r="413" spans="1:34" s="3" customFormat="1" x14ac:dyDescent="0.4">
      <c r="A413" s="16" t="str">
        <f t="shared" si="177"/>
        <v>-</v>
      </c>
      <c r="B413" s="16" t="str">
        <f t="shared" si="178"/>
        <v>-</v>
      </c>
      <c r="C413" s="7">
        <v>18</v>
      </c>
      <c r="D413" s="2">
        <v>43426.751307870371</v>
      </c>
      <c r="E413" s="3" t="s">
        <v>2097</v>
      </c>
      <c r="F413" s="3">
        <v>17963</v>
      </c>
      <c r="G413" s="3" t="s">
        <v>32</v>
      </c>
      <c r="H413" s="3">
        <v>6674</v>
      </c>
      <c r="I413" s="3">
        <v>483</v>
      </c>
      <c r="J413" s="3">
        <v>1</v>
      </c>
      <c r="K413" s="3">
        <v>3</v>
      </c>
      <c r="M413" s="2">
        <v>43426.771192129629</v>
      </c>
      <c r="N413" s="2">
        <v>43426.775949074072</v>
      </c>
      <c r="O413" s="3" t="s">
        <v>73</v>
      </c>
      <c r="P413" s="3" t="s">
        <v>74</v>
      </c>
      <c r="Q413" s="3" t="s">
        <v>26</v>
      </c>
      <c r="R413" s="3" t="s">
        <v>27</v>
      </c>
      <c r="S413" s="2">
        <v>43426.766018518516</v>
      </c>
      <c r="T413" s="2">
        <v>43426.769189814811</v>
      </c>
      <c r="U413" s="2">
        <v>43426.774293981478</v>
      </c>
      <c r="V413" s="2">
        <v>43426.777465277781</v>
      </c>
      <c r="X413" s="8">
        <f t="shared" si="174"/>
        <v>43426.751307870371</v>
      </c>
      <c r="Y413" s="9">
        <f t="shared" si="175"/>
        <v>4.756944443215616E-3</v>
      </c>
      <c r="Z413" s="9">
        <f t="shared" si="176"/>
        <v>1.4270833329646848E-2</v>
      </c>
      <c r="AA413" s="30"/>
      <c r="AB413" s="10">
        <f t="shared" si="198"/>
        <v>5.173611112695653E-3</v>
      </c>
      <c r="AC413" s="10">
        <f t="shared" si="199"/>
        <v>1.9884259258105885E-2</v>
      </c>
      <c r="AD413" s="30"/>
      <c r="AE413" s="30"/>
    </row>
    <row r="414" spans="1:34" s="3" customFormat="1" x14ac:dyDescent="0.4">
      <c r="A414" s="16" t="str">
        <f t="shared" si="177"/>
        <v>★</v>
      </c>
      <c r="B414" s="16" t="str">
        <f t="shared" si="178"/>
        <v>-</v>
      </c>
      <c r="C414" s="7">
        <v>18</v>
      </c>
      <c r="D414" s="2">
        <v>43426.759386574071</v>
      </c>
      <c r="E414" s="3" t="s">
        <v>2100</v>
      </c>
      <c r="F414" s="3">
        <v>17966</v>
      </c>
      <c r="G414" s="3" t="s">
        <v>32</v>
      </c>
      <c r="H414" s="3">
        <v>1218</v>
      </c>
      <c r="I414" s="3">
        <v>401</v>
      </c>
      <c r="J414" s="3">
        <v>11</v>
      </c>
      <c r="K414" s="3">
        <v>1</v>
      </c>
      <c r="M414" s="2">
        <v>43426.764872685184</v>
      </c>
      <c r="N414" s="2">
        <v>43426.768379629626</v>
      </c>
      <c r="O414" s="3" t="s">
        <v>108</v>
      </c>
      <c r="P414" s="3" t="s">
        <v>19</v>
      </c>
      <c r="Q414" s="3" t="s">
        <v>44</v>
      </c>
      <c r="R414" s="3" t="s">
        <v>45</v>
      </c>
      <c r="S414" s="2">
        <v>43426.766331018516</v>
      </c>
      <c r="T414" s="2">
        <v>43426.766331018516</v>
      </c>
      <c r="U414" s="2">
        <v>43426.771435185183</v>
      </c>
      <c r="V414" s="2">
        <v>43426.771435185183</v>
      </c>
      <c r="W414" s="2">
        <v>43426.766331018516</v>
      </c>
      <c r="X414" s="8">
        <f t="shared" si="174"/>
        <v>43426.766331018516</v>
      </c>
      <c r="Y414" s="9">
        <f t="shared" si="175"/>
        <v>3.5069444420514628E-3</v>
      </c>
      <c r="Z414" s="9">
        <f t="shared" si="176"/>
        <v>3.5069444420514628E-3</v>
      </c>
      <c r="AA414" s="30"/>
      <c r="AB414" s="10">
        <f t="shared" si="198"/>
        <v>0</v>
      </c>
      <c r="AC414" s="10">
        <f t="shared" si="199"/>
        <v>0</v>
      </c>
      <c r="AD414" s="30"/>
      <c r="AE414" s="30"/>
    </row>
    <row r="415" spans="1:34" s="3" customFormat="1" x14ac:dyDescent="0.4">
      <c r="A415" s="16" t="str">
        <f t="shared" si="177"/>
        <v>-</v>
      </c>
      <c r="B415" s="16" t="str">
        <f t="shared" si="178"/>
        <v>-</v>
      </c>
      <c r="C415" s="7">
        <v>18</v>
      </c>
      <c r="D415" s="2">
        <v>43426.761388888888</v>
      </c>
      <c r="E415" s="3" t="s">
        <v>2102</v>
      </c>
      <c r="F415" s="3">
        <v>17968</v>
      </c>
      <c r="G415" s="3" t="s">
        <v>32</v>
      </c>
      <c r="H415" s="3">
        <v>3689</v>
      </c>
      <c r="I415" s="3">
        <v>327</v>
      </c>
      <c r="J415" s="3">
        <v>3</v>
      </c>
      <c r="K415" s="3">
        <v>4</v>
      </c>
      <c r="M415" s="2">
        <v>43426.765497685185</v>
      </c>
      <c r="N415" s="2">
        <v>43426.77175925926</v>
      </c>
      <c r="O415" s="3" t="s">
        <v>63</v>
      </c>
      <c r="P415" s="3" t="s">
        <v>64</v>
      </c>
      <c r="Q415" s="3" t="s">
        <v>108</v>
      </c>
      <c r="R415" s="3" t="s">
        <v>19</v>
      </c>
      <c r="S415" s="2">
        <v>43426.764282407406</v>
      </c>
      <c r="T415" s="2">
        <v>43426.765324074076</v>
      </c>
      <c r="U415" s="2">
        <v>43426.770856481482</v>
      </c>
      <c r="V415" s="2">
        <v>43426.770983796298</v>
      </c>
      <c r="X415" s="8">
        <f t="shared" si="174"/>
        <v>43426.761388888888</v>
      </c>
      <c r="Y415" s="9">
        <f t="shared" si="175"/>
        <v>6.2615740753244609E-3</v>
      </c>
      <c r="Z415" s="9">
        <f t="shared" si="176"/>
        <v>2.5046296301297843E-2</v>
      </c>
      <c r="AA415" s="30"/>
      <c r="AB415" s="10">
        <f t="shared" si="198"/>
        <v>1.2152777781011537E-3</v>
      </c>
      <c r="AC415" s="10">
        <f t="shared" si="199"/>
        <v>4.1087962963501923E-3</v>
      </c>
      <c r="AD415" s="30"/>
      <c r="AE415" s="30"/>
    </row>
    <row r="416" spans="1:34" s="3" customFormat="1" hidden="1" x14ac:dyDescent="0.4">
      <c r="A416" s="16" t="str">
        <f t="shared" si="177"/>
        <v>-</v>
      </c>
      <c r="B416" s="16" t="str">
        <f t="shared" si="178"/>
        <v>-</v>
      </c>
      <c r="C416" s="7">
        <v>18</v>
      </c>
      <c r="D416" s="2">
        <v>43426.761481481481</v>
      </c>
      <c r="E416" s="3" t="s">
        <v>2103</v>
      </c>
      <c r="F416" s="3">
        <v>17969</v>
      </c>
      <c r="G416" s="3" t="s">
        <v>95</v>
      </c>
      <c r="H416" s="3">
        <v>0</v>
      </c>
      <c r="I416" s="3">
        <v>715</v>
      </c>
      <c r="J416" s="3">
        <v>4</v>
      </c>
      <c r="K416" s="3">
        <v>2</v>
      </c>
      <c r="M416" s="2">
        <v>43426.765740740739</v>
      </c>
      <c r="N416" s="2">
        <v>43426.775625000002</v>
      </c>
      <c r="O416" s="3" t="s">
        <v>77</v>
      </c>
      <c r="P416" s="3" t="s">
        <v>78</v>
      </c>
      <c r="Q416" s="3" t="s">
        <v>46</v>
      </c>
      <c r="R416" s="3" t="s">
        <v>47</v>
      </c>
      <c r="S416" s="2">
        <v>43426.764351851853</v>
      </c>
      <c r="T416" s="2">
        <v>43426.764999999999</v>
      </c>
      <c r="U416" s="2">
        <v>43426.774652777778</v>
      </c>
      <c r="V416" s="2">
        <v>43426.779027777775</v>
      </c>
      <c r="X416" s="8">
        <f t="shared" si="174"/>
        <v>43426.761481481481</v>
      </c>
      <c r="Y416" s="9">
        <f t="shared" si="175"/>
        <v>9.8842592633445747E-3</v>
      </c>
      <c r="Z416" s="9">
        <f t="shared" si="176"/>
        <v>1.9768518526689149E-2</v>
      </c>
      <c r="AA416" s="30"/>
      <c r="AB416" s="10">
        <f t="shared" si="198"/>
        <v>1.3888888861401938E-3</v>
      </c>
      <c r="AC416" s="10">
        <f t="shared" si="199"/>
        <v>4.2592592581058852E-3</v>
      </c>
      <c r="AD416" s="30"/>
      <c r="AE416" s="30"/>
    </row>
    <row r="417" spans="1:31" s="3" customFormat="1" x14ac:dyDescent="0.4">
      <c r="A417" s="16" t="str">
        <f t="shared" si="177"/>
        <v>-</v>
      </c>
      <c r="B417" s="16" t="str">
        <f t="shared" si="178"/>
        <v>-</v>
      </c>
      <c r="C417" s="7">
        <v>18</v>
      </c>
      <c r="D417" s="2">
        <v>43426.762928240743</v>
      </c>
      <c r="E417" s="3" t="s">
        <v>1995</v>
      </c>
      <c r="F417" s="3">
        <v>17970</v>
      </c>
      <c r="G417" s="3" t="s">
        <v>18</v>
      </c>
      <c r="H417" s="3">
        <v>2424</v>
      </c>
      <c r="I417" s="3">
        <v>169</v>
      </c>
      <c r="J417" s="3">
        <v>4</v>
      </c>
      <c r="K417" s="3">
        <v>1</v>
      </c>
      <c r="M417" s="2">
        <v>43426.769837962966</v>
      </c>
      <c r="N417" s="2">
        <v>43426.777997685182</v>
      </c>
      <c r="O417" s="3" t="s">
        <v>39</v>
      </c>
      <c r="P417" s="3" t="s">
        <v>40</v>
      </c>
      <c r="Q417" s="3" t="s">
        <v>36</v>
      </c>
      <c r="R417" s="3" t="s">
        <v>37</v>
      </c>
      <c r="S417" s="2">
        <v>43426.768750000003</v>
      </c>
      <c r="T417" s="2">
        <v>43426.768750000003</v>
      </c>
      <c r="U417" s="2">
        <v>43426.782187500001</v>
      </c>
      <c r="V417" s="2">
        <v>43426.783125000002</v>
      </c>
      <c r="X417" s="8">
        <f t="shared" si="174"/>
        <v>43426.762928240743</v>
      </c>
      <c r="Y417" s="9">
        <f t="shared" si="175"/>
        <v>8.1597222160780802E-3</v>
      </c>
      <c r="Z417" s="9">
        <f t="shared" si="176"/>
        <v>8.1597222160780802E-3</v>
      </c>
      <c r="AA417" s="30"/>
      <c r="AB417" s="10">
        <f t="shared" si="198"/>
        <v>1.0879629626288079E-3</v>
      </c>
      <c r="AC417" s="10">
        <f t="shared" si="199"/>
        <v>6.9097222221898846E-3</v>
      </c>
      <c r="AD417" s="30"/>
      <c r="AE417" s="30"/>
    </row>
    <row r="418" spans="1:31" s="3" customFormat="1" x14ac:dyDescent="0.4">
      <c r="A418" s="16" t="str">
        <f t="shared" si="177"/>
        <v>★</v>
      </c>
      <c r="B418" s="16" t="str">
        <f t="shared" si="178"/>
        <v>-</v>
      </c>
      <c r="C418" s="7">
        <v>18</v>
      </c>
      <c r="D418" s="2">
        <v>43426.763796296298</v>
      </c>
      <c r="E418" s="3" t="s">
        <v>2104</v>
      </c>
      <c r="F418" s="3">
        <v>17972</v>
      </c>
      <c r="G418" s="3" t="s">
        <v>32</v>
      </c>
      <c r="H418" s="3">
        <v>6262</v>
      </c>
      <c r="I418" s="3">
        <v>832</v>
      </c>
      <c r="J418" s="3">
        <v>13</v>
      </c>
      <c r="K418" s="3">
        <v>1</v>
      </c>
      <c r="M418" s="2">
        <v>43426.771736111114</v>
      </c>
      <c r="N418" s="2">
        <v>43426.775104166663</v>
      </c>
      <c r="O418" s="3" t="s">
        <v>36</v>
      </c>
      <c r="P418" s="3" t="s">
        <v>37</v>
      </c>
      <c r="Q418" s="3" t="s">
        <v>20</v>
      </c>
      <c r="R418" s="3" t="s">
        <v>21</v>
      </c>
      <c r="S418" s="2">
        <v>43426.770729166667</v>
      </c>
      <c r="T418" s="2">
        <v>43426.770729166667</v>
      </c>
      <c r="U418" s="2">
        <v>43426.774722222224</v>
      </c>
      <c r="V418" s="2">
        <v>43426.775069444448</v>
      </c>
      <c r="W418" s="2">
        <v>43426.770729166667</v>
      </c>
      <c r="X418" s="8">
        <f t="shared" si="174"/>
        <v>43426.770729166667</v>
      </c>
      <c r="Y418" s="9">
        <f t="shared" si="175"/>
        <v>3.3680555497994646E-3</v>
      </c>
      <c r="Z418" s="9">
        <f t="shared" si="176"/>
        <v>3.3680555497994646E-3</v>
      </c>
      <c r="AA418" s="30"/>
      <c r="AB418" s="10">
        <f t="shared" si="198"/>
        <v>1.006944446999114E-3</v>
      </c>
      <c r="AC418" s="10">
        <f t="shared" si="199"/>
        <v>1.006944446999114E-3</v>
      </c>
      <c r="AD418" s="30"/>
      <c r="AE418" s="30"/>
    </row>
    <row r="419" spans="1:31" s="3" customFormat="1" x14ac:dyDescent="0.4">
      <c r="A419" s="16" t="str">
        <f t="shared" si="177"/>
        <v>-</v>
      </c>
      <c r="B419" s="16" t="str">
        <f t="shared" si="178"/>
        <v>-</v>
      </c>
      <c r="C419" s="7">
        <v>18</v>
      </c>
      <c r="D419" s="2">
        <v>43426.76390046296</v>
      </c>
      <c r="E419" s="3" t="s">
        <v>2105</v>
      </c>
      <c r="F419" s="3">
        <v>17973</v>
      </c>
      <c r="G419" s="3" t="s">
        <v>18</v>
      </c>
      <c r="H419" s="3">
        <v>2375</v>
      </c>
      <c r="I419" s="3">
        <v>829</v>
      </c>
      <c r="J419" s="3">
        <v>13</v>
      </c>
      <c r="K419" s="3">
        <v>1</v>
      </c>
      <c r="M419" s="2">
        <v>43426.76972222222</v>
      </c>
      <c r="N419" s="2">
        <v>43426.773113425923</v>
      </c>
      <c r="O419" s="3" t="s">
        <v>57</v>
      </c>
      <c r="P419" s="3" t="s">
        <v>58</v>
      </c>
      <c r="Q419" s="3" t="s">
        <v>73</v>
      </c>
      <c r="R419" s="3" t="s">
        <v>74</v>
      </c>
      <c r="S419" s="2">
        <v>43426.766203703701</v>
      </c>
      <c r="T419" s="2">
        <v>43426.766203703701</v>
      </c>
      <c r="U419" s="2">
        <v>43426.772534722222</v>
      </c>
      <c r="V419" s="2">
        <v>43426.772534722222</v>
      </c>
      <c r="X419" s="8">
        <f t="shared" si="174"/>
        <v>43426.76390046296</v>
      </c>
      <c r="Y419" s="9">
        <f t="shared" si="175"/>
        <v>3.3912037033587694E-3</v>
      </c>
      <c r="Z419" s="9">
        <f t="shared" si="176"/>
        <v>3.3912037033587694E-3</v>
      </c>
      <c r="AA419" s="30"/>
      <c r="AB419" s="10">
        <f t="shared" si="198"/>
        <v>3.5185185188311152E-3</v>
      </c>
      <c r="AC419" s="10">
        <f t="shared" si="199"/>
        <v>5.8217592595610768E-3</v>
      </c>
      <c r="AD419" s="30"/>
      <c r="AE419" s="30"/>
    </row>
    <row r="420" spans="1:31" s="3" customFormat="1" hidden="1" x14ac:dyDescent="0.4">
      <c r="A420" s="16" t="str">
        <f t="shared" si="177"/>
        <v>-</v>
      </c>
      <c r="B420" s="16" t="str">
        <f t="shared" si="178"/>
        <v>-</v>
      </c>
      <c r="C420" s="7">
        <v>18</v>
      </c>
      <c r="D420" s="2">
        <v>43426.7659375</v>
      </c>
      <c r="E420" s="3" t="s">
        <v>2108</v>
      </c>
      <c r="F420" s="3">
        <v>17979</v>
      </c>
      <c r="G420" s="3" t="s">
        <v>96</v>
      </c>
      <c r="H420" s="3">
        <v>0</v>
      </c>
      <c r="I420" s="3">
        <v>40</v>
      </c>
      <c r="J420" s="3">
        <v>3</v>
      </c>
      <c r="K420" s="3">
        <v>1</v>
      </c>
      <c r="M420" s="2">
        <v>43426.775868055556</v>
      </c>
      <c r="N420" s="2">
        <v>43426.785717592589</v>
      </c>
      <c r="O420" s="3" t="s">
        <v>36</v>
      </c>
      <c r="P420" s="3" t="s">
        <v>37</v>
      </c>
      <c r="Q420" s="3" t="s">
        <v>43</v>
      </c>
      <c r="R420" s="3" t="s">
        <v>89</v>
      </c>
      <c r="S420" s="2">
        <v>43426.776550925926</v>
      </c>
      <c r="T420" s="2">
        <v>43426.778437499997</v>
      </c>
      <c r="U420" s="2">
        <v>43426.784687500003</v>
      </c>
      <c r="V420" s="2">
        <v>43426.788831018515</v>
      </c>
      <c r="X420" s="8">
        <f t="shared" ref="X420:X441" si="202">IF(W420&gt;0,W420,D420)</f>
        <v>43426.7659375</v>
      </c>
      <c r="Y420" s="9">
        <f t="shared" ref="Y420:Y441" si="203">N420-M420</f>
        <v>9.8495370330056176E-3</v>
      </c>
      <c r="Z420" s="9">
        <f t="shared" ref="Z420:Z441" si="204">Y420*K420</f>
        <v>9.8495370330056176E-3</v>
      </c>
      <c r="AA420" s="30"/>
      <c r="AB420" s="10">
        <f t="shared" si="198"/>
        <v>0</v>
      </c>
      <c r="AC420" s="10">
        <f t="shared" si="199"/>
        <v>9.930555555911269E-3</v>
      </c>
      <c r="AD420" s="30"/>
      <c r="AE420" s="30"/>
    </row>
    <row r="421" spans="1:31" s="3" customFormat="1" x14ac:dyDescent="0.4">
      <c r="A421" s="16" t="str">
        <f t="shared" ref="A421:A441" si="205">IF(W421&gt;0, "★", "-")</f>
        <v>★</v>
      </c>
      <c r="B421" s="16" t="str">
        <f t="shared" ref="B421:B441" si="206">IF(L421&gt;0, "☆", "-")</f>
        <v>-</v>
      </c>
      <c r="C421" s="7">
        <v>18</v>
      </c>
      <c r="D421" s="2">
        <v>43426.766238425924</v>
      </c>
      <c r="E421" s="3" t="s">
        <v>2109</v>
      </c>
      <c r="F421" s="3">
        <v>17980</v>
      </c>
      <c r="G421" s="3" t="s">
        <v>32</v>
      </c>
      <c r="H421" s="3">
        <v>7026</v>
      </c>
      <c r="I421" s="3">
        <v>43</v>
      </c>
      <c r="J421" s="3">
        <v>3</v>
      </c>
      <c r="K421" s="3">
        <v>1</v>
      </c>
      <c r="M421" s="2">
        <v>43426.775763888887</v>
      </c>
      <c r="N421" s="2">
        <v>43426.782696759263</v>
      </c>
      <c r="O421" s="3" t="s">
        <v>36</v>
      </c>
      <c r="P421" s="3" t="s">
        <v>37</v>
      </c>
      <c r="Q421" s="3" t="s">
        <v>55</v>
      </c>
      <c r="R421" s="3" t="s">
        <v>56</v>
      </c>
      <c r="S421" s="2">
        <v>43426.77716435185</v>
      </c>
      <c r="T421" s="2">
        <v>43426.778784722221</v>
      </c>
      <c r="U421" s="2">
        <v>43426.78402777778</v>
      </c>
      <c r="V421" s="2">
        <v>43426.787048611113</v>
      </c>
      <c r="W421" s="2">
        <v>43426.773182870369</v>
      </c>
      <c r="X421" s="8">
        <f t="shared" si="202"/>
        <v>43426.773182870369</v>
      </c>
      <c r="Y421" s="9">
        <f t="shared" si="203"/>
        <v>6.9328703757491894E-3</v>
      </c>
      <c r="Z421" s="9">
        <f t="shared" si="204"/>
        <v>6.9328703757491894E-3</v>
      </c>
      <c r="AA421" s="30"/>
      <c r="AB421" s="10">
        <f t="shared" si="198"/>
        <v>0</v>
      </c>
      <c r="AC421" s="10">
        <f t="shared" si="199"/>
        <v>2.5810185179580003E-3</v>
      </c>
      <c r="AD421" s="30"/>
      <c r="AE421" s="30"/>
    </row>
    <row r="422" spans="1:31" s="3" customFormat="1" x14ac:dyDescent="0.4">
      <c r="A422" s="16" t="str">
        <f t="shared" si="205"/>
        <v>-</v>
      </c>
      <c r="B422" s="16" t="str">
        <f t="shared" si="206"/>
        <v>-</v>
      </c>
      <c r="C422" s="7">
        <v>18</v>
      </c>
      <c r="D422" s="2">
        <v>43426.766608796293</v>
      </c>
      <c r="E422" s="3" t="s">
        <v>2073</v>
      </c>
      <c r="F422" s="3">
        <v>17981</v>
      </c>
      <c r="G422" s="3" t="s">
        <v>32</v>
      </c>
      <c r="H422" s="3">
        <v>7002</v>
      </c>
      <c r="I422" s="3">
        <v>400</v>
      </c>
      <c r="J422" s="3">
        <v>11</v>
      </c>
      <c r="K422" s="3">
        <v>2</v>
      </c>
      <c r="M422" s="2">
        <v>43426.774259259262</v>
      </c>
      <c r="N422" s="2">
        <v>43426.777592592596</v>
      </c>
      <c r="O422" s="3" t="s">
        <v>39</v>
      </c>
      <c r="P422" s="3" t="s">
        <v>40</v>
      </c>
      <c r="Q422" s="3" t="s">
        <v>68</v>
      </c>
      <c r="R422" s="3" t="s">
        <v>69</v>
      </c>
      <c r="S422" s="2">
        <v>43426.77449074074</v>
      </c>
      <c r="T422" s="2">
        <v>43426.77449074074</v>
      </c>
      <c r="U422" s="2">
        <v>43426.779826388891</v>
      </c>
      <c r="V422" s="2">
        <v>43426.779826388891</v>
      </c>
      <c r="X422" s="8">
        <f t="shared" si="202"/>
        <v>43426.766608796293</v>
      </c>
      <c r="Y422" s="9">
        <f t="shared" si="203"/>
        <v>3.3333333340124227E-3</v>
      </c>
      <c r="Z422" s="9">
        <f t="shared" si="204"/>
        <v>6.6666666680248454E-3</v>
      </c>
      <c r="AA422" s="30"/>
      <c r="AB422" s="10">
        <f t="shared" si="198"/>
        <v>0</v>
      </c>
      <c r="AC422" s="10">
        <f t="shared" si="199"/>
        <v>7.6504629687406123E-3</v>
      </c>
      <c r="AD422" s="30"/>
      <c r="AE422" s="30"/>
    </row>
    <row r="423" spans="1:31" s="3" customFormat="1" x14ac:dyDescent="0.4">
      <c r="A423" s="16" t="str">
        <f t="shared" si="205"/>
        <v>-</v>
      </c>
      <c r="B423" s="16" t="str">
        <f t="shared" si="206"/>
        <v>-</v>
      </c>
      <c r="C423" s="7">
        <v>18</v>
      </c>
      <c r="D423" s="2">
        <v>43426.767824074072</v>
      </c>
      <c r="E423" s="3" t="s">
        <v>2110</v>
      </c>
      <c r="F423" s="3">
        <v>17983</v>
      </c>
      <c r="G423" s="3" t="s">
        <v>32</v>
      </c>
      <c r="H423" s="3">
        <v>7027</v>
      </c>
      <c r="I423" s="3">
        <v>660</v>
      </c>
      <c r="J423" s="3">
        <v>1</v>
      </c>
      <c r="K423" s="3">
        <v>2</v>
      </c>
      <c r="M423" s="2">
        <v>43426.78261574074</v>
      </c>
      <c r="N423" s="2">
        <v>43426.799340277779</v>
      </c>
      <c r="O423" s="3" t="s">
        <v>55</v>
      </c>
      <c r="P423" s="3" t="s">
        <v>56</v>
      </c>
      <c r="Q423" s="3" t="s">
        <v>22</v>
      </c>
      <c r="R423" s="3" t="s">
        <v>23</v>
      </c>
      <c r="S423" s="2">
        <v>43426.780763888892</v>
      </c>
      <c r="T423" s="2">
        <v>43426.780763888892</v>
      </c>
      <c r="U423" s="2">
        <v>43426.791562500002</v>
      </c>
      <c r="V423" s="2">
        <v>43426.796967592592</v>
      </c>
      <c r="X423" s="8">
        <f t="shared" si="202"/>
        <v>43426.767824074072</v>
      </c>
      <c r="Y423" s="9">
        <f t="shared" si="203"/>
        <v>1.672453703940846E-2</v>
      </c>
      <c r="Z423" s="9">
        <f t="shared" si="204"/>
        <v>3.3449074078816921E-2</v>
      </c>
      <c r="AA423" s="30"/>
      <c r="AB423" s="10">
        <f t="shared" si="198"/>
        <v>1.8518518481869251E-3</v>
      </c>
      <c r="AC423" s="10">
        <f t="shared" si="199"/>
        <v>1.4791666668315884E-2</v>
      </c>
      <c r="AD423" s="30"/>
      <c r="AE423" s="30"/>
    </row>
    <row r="424" spans="1:31" s="3" customFormat="1" x14ac:dyDescent="0.4">
      <c r="A424" s="16" t="str">
        <f t="shared" si="205"/>
        <v>-</v>
      </c>
      <c r="B424" s="16" t="str">
        <f t="shared" si="206"/>
        <v>-</v>
      </c>
      <c r="C424" s="7">
        <v>18</v>
      </c>
      <c r="D424" s="2">
        <v>43426.76803240741</v>
      </c>
      <c r="E424" s="3" t="s">
        <v>2088</v>
      </c>
      <c r="F424" s="3">
        <v>17984</v>
      </c>
      <c r="G424" s="3" t="s">
        <v>32</v>
      </c>
      <c r="H424" s="3">
        <v>4437</v>
      </c>
      <c r="I424" s="3">
        <v>381</v>
      </c>
      <c r="J424" s="3">
        <v>3</v>
      </c>
      <c r="K424" s="3">
        <v>1</v>
      </c>
      <c r="M424" s="2">
        <v>43426.778703703705</v>
      </c>
      <c r="N424" s="2">
        <v>43426.788969907408</v>
      </c>
      <c r="O424" s="3" t="s">
        <v>30</v>
      </c>
      <c r="P424" s="3" t="s">
        <v>31</v>
      </c>
      <c r="Q424" s="3" t="s">
        <v>53</v>
      </c>
      <c r="R424" s="3" t="s">
        <v>54</v>
      </c>
      <c r="S424" s="2">
        <v>43426.781875000001</v>
      </c>
      <c r="T424" s="2">
        <v>43426.782638888886</v>
      </c>
      <c r="U424" s="2">
        <v>43426.790208333332</v>
      </c>
      <c r="V424" s="2">
        <v>43426.790972222225</v>
      </c>
      <c r="X424" s="8">
        <f t="shared" si="202"/>
        <v>43426.76803240741</v>
      </c>
      <c r="Y424" s="9">
        <f t="shared" si="203"/>
        <v>1.0266203702485655E-2</v>
      </c>
      <c r="Z424" s="9">
        <f t="shared" si="204"/>
        <v>1.0266203702485655E-2</v>
      </c>
      <c r="AA424" s="30"/>
      <c r="AB424" s="10">
        <f t="shared" si="198"/>
        <v>0</v>
      </c>
      <c r="AC424" s="10">
        <f t="shared" si="199"/>
        <v>1.0671296295186039E-2</v>
      </c>
      <c r="AD424" s="30"/>
      <c r="AE424" s="30"/>
    </row>
    <row r="425" spans="1:31" s="3" customFormat="1" x14ac:dyDescent="0.4">
      <c r="A425" s="16" t="str">
        <f t="shared" ref="A425:A427" si="207">IF(W425&gt;0, "★", "-")</f>
        <v>-</v>
      </c>
      <c r="B425" s="16" t="str">
        <f t="shared" ref="B425:B427" si="208">IF(L425&gt;0, "☆", "-")</f>
        <v>-</v>
      </c>
      <c r="C425" s="7">
        <v>18</v>
      </c>
      <c r="D425" s="2">
        <v>43426.771469907406</v>
      </c>
      <c r="E425" s="3" t="s">
        <v>2077</v>
      </c>
      <c r="F425" s="3">
        <v>17989</v>
      </c>
      <c r="G425" s="3" t="s">
        <v>18</v>
      </c>
      <c r="H425" s="3">
        <v>5476</v>
      </c>
      <c r="I425" s="3">
        <v>409</v>
      </c>
      <c r="J425" s="3">
        <v>5</v>
      </c>
      <c r="K425" s="3">
        <v>3</v>
      </c>
      <c r="M425" s="2">
        <v>43426.776504629626</v>
      </c>
      <c r="N425" s="2">
        <v>43426.796284722222</v>
      </c>
      <c r="O425" s="3" t="s">
        <v>22</v>
      </c>
      <c r="P425" s="3" t="s">
        <v>23</v>
      </c>
      <c r="Q425" s="3" t="s">
        <v>41</v>
      </c>
      <c r="R425" s="3" t="s">
        <v>42</v>
      </c>
      <c r="S425" s="2">
        <v>43426.776608796295</v>
      </c>
      <c r="T425" s="2">
        <v>43426.777499999997</v>
      </c>
      <c r="U425" s="2">
        <v>43426.78869212963</v>
      </c>
      <c r="V425" s="2">
        <v>43426.796180555553</v>
      </c>
      <c r="X425" s="8">
        <f t="shared" ref="X425:X427" si="209">IF(W425&gt;0,W425,D425)</f>
        <v>43426.771469907406</v>
      </c>
      <c r="Y425" s="9">
        <f t="shared" ref="Y425:Y427" si="210">N425-M425</f>
        <v>1.9780092596192844E-2</v>
      </c>
      <c r="Z425" s="9">
        <f t="shared" ref="Z425:Z427" si="211">Y425*K425</f>
        <v>5.9340277788578533E-2</v>
      </c>
      <c r="AA425" s="30"/>
      <c r="AB425" s="10">
        <f t="shared" si="198"/>
        <v>0</v>
      </c>
      <c r="AC425" s="10">
        <f t="shared" si="199"/>
        <v>5.0347222204436548E-3</v>
      </c>
      <c r="AD425" s="30"/>
      <c r="AE425" s="30"/>
    </row>
    <row r="426" spans="1:31" s="3" customFormat="1" hidden="1" x14ac:dyDescent="0.4">
      <c r="A426" s="16" t="str">
        <f t="shared" si="207"/>
        <v>-</v>
      </c>
      <c r="B426" s="16" t="str">
        <f t="shared" si="208"/>
        <v>-</v>
      </c>
      <c r="C426" s="7">
        <v>18</v>
      </c>
      <c r="D426" s="2">
        <v>43426.772268518522</v>
      </c>
      <c r="E426" s="3" t="s">
        <v>2113</v>
      </c>
      <c r="F426" s="3">
        <v>17992</v>
      </c>
      <c r="G426" s="3" t="s">
        <v>95</v>
      </c>
      <c r="H426" s="3">
        <v>0</v>
      </c>
      <c r="I426" s="3">
        <v>625</v>
      </c>
      <c r="J426" s="3">
        <v>5</v>
      </c>
      <c r="K426" s="3">
        <v>1</v>
      </c>
      <c r="M426" s="2">
        <v>43426.780393518522</v>
      </c>
      <c r="N426" s="2">
        <v>43426.787673611114</v>
      </c>
      <c r="O426" s="3" t="s">
        <v>44</v>
      </c>
      <c r="P426" s="3" t="s">
        <v>45</v>
      </c>
      <c r="Q426" s="3" t="s">
        <v>26</v>
      </c>
      <c r="R426" s="3" t="s">
        <v>27</v>
      </c>
      <c r="S426" s="2">
        <v>43426.78292824074</v>
      </c>
      <c r="T426" s="2">
        <v>43426.78292824074</v>
      </c>
      <c r="U426" s="2">
        <v>43426.789259259262</v>
      </c>
      <c r="V426" s="2">
        <v>43426.789259259262</v>
      </c>
      <c r="X426" s="8">
        <f t="shared" si="209"/>
        <v>43426.772268518522</v>
      </c>
      <c r="Y426" s="9">
        <f t="shared" si="210"/>
        <v>7.2800925918272696E-3</v>
      </c>
      <c r="Z426" s="9">
        <f t="shared" si="211"/>
        <v>7.2800925918272696E-3</v>
      </c>
      <c r="AA426" s="30"/>
      <c r="AB426" s="10">
        <f t="shared" si="198"/>
        <v>0</v>
      </c>
      <c r="AC426" s="10">
        <f t="shared" si="199"/>
        <v>8.1250000002910383E-3</v>
      </c>
      <c r="AD426" s="30"/>
      <c r="AE426" s="30"/>
    </row>
    <row r="427" spans="1:31" s="3" customFormat="1" x14ac:dyDescent="0.4">
      <c r="A427" s="16" t="str">
        <f t="shared" si="207"/>
        <v>-</v>
      </c>
      <c r="B427" s="16" t="str">
        <f t="shared" si="208"/>
        <v>-</v>
      </c>
      <c r="C427" s="7">
        <v>18</v>
      </c>
      <c r="D427" s="2">
        <v>43426.773101851853</v>
      </c>
      <c r="E427" s="3" t="s">
        <v>2094</v>
      </c>
      <c r="F427" s="3">
        <v>17995</v>
      </c>
      <c r="G427" s="3" t="s">
        <v>1927</v>
      </c>
      <c r="H427" s="3">
        <v>6791</v>
      </c>
      <c r="I427" s="3">
        <v>479</v>
      </c>
      <c r="J427" s="3">
        <v>1</v>
      </c>
      <c r="K427" s="3">
        <v>1</v>
      </c>
      <c r="M427" s="2">
        <v>43426.78570601852</v>
      </c>
      <c r="N427" s="2">
        <v>43426.797858796293</v>
      </c>
      <c r="O427" s="3" t="s">
        <v>48</v>
      </c>
      <c r="P427" s="3" t="s">
        <v>49</v>
      </c>
      <c r="Q427" s="3" t="s">
        <v>61</v>
      </c>
      <c r="R427" s="3" t="s">
        <v>62</v>
      </c>
      <c r="S427" s="2">
        <v>43426.782407407409</v>
      </c>
      <c r="T427" s="2">
        <v>43426.785208333335</v>
      </c>
      <c r="U427" s="2">
        <v>43426.793287037035</v>
      </c>
      <c r="V427" s="2">
        <v>43426.797627314816</v>
      </c>
      <c r="X427" s="8">
        <f t="shared" si="209"/>
        <v>43426.773101851853</v>
      </c>
      <c r="Y427" s="9">
        <f t="shared" si="210"/>
        <v>1.2152777773735579E-2</v>
      </c>
      <c r="Z427" s="9">
        <f t="shared" si="211"/>
        <v>1.2152777773735579E-2</v>
      </c>
      <c r="AA427" s="30"/>
      <c r="AB427" s="10">
        <f t="shared" si="198"/>
        <v>3.2986111109494232E-3</v>
      </c>
      <c r="AC427" s="10">
        <f t="shared" si="199"/>
        <v>1.2604166666278616E-2</v>
      </c>
      <c r="AD427" s="30"/>
      <c r="AE427" s="30"/>
    </row>
    <row r="428" spans="1:31" s="3" customFormat="1" x14ac:dyDescent="0.4">
      <c r="A428" s="16" t="str">
        <f t="shared" si="205"/>
        <v>-</v>
      </c>
      <c r="B428" s="16" t="str">
        <f t="shared" si="206"/>
        <v>-</v>
      </c>
      <c r="C428" s="7">
        <v>18</v>
      </c>
      <c r="D428" s="2">
        <v>43426.776689814818</v>
      </c>
      <c r="E428" s="3" t="s">
        <v>2114</v>
      </c>
      <c r="F428" s="3">
        <v>18000</v>
      </c>
      <c r="G428" s="3" t="s">
        <v>1927</v>
      </c>
      <c r="H428" s="3">
        <v>3462</v>
      </c>
      <c r="I428" s="3">
        <v>93</v>
      </c>
      <c r="J428" s="3">
        <v>15</v>
      </c>
      <c r="K428" s="3">
        <v>1</v>
      </c>
      <c r="M428" s="2">
        <v>43426.779513888891</v>
      </c>
      <c r="N428" s="2">
        <v>43426.788148148145</v>
      </c>
      <c r="O428" s="3" t="s">
        <v>63</v>
      </c>
      <c r="P428" s="3" t="s">
        <v>64</v>
      </c>
      <c r="Q428" s="3" t="s">
        <v>48</v>
      </c>
      <c r="R428" s="3" t="s">
        <v>49</v>
      </c>
      <c r="S428" s="2">
        <v>43426.778657407405</v>
      </c>
      <c r="T428" s="2">
        <v>43426.778657407405</v>
      </c>
      <c r="U428" s="2">
        <v>43426.787372685183</v>
      </c>
      <c r="V428" s="2">
        <v>43426.794861111113</v>
      </c>
      <c r="X428" s="8">
        <f t="shared" si="202"/>
        <v>43426.776689814818</v>
      </c>
      <c r="Y428" s="9">
        <f t="shared" si="203"/>
        <v>8.6342592549044639E-3</v>
      </c>
      <c r="Z428" s="9">
        <f t="shared" si="204"/>
        <v>8.6342592549044639E-3</v>
      </c>
      <c r="AA428" s="30"/>
      <c r="AB428" s="10">
        <f t="shared" si="198"/>
        <v>8.5648148524342105E-4</v>
      </c>
      <c r="AC428" s="10">
        <f t="shared" si="199"/>
        <v>2.8240740721230395E-3</v>
      </c>
      <c r="AD428" s="30"/>
      <c r="AE428" s="30"/>
    </row>
    <row r="429" spans="1:31" s="3" customFormat="1" x14ac:dyDescent="0.4">
      <c r="A429" s="16" t="str">
        <f t="shared" si="205"/>
        <v>-</v>
      </c>
      <c r="B429" s="16" t="str">
        <f t="shared" si="206"/>
        <v>-</v>
      </c>
      <c r="C429" s="7">
        <v>18</v>
      </c>
      <c r="D429" s="2">
        <v>43426.778622685182</v>
      </c>
      <c r="E429" s="3" t="s">
        <v>2118</v>
      </c>
      <c r="F429" s="3">
        <v>18002</v>
      </c>
      <c r="G429" s="3" t="s">
        <v>65</v>
      </c>
      <c r="H429" s="3">
        <v>7029</v>
      </c>
      <c r="I429" s="3">
        <v>219</v>
      </c>
      <c r="J429" s="3">
        <v>2</v>
      </c>
      <c r="K429" s="3">
        <v>1</v>
      </c>
      <c r="M429" s="2">
        <v>43426.783067129632</v>
      </c>
      <c r="N429" s="2">
        <v>43426.789537037039</v>
      </c>
      <c r="O429" s="3" t="s">
        <v>51</v>
      </c>
      <c r="P429" s="3" t="s">
        <v>52</v>
      </c>
      <c r="Q429" s="3" t="s">
        <v>108</v>
      </c>
      <c r="R429" s="3" t="s">
        <v>19</v>
      </c>
      <c r="S429" s="2">
        <v>43426.787430555552</v>
      </c>
      <c r="T429" s="2">
        <v>43426.787430555552</v>
      </c>
      <c r="U429" s="2">
        <v>43426.793842592589</v>
      </c>
      <c r="V429" s="2">
        <v>43426.793842592589</v>
      </c>
      <c r="X429" s="8">
        <f t="shared" si="202"/>
        <v>43426.778622685182</v>
      </c>
      <c r="Y429" s="9">
        <f t="shared" si="203"/>
        <v>6.4699074064265005E-3</v>
      </c>
      <c r="Z429" s="9">
        <f t="shared" si="204"/>
        <v>6.4699074064265005E-3</v>
      </c>
      <c r="AA429" s="30"/>
      <c r="AB429" s="10">
        <f t="shared" si="198"/>
        <v>0</v>
      </c>
      <c r="AC429" s="10">
        <f t="shared" si="199"/>
        <v>4.4444444502005354E-3</v>
      </c>
      <c r="AD429" s="30"/>
      <c r="AE429" s="30"/>
    </row>
    <row r="430" spans="1:31" s="3" customFormat="1" x14ac:dyDescent="0.4">
      <c r="A430" s="16" t="str">
        <f t="shared" si="205"/>
        <v>-</v>
      </c>
      <c r="B430" s="16" t="str">
        <f t="shared" si="206"/>
        <v>-</v>
      </c>
      <c r="C430" s="7">
        <v>18</v>
      </c>
      <c r="D430" s="2">
        <v>43426.77920138889</v>
      </c>
      <c r="E430" s="3" t="s">
        <v>2076</v>
      </c>
      <c r="F430" s="3">
        <v>18003</v>
      </c>
      <c r="G430" s="3" t="s">
        <v>32</v>
      </c>
      <c r="H430" s="3">
        <v>2535</v>
      </c>
      <c r="I430" s="3">
        <v>104</v>
      </c>
      <c r="J430" s="3">
        <v>3</v>
      </c>
      <c r="K430" s="3">
        <v>1</v>
      </c>
      <c r="M430" s="2">
        <v>43426.792812500003</v>
      </c>
      <c r="N430" s="2">
        <v>43426.802118055559</v>
      </c>
      <c r="O430" s="3" t="s">
        <v>41</v>
      </c>
      <c r="P430" s="3" t="s">
        <v>42</v>
      </c>
      <c r="Q430" s="3" t="s">
        <v>61</v>
      </c>
      <c r="R430" s="3" t="s">
        <v>62</v>
      </c>
      <c r="S430" s="2">
        <v>43426.789444444446</v>
      </c>
      <c r="T430" s="2">
        <v>43426.792245370372</v>
      </c>
      <c r="U430" s="2">
        <v>43426.802083333336</v>
      </c>
      <c r="V430" s="2">
        <v>43426.804884259262</v>
      </c>
      <c r="X430" s="8">
        <f t="shared" si="202"/>
        <v>43426.77920138889</v>
      </c>
      <c r="Y430" s="9">
        <f t="shared" si="203"/>
        <v>9.3055555553291924E-3</v>
      </c>
      <c r="Z430" s="9">
        <f t="shared" si="204"/>
        <v>9.3055555553291924E-3</v>
      </c>
      <c r="AA430" s="30"/>
      <c r="AB430" s="10">
        <f t="shared" si="198"/>
        <v>3.3680555570754223E-3</v>
      </c>
      <c r="AC430" s="10">
        <f t="shared" si="199"/>
        <v>1.361111111327773E-2</v>
      </c>
      <c r="AD430" s="30"/>
      <c r="AE430" s="30"/>
    </row>
    <row r="431" spans="1:31" s="3" customFormat="1" x14ac:dyDescent="0.4">
      <c r="A431" s="16" t="str">
        <f t="shared" si="205"/>
        <v>-</v>
      </c>
      <c r="B431" s="16" t="str">
        <f t="shared" si="206"/>
        <v>-</v>
      </c>
      <c r="C431" s="7">
        <v>18</v>
      </c>
      <c r="D431" s="2">
        <v>43426.77952546296</v>
      </c>
      <c r="E431" s="3" t="s">
        <v>2119</v>
      </c>
      <c r="F431" s="3">
        <v>18004</v>
      </c>
      <c r="G431" s="3" t="s">
        <v>32</v>
      </c>
      <c r="H431" s="3">
        <v>2855</v>
      </c>
      <c r="I431" s="3">
        <v>68</v>
      </c>
      <c r="J431" s="3">
        <v>15</v>
      </c>
      <c r="K431" s="3">
        <v>3</v>
      </c>
      <c r="M431" s="2">
        <v>43426.783101851855</v>
      </c>
      <c r="N431" s="2">
        <v>43426.792511574073</v>
      </c>
      <c r="O431" s="3" t="s">
        <v>22</v>
      </c>
      <c r="P431" s="3" t="s">
        <v>23</v>
      </c>
      <c r="Q431" s="3" t="s">
        <v>41</v>
      </c>
      <c r="R431" s="3" t="s">
        <v>42</v>
      </c>
      <c r="S431" s="2">
        <v>43426.784560185188</v>
      </c>
      <c r="T431" s="2">
        <v>43426.784560185188</v>
      </c>
      <c r="U431" s="2">
        <v>43426.799675925926</v>
      </c>
      <c r="V431" s="2">
        <v>43426.799675925926</v>
      </c>
      <c r="X431" s="8">
        <f t="shared" si="202"/>
        <v>43426.77952546296</v>
      </c>
      <c r="Y431" s="9">
        <f t="shared" si="203"/>
        <v>9.4097222172422335E-3</v>
      </c>
      <c r="Z431" s="9">
        <f t="shared" si="204"/>
        <v>2.82291666517267E-2</v>
      </c>
      <c r="AA431" s="30"/>
      <c r="AB431" s="10">
        <f t="shared" si="198"/>
        <v>0</v>
      </c>
      <c r="AC431" s="10">
        <f t="shared" si="199"/>
        <v>3.5763888954534195E-3</v>
      </c>
      <c r="AD431" s="30"/>
      <c r="AE431" s="30"/>
    </row>
    <row r="432" spans="1:31" s="3" customFormat="1" x14ac:dyDescent="0.4">
      <c r="A432" s="16" t="str">
        <f t="shared" si="205"/>
        <v>★</v>
      </c>
      <c r="B432" s="16" t="str">
        <f t="shared" si="206"/>
        <v>-</v>
      </c>
      <c r="C432" s="7">
        <v>18</v>
      </c>
      <c r="D432" s="2">
        <v>43426.779745370368</v>
      </c>
      <c r="E432" s="3" t="s">
        <v>2120</v>
      </c>
      <c r="F432" s="3">
        <v>18005</v>
      </c>
      <c r="G432" s="3" t="s">
        <v>32</v>
      </c>
      <c r="H432" s="3">
        <v>2948</v>
      </c>
      <c r="I432" s="3">
        <v>127</v>
      </c>
      <c r="J432" s="3">
        <v>6</v>
      </c>
      <c r="K432" s="3">
        <v>1</v>
      </c>
      <c r="M432" s="2">
        <v>43426.783865740741</v>
      </c>
      <c r="N432" s="2">
        <v>43426.801747685182</v>
      </c>
      <c r="O432" s="3" t="s">
        <v>44</v>
      </c>
      <c r="P432" s="3" t="s">
        <v>45</v>
      </c>
      <c r="Q432" s="3" t="s">
        <v>33</v>
      </c>
      <c r="R432" s="3" t="s">
        <v>34</v>
      </c>
      <c r="S432" s="2">
        <v>43426.78696759259</v>
      </c>
      <c r="T432" s="2">
        <v>43426.78696759259</v>
      </c>
      <c r="U432" s="2">
        <v>43426.793749999997</v>
      </c>
      <c r="V432" s="2">
        <v>43426.793749999997</v>
      </c>
      <c r="W432" s="2">
        <v>43426.786678240744</v>
      </c>
      <c r="X432" s="8">
        <f t="shared" si="202"/>
        <v>43426.786678240744</v>
      </c>
      <c r="Y432" s="9">
        <f t="shared" si="203"/>
        <v>1.788194444088731E-2</v>
      </c>
      <c r="Z432" s="9">
        <f t="shared" si="204"/>
        <v>1.788194444088731E-2</v>
      </c>
      <c r="AA432" s="30"/>
      <c r="AB432" s="10">
        <f t="shared" si="198"/>
        <v>0</v>
      </c>
      <c r="AC432" s="10">
        <f t="shared" si="199"/>
        <v>0</v>
      </c>
      <c r="AD432" s="30"/>
      <c r="AE432" s="30"/>
    </row>
    <row r="433" spans="1:34" s="3" customFormat="1" hidden="1" x14ac:dyDescent="0.4">
      <c r="A433" s="16" t="str">
        <f t="shared" si="205"/>
        <v>-</v>
      </c>
      <c r="B433" s="16" t="str">
        <f t="shared" si="206"/>
        <v>-</v>
      </c>
      <c r="C433" s="7">
        <v>18</v>
      </c>
      <c r="D433" s="2">
        <v>43426.781226851854</v>
      </c>
      <c r="E433" s="3" t="s">
        <v>2121</v>
      </c>
      <c r="F433" s="3">
        <v>18006</v>
      </c>
      <c r="G433" s="3" t="s">
        <v>96</v>
      </c>
      <c r="H433" s="3">
        <v>0</v>
      </c>
      <c r="I433" s="3">
        <v>461</v>
      </c>
      <c r="J433" s="3">
        <v>4</v>
      </c>
      <c r="K433" s="3">
        <v>3</v>
      </c>
      <c r="M433" s="2">
        <v>43426.785636574074</v>
      </c>
      <c r="N433" s="2">
        <v>43426.793321759258</v>
      </c>
      <c r="O433" s="3" t="s">
        <v>71</v>
      </c>
      <c r="P433" s="3" t="s">
        <v>72</v>
      </c>
      <c r="Q433" s="3" t="s">
        <v>68</v>
      </c>
      <c r="R433" s="3" t="s">
        <v>69</v>
      </c>
      <c r="S433" s="2">
        <v>43426.785243055558</v>
      </c>
      <c r="T433" s="2">
        <v>43426.785243055558</v>
      </c>
      <c r="U433" s="2">
        <v>43426.792233796295</v>
      </c>
      <c r="V433" s="2">
        <v>43426.79414351852</v>
      </c>
      <c r="X433" s="8">
        <f t="shared" si="202"/>
        <v>43426.781226851854</v>
      </c>
      <c r="Y433" s="9">
        <f t="shared" si="203"/>
        <v>7.6851851845276542E-3</v>
      </c>
      <c r="Z433" s="9">
        <f t="shared" si="204"/>
        <v>2.3055555553582963E-2</v>
      </c>
      <c r="AA433" s="30"/>
      <c r="AB433" s="10">
        <f t="shared" si="198"/>
        <v>3.9351851592073217E-4</v>
      </c>
      <c r="AC433" s="10">
        <f t="shared" si="199"/>
        <v>4.4097222198615782E-3</v>
      </c>
      <c r="AD433" s="30"/>
      <c r="AE433" s="30"/>
    </row>
    <row r="434" spans="1:34" s="3" customFormat="1" hidden="1" x14ac:dyDescent="0.4">
      <c r="A434" s="16" t="str">
        <f t="shared" si="205"/>
        <v>-</v>
      </c>
      <c r="B434" s="16" t="str">
        <f t="shared" si="206"/>
        <v>-</v>
      </c>
      <c r="C434" s="7">
        <v>18</v>
      </c>
      <c r="D434" s="2">
        <v>43426.78324074074</v>
      </c>
      <c r="E434" s="3" t="s">
        <v>2122</v>
      </c>
      <c r="F434" s="3">
        <v>18007</v>
      </c>
      <c r="G434" s="3" t="s">
        <v>96</v>
      </c>
      <c r="H434" s="3">
        <v>0</v>
      </c>
      <c r="I434" s="3">
        <v>710</v>
      </c>
      <c r="J434" s="3">
        <v>8</v>
      </c>
      <c r="K434" s="3">
        <v>2</v>
      </c>
      <c r="M434" s="2">
        <v>43426.787534722222</v>
      </c>
      <c r="N434" s="2">
        <v>43426.803900462961</v>
      </c>
      <c r="O434" s="3" t="s">
        <v>57</v>
      </c>
      <c r="P434" s="3" t="s">
        <v>58</v>
      </c>
      <c r="Q434" s="3" t="s">
        <v>43</v>
      </c>
      <c r="R434" s="3" t="s">
        <v>89</v>
      </c>
      <c r="S434" s="2">
        <v>43426.786006944443</v>
      </c>
      <c r="T434" s="2">
        <v>43426.788622685184</v>
      </c>
      <c r="U434" s="2">
        <v>43426.794479166667</v>
      </c>
      <c r="V434" s="2">
        <v>43426.803333333337</v>
      </c>
      <c r="X434" s="8">
        <f t="shared" si="202"/>
        <v>43426.78324074074</v>
      </c>
      <c r="Y434" s="9">
        <f t="shared" si="203"/>
        <v>1.636574073927477E-2</v>
      </c>
      <c r="Z434" s="9">
        <f t="shared" si="204"/>
        <v>3.273148147854954E-2</v>
      </c>
      <c r="AA434" s="30"/>
      <c r="AB434" s="10">
        <f t="shared" si="198"/>
        <v>1.527777778392192E-3</v>
      </c>
      <c r="AC434" s="10">
        <f t="shared" si="199"/>
        <v>4.2939814811688848E-3</v>
      </c>
      <c r="AD434" s="30"/>
      <c r="AE434" s="30"/>
    </row>
    <row r="435" spans="1:34" s="3" customFormat="1" hidden="1" x14ac:dyDescent="0.4">
      <c r="A435" s="16" t="str">
        <f t="shared" si="205"/>
        <v>-</v>
      </c>
      <c r="B435" s="16" t="str">
        <f t="shared" si="206"/>
        <v>-</v>
      </c>
      <c r="C435" s="7">
        <v>18</v>
      </c>
      <c r="D435" s="2">
        <v>43426.78396990741</v>
      </c>
      <c r="E435" s="3" t="s">
        <v>2123</v>
      </c>
      <c r="F435" s="3">
        <v>18008</v>
      </c>
      <c r="G435" s="3" t="s">
        <v>95</v>
      </c>
      <c r="H435" s="3">
        <v>0</v>
      </c>
      <c r="I435" s="3">
        <v>776</v>
      </c>
      <c r="J435" s="3">
        <v>7</v>
      </c>
      <c r="K435" s="3">
        <v>1</v>
      </c>
      <c r="M435" s="2">
        <v>43426.79787037037</v>
      </c>
      <c r="N435" s="2">
        <v>43426.806423611109</v>
      </c>
      <c r="O435" s="3" t="s">
        <v>20</v>
      </c>
      <c r="P435" s="3" t="s">
        <v>21</v>
      </c>
      <c r="Q435" s="3" t="s">
        <v>108</v>
      </c>
      <c r="R435" s="3" t="s">
        <v>19</v>
      </c>
      <c r="S435" s="2">
        <v>43426.78701388889</v>
      </c>
      <c r="T435" s="2">
        <v>43426.788854166669</v>
      </c>
      <c r="U435" s="2">
        <v>43426.793993055559</v>
      </c>
      <c r="V435" s="2">
        <v>43426.800983796296</v>
      </c>
      <c r="X435" s="8">
        <f t="shared" si="202"/>
        <v>43426.78396990741</v>
      </c>
      <c r="Y435" s="9">
        <f t="shared" si="203"/>
        <v>8.55324073927477E-3</v>
      </c>
      <c r="Z435" s="9">
        <f t="shared" si="204"/>
        <v>8.55324073927477E-3</v>
      </c>
      <c r="AA435" s="30"/>
      <c r="AB435" s="10">
        <f t="shared" si="198"/>
        <v>1.0856481480004732E-2</v>
      </c>
      <c r="AC435" s="10">
        <f t="shared" si="199"/>
        <v>1.3900462960009463E-2</v>
      </c>
      <c r="AD435" s="30"/>
      <c r="AE435" s="30"/>
    </row>
    <row r="436" spans="1:34" s="3" customFormat="1" x14ac:dyDescent="0.4">
      <c r="A436" s="16" t="str">
        <f t="shared" si="205"/>
        <v>★</v>
      </c>
      <c r="B436" s="16" t="str">
        <f t="shared" si="206"/>
        <v>-</v>
      </c>
      <c r="C436" s="7">
        <v>18</v>
      </c>
      <c r="D436" s="2">
        <v>43426.784097222226</v>
      </c>
      <c r="E436" s="3" t="s">
        <v>2124</v>
      </c>
      <c r="F436" s="3">
        <v>18009</v>
      </c>
      <c r="G436" s="3" t="s">
        <v>32</v>
      </c>
      <c r="H436" s="3">
        <v>5231</v>
      </c>
      <c r="I436" s="3">
        <v>814</v>
      </c>
      <c r="J436" s="3">
        <v>1</v>
      </c>
      <c r="K436" s="3">
        <v>1</v>
      </c>
      <c r="M436" s="2">
        <v>43426.791643518518</v>
      </c>
      <c r="N436" s="2">
        <v>43426.799224537041</v>
      </c>
      <c r="O436" s="3" t="s">
        <v>108</v>
      </c>
      <c r="P436" s="3" t="s">
        <v>19</v>
      </c>
      <c r="Q436" s="3" t="s">
        <v>22</v>
      </c>
      <c r="R436" s="3" t="s">
        <v>23</v>
      </c>
      <c r="S436" s="2">
        <v>43426.791030092594</v>
      </c>
      <c r="T436" s="2">
        <v>43426.791655092595</v>
      </c>
      <c r="U436" s="2">
        <v>43426.80096064815</v>
      </c>
      <c r="V436" s="2">
        <v>43426.801585648151</v>
      </c>
      <c r="W436" s="2">
        <v>43426.791030092594</v>
      </c>
      <c r="X436" s="8">
        <f t="shared" si="202"/>
        <v>43426.791030092594</v>
      </c>
      <c r="Y436" s="9">
        <f t="shared" si="203"/>
        <v>7.5810185226146132E-3</v>
      </c>
      <c r="Z436" s="9">
        <f t="shared" si="204"/>
        <v>7.5810185226146132E-3</v>
      </c>
      <c r="AA436" s="30"/>
      <c r="AB436" s="10">
        <f t="shared" si="198"/>
        <v>6.1342592380242422E-4</v>
      </c>
      <c r="AC436" s="10">
        <f t="shared" si="199"/>
        <v>6.1342592380242422E-4</v>
      </c>
      <c r="AD436" s="30"/>
      <c r="AE436" s="30"/>
    </row>
    <row r="437" spans="1:34" s="3" customFormat="1" hidden="1" x14ac:dyDescent="0.4">
      <c r="A437" s="16" t="str">
        <f t="shared" si="205"/>
        <v>-</v>
      </c>
      <c r="B437" s="16" t="str">
        <f t="shared" si="206"/>
        <v>-</v>
      </c>
      <c r="C437" s="7">
        <v>18</v>
      </c>
      <c r="D437" s="2">
        <v>43426.784224537034</v>
      </c>
      <c r="E437" s="3" t="s">
        <v>2125</v>
      </c>
      <c r="F437" s="3">
        <v>18010</v>
      </c>
      <c r="G437" s="3" t="s">
        <v>96</v>
      </c>
      <c r="H437" s="3">
        <v>0</v>
      </c>
      <c r="I437" s="3">
        <v>965</v>
      </c>
      <c r="J437" s="3">
        <v>2</v>
      </c>
      <c r="K437" s="3">
        <v>1</v>
      </c>
      <c r="M437" s="2">
        <v>43426.792025462964</v>
      </c>
      <c r="N437" s="2">
        <v>43426.80667824074</v>
      </c>
      <c r="O437" s="3" t="s">
        <v>24</v>
      </c>
      <c r="P437" s="3" t="s">
        <v>25</v>
      </c>
      <c r="Q437" s="3" t="s">
        <v>26</v>
      </c>
      <c r="R437" s="3" t="s">
        <v>27</v>
      </c>
      <c r="S437" s="2">
        <v>43426.79420138889</v>
      </c>
      <c r="T437" s="2">
        <v>43426.79420138889</v>
      </c>
      <c r="U437" s="2">
        <v>43426.801562499997</v>
      </c>
      <c r="V437" s="2">
        <v>43426.805821759262</v>
      </c>
      <c r="X437" s="8">
        <f t="shared" si="202"/>
        <v>43426.784224537034</v>
      </c>
      <c r="Y437" s="9">
        <f t="shared" si="203"/>
        <v>1.4652777776063886E-2</v>
      </c>
      <c r="Z437" s="9">
        <f t="shared" si="204"/>
        <v>1.4652777776063886E-2</v>
      </c>
      <c r="AA437" s="30"/>
      <c r="AB437" s="10">
        <f t="shared" si="198"/>
        <v>0</v>
      </c>
      <c r="AC437" s="10">
        <f t="shared" si="199"/>
        <v>7.8009259304963052E-3</v>
      </c>
      <c r="AD437" s="30"/>
      <c r="AE437" s="30"/>
    </row>
    <row r="438" spans="1:34" s="3" customFormat="1" hidden="1" x14ac:dyDescent="0.4">
      <c r="A438" s="16" t="str">
        <f t="shared" si="205"/>
        <v>-</v>
      </c>
      <c r="B438" s="16" t="str">
        <f t="shared" si="206"/>
        <v>-</v>
      </c>
      <c r="C438" s="7">
        <v>18</v>
      </c>
      <c r="D438" s="2">
        <v>43426.784722222219</v>
      </c>
      <c r="E438" s="3" t="s">
        <v>2039</v>
      </c>
      <c r="F438" s="3">
        <v>18011</v>
      </c>
      <c r="G438" s="3" t="s">
        <v>96</v>
      </c>
      <c r="H438" s="3">
        <v>0</v>
      </c>
      <c r="I438" s="3">
        <v>744</v>
      </c>
      <c r="J438" s="3">
        <v>7</v>
      </c>
      <c r="K438" s="3">
        <v>3</v>
      </c>
      <c r="M438" s="2">
        <v>43426.79792824074</v>
      </c>
      <c r="N438" s="2">
        <v>43426.803807870368</v>
      </c>
      <c r="O438" s="3" t="s">
        <v>30</v>
      </c>
      <c r="P438" s="3" t="s">
        <v>31</v>
      </c>
      <c r="Q438" s="3" t="s">
        <v>57</v>
      </c>
      <c r="R438" s="3" t="s">
        <v>58</v>
      </c>
      <c r="S438" s="2">
        <v>43426.790393518517</v>
      </c>
      <c r="T438" s="2">
        <v>43426.790393518517</v>
      </c>
      <c r="U438" s="2">
        <v>43426.798379629632</v>
      </c>
      <c r="V438" s="2">
        <v>43426.798379629632</v>
      </c>
      <c r="X438" s="8">
        <f t="shared" si="202"/>
        <v>43426.784722222219</v>
      </c>
      <c r="Y438" s="9">
        <f t="shared" si="203"/>
        <v>5.8796296289074235E-3</v>
      </c>
      <c r="Z438" s="9">
        <f t="shared" si="204"/>
        <v>1.763888888672227E-2</v>
      </c>
      <c r="AA438" s="30"/>
      <c r="AB438" s="10">
        <f t="shared" si="198"/>
        <v>7.5347222227719612E-3</v>
      </c>
      <c r="AC438" s="10">
        <f t="shared" si="199"/>
        <v>1.3206018520577345E-2</v>
      </c>
      <c r="AD438" s="30"/>
      <c r="AE438" s="30"/>
    </row>
    <row r="439" spans="1:34" s="3" customFormat="1" x14ac:dyDescent="0.4">
      <c r="A439" s="16" t="str">
        <f t="shared" si="205"/>
        <v>-</v>
      </c>
      <c r="B439" s="16" t="str">
        <f t="shared" si="206"/>
        <v>-</v>
      </c>
      <c r="C439" s="7">
        <v>18</v>
      </c>
      <c r="D439" s="2">
        <v>43426.786192129628</v>
      </c>
      <c r="E439" s="3" t="s">
        <v>1636</v>
      </c>
      <c r="F439" s="3">
        <v>18015</v>
      </c>
      <c r="G439" s="3" t="s">
        <v>32</v>
      </c>
      <c r="H439" s="3">
        <v>1158</v>
      </c>
      <c r="I439" s="3">
        <v>747</v>
      </c>
      <c r="J439" s="3">
        <v>8</v>
      </c>
      <c r="K439" s="3">
        <v>1</v>
      </c>
      <c r="M439" s="2">
        <v>43426.789548611108</v>
      </c>
      <c r="N439" s="2">
        <v>43426.793599537035</v>
      </c>
      <c r="O439" s="3" t="s">
        <v>57</v>
      </c>
      <c r="P439" s="3" t="s">
        <v>58</v>
      </c>
      <c r="Q439" s="3" t="s">
        <v>71</v>
      </c>
      <c r="R439" s="3" t="s">
        <v>72</v>
      </c>
      <c r="S439" s="2">
        <v>43426.789317129631</v>
      </c>
      <c r="T439" s="2">
        <v>43426.789317129631</v>
      </c>
      <c r="U439" s="2">
        <v>43426.798726851855</v>
      </c>
      <c r="V439" s="2">
        <v>43426.798726851855</v>
      </c>
      <c r="X439" s="8">
        <f t="shared" si="202"/>
        <v>43426.786192129628</v>
      </c>
      <c r="Y439" s="9">
        <f t="shared" si="203"/>
        <v>4.0509259270038456E-3</v>
      </c>
      <c r="Z439" s="9">
        <f t="shared" si="204"/>
        <v>4.0509259270038456E-3</v>
      </c>
      <c r="AA439" s="30"/>
      <c r="AB439" s="10">
        <f t="shared" si="198"/>
        <v>2.3148147738538682E-4</v>
      </c>
      <c r="AC439" s="10">
        <f t="shared" si="199"/>
        <v>3.3564814802957699E-3</v>
      </c>
      <c r="AD439" s="30"/>
      <c r="AE439" s="30"/>
    </row>
    <row r="440" spans="1:34" s="3" customFormat="1" x14ac:dyDescent="0.4">
      <c r="A440" s="16" t="str">
        <f t="shared" si="205"/>
        <v>-</v>
      </c>
      <c r="B440" s="16" t="str">
        <f t="shared" si="206"/>
        <v>-</v>
      </c>
      <c r="C440" s="7">
        <v>18</v>
      </c>
      <c r="D440" s="2">
        <v>43426.786724537036</v>
      </c>
      <c r="E440" s="3" t="s">
        <v>2112</v>
      </c>
      <c r="F440" s="3">
        <v>18016</v>
      </c>
      <c r="G440" s="3" t="s">
        <v>32</v>
      </c>
      <c r="H440" s="3">
        <v>7022</v>
      </c>
      <c r="I440" s="3">
        <v>151</v>
      </c>
      <c r="J440" s="3">
        <v>4</v>
      </c>
      <c r="K440" s="3">
        <v>2</v>
      </c>
      <c r="M440" s="2">
        <v>43426.791192129633</v>
      </c>
      <c r="N440" s="2">
        <v>43426.799212962964</v>
      </c>
      <c r="O440" s="3" t="s">
        <v>43</v>
      </c>
      <c r="P440" s="3" t="s">
        <v>89</v>
      </c>
      <c r="Q440" s="3" t="s">
        <v>26</v>
      </c>
      <c r="R440" s="3" t="s">
        <v>27</v>
      </c>
      <c r="S440" s="2">
        <v>43426.789872685185</v>
      </c>
      <c r="T440" s="2">
        <v>43426.789872685185</v>
      </c>
      <c r="U440" s="2">
        <v>43426.798263888886</v>
      </c>
      <c r="V440" s="2">
        <v>43426.798263888886</v>
      </c>
      <c r="X440" s="8">
        <f t="shared" si="202"/>
        <v>43426.786724537036</v>
      </c>
      <c r="Y440" s="9">
        <f t="shared" si="203"/>
        <v>8.0208333311020397E-3</v>
      </c>
      <c r="Z440" s="9">
        <f t="shared" si="204"/>
        <v>1.6041666662204079E-2</v>
      </c>
      <c r="AA440" s="30"/>
      <c r="AB440" s="10">
        <f t="shared" si="198"/>
        <v>1.3194444472901523E-3</v>
      </c>
      <c r="AC440" s="10">
        <f t="shared" si="199"/>
        <v>4.4675925964838825E-3</v>
      </c>
      <c r="AD440" s="30"/>
      <c r="AE440" s="30"/>
    </row>
    <row r="441" spans="1:34" s="3" customFormat="1" x14ac:dyDescent="0.4">
      <c r="A441" s="16" t="str">
        <f t="shared" si="205"/>
        <v>-</v>
      </c>
      <c r="B441" s="16" t="str">
        <f t="shared" si="206"/>
        <v>-</v>
      </c>
      <c r="C441" s="7">
        <v>18</v>
      </c>
      <c r="D441" s="2">
        <v>43426.787488425929</v>
      </c>
      <c r="E441" s="3" t="s">
        <v>1923</v>
      </c>
      <c r="F441" s="3">
        <v>18017</v>
      </c>
      <c r="G441" s="3" t="s">
        <v>65</v>
      </c>
      <c r="H441" s="3">
        <v>6259</v>
      </c>
      <c r="I441" s="3">
        <v>379</v>
      </c>
      <c r="J441" s="3">
        <v>3</v>
      </c>
      <c r="K441" s="3">
        <v>4</v>
      </c>
      <c r="M441" s="2">
        <v>43426.805868055555</v>
      </c>
      <c r="N441" s="2">
        <v>43426.80940972222</v>
      </c>
      <c r="O441" s="3" t="s">
        <v>61</v>
      </c>
      <c r="P441" s="3" t="s">
        <v>62</v>
      </c>
      <c r="Q441" s="3" t="s">
        <v>70</v>
      </c>
      <c r="R441" s="3" t="s">
        <v>125</v>
      </c>
      <c r="S441" s="2">
        <v>43426.804884259262</v>
      </c>
      <c r="T441" s="2">
        <v>43426.804884259262</v>
      </c>
      <c r="U441" s="2">
        <v>43426.812708333331</v>
      </c>
      <c r="V441" s="2">
        <v>43426.812708333331</v>
      </c>
      <c r="X441" s="8">
        <f t="shared" si="202"/>
        <v>43426.787488425929</v>
      </c>
      <c r="Y441" s="9">
        <f t="shared" si="203"/>
        <v>3.5416666651144624E-3</v>
      </c>
      <c r="Z441" s="9">
        <f t="shared" si="204"/>
        <v>1.416666666045785E-2</v>
      </c>
      <c r="AA441" s="30"/>
      <c r="AB441" s="10">
        <f t="shared" si="198"/>
        <v>9.8379629343980923E-4</v>
      </c>
      <c r="AC441" s="10">
        <f t="shared" si="199"/>
        <v>1.837962962599704E-2</v>
      </c>
      <c r="AD441" s="30"/>
      <c r="AE441" s="30"/>
    </row>
    <row r="442" spans="1:34" s="3" customFormat="1" hidden="1" x14ac:dyDescent="0.4">
      <c r="A442" s="16" t="str">
        <f t="shared" ref="A442:A479" si="212">IF(W442&gt;0, "★", "-")</f>
        <v>-</v>
      </c>
      <c r="B442" s="16" t="str">
        <f t="shared" ref="B442:B479" si="213">IF(L442&gt;0, "☆", "-")</f>
        <v>-</v>
      </c>
      <c r="C442" s="7">
        <v>18</v>
      </c>
      <c r="D442" s="2">
        <v>43426.788182870368</v>
      </c>
      <c r="E442" s="3" t="s">
        <v>2130</v>
      </c>
      <c r="F442" s="3">
        <v>18019</v>
      </c>
      <c r="G442" s="3" t="s">
        <v>95</v>
      </c>
      <c r="H442" s="3">
        <v>0</v>
      </c>
      <c r="I442" s="3">
        <v>208</v>
      </c>
      <c r="J442" s="3">
        <v>15</v>
      </c>
      <c r="K442" s="3">
        <v>3</v>
      </c>
      <c r="M442" s="2">
        <v>43426.805787037039</v>
      </c>
      <c r="N442" s="2">
        <v>43426.805914351855</v>
      </c>
      <c r="O442" s="3" t="s">
        <v>36</v>
      </c>
      <c r="P442" s="3" t="s">
        <v>37</v>
      </c>
      <c r="Q442" s="3" t="s">
        <v>61</v>
      </c>
      <c r="R442" s="3" t="s">
        <v>62</v>
      </c>
      <c r="S442" s="2">
        <v>43426.804965277777</v>
      </c>
      <c r="T442" s="2">
        <v>43426.804965277777</v>
      </c>
      <c r="U442" s="2">
        <v>43426.811412037037</v>
      </c>
      <c r="V442" s="2">
        <v>43426.811412037037</v>
      </c>
      <c r="X442" s="8">
        <f t="shared" ref="X442:X479" si="214">IF(W442&gt;0,W442,D442)</f>
        <v>43426.788182870368</v>
      </c>
      <c r="Y442" s="9">
        <f t="shared" ref="Y442:Y479" si="215">N442-M442</f>
        <v>1.273148154723458E-4</v>
      </c>
      <c r="Z442" s="9">
        <f t="shared" ref="Z442:Z479" si="216">Y442*K442</f>
        <v>3.819444464170374E-4</v>
      </c>
      <c r="AA442" s="30"/>
      <c r="AB442" s="10">
        <f t="shared" si="198"/>
        <v>8.217592621804215E-4</v>
      </c>
      <c r="AC442" s="10">
        <f t="shared" si="199"/>
        <v>1.7604166670935228E-2</v>
      </c>
      <c r="AD442" s="30"/>
      <c r="AE442" s="30"/>
    </row>
    <row r="443" spans="1:34" s="3" customFormat="1" hidden="1" x14ac:dyDescent="0.4">
      <c r="A443" s="16" t="str">
        <f t="shared" si="212"/>
        <v>-</v>
      </c>
      <c r="B443" s="16" t="str">
        <f t="shared" si="213"/>
        <v>-</v>
      </c>
      <c r="C443" s="7">
        <v>18</v>
      </c>
      <c r="D443" s="2">
        <v>43426.789907407408</v>
      </c>
      <c r="E443" s="3" t="s">
        <v>2132</v>
      </c>
      <c r="F443" s="3">
        <v>18021</v>
      </c>
      <c r="G443" s="3" t="s">
        <v>95</v>
      </c>
      <c r="H443" s="3">
        <v>0</v>
      </c>
      <c r="I443" s="3">
        <v>666</v>
      </c>
      <c r="J443" s="3">
        <v>5</v>
      </c>
      <c r="K443" s="3">
        <v>1</v>
      </c>
      <c r="M443" s="2">
        <v>43426.800532407404</v>
      </c>
      <c r="N443" s="2">
        <v>43426.810624999998</v>
      </c>
      <c r="O443" s="3" t="s">
        <v>53</v>
      </c>
      <c r="P443" s="3" t="s">
        <v>54</v>
      </c>
      <c r="Q443" s="3" t="s">
        <v>48</v>
      </c>
      <c r="R443" s="3" t="s">
        <v>49</v>
      </c>
      <c r="S443" s="2">
        <v>43426.796805555554</v>
      </c>
      <c r="T443" s="2">
        <v>43426.798333333332</v>
      </c>
      <c r="U443" s="2">
        <v>43426.800856481481</v>
      </c>
      <c r="V443" s="2">
        <v>43426.805925925924</v>
      </c>
      <c r="X443" s="8">
        <f t="shared" si="214"/>
        <v>43426.789907407408</v>
      </c>
      <c r="Y443" s="9">
        <f t="shared" si="215"/>
        <v>1.0092592594446614E-2</v>
      </c>
      <c r="Z443" s="9">
        <f t="shared" si="216"/>
        <v>1.0092592594446614E-2</v>
      </c>
      <c r="AA443" s="30"/>
      <c r="AB443" s="10">
        <f t="shared" si="198"/>
        <v>3.7268518499331549E-3</v>
      </c>
      <c r="AC443" s="10">
        <f t="shared" si="199"/>
        <v>1.0624999995343387E-2</v>
      </c>
      <c r="AD443" s="30"/>
      <c r="AE443" s="30"/>
    </row>
    <row r="444" spans="1:34" s="3" customFormat="1" hidden="1" x14ac:dyDescent="0.4">
      <c r="A444" s="16" t="str">
        <f t="shared" si="212"/>
        <v>-</v>
      </c>
      <c r="B444" s="16" t="str">
        <f t="shared" si="213"/>
        <v>-</v>
      </c>
      <c r="C444" s="7">
        <v>18</v>
      </c>
      <c r="D444" s="2">
        <v>43426.791655092595</v>
      </c>
      <c r="E444" s="3" t="s">
        <v>1975</v>
      </c>
      <c r="F444" s="3">
        <v>18023</v>
      </c>
      <c r="G444" s="3" t="s">
        <v>95</v>
      </c>
      <c r="H444" s="3">
        <v>0</v>
      </c>
      <c r="I444" s="3">
        <v>607</v>
      </c>
      <c r="J444" s="3">
        <v>6</v>
      </c>
      <c r="K444" s="3">
        <v>1</v>
      </c>
      <c r="M444" s="2">
        <v>43426.807847222219</v>
      </c>
      <c r="N444" s="2">
        <v>43426.815000000002</v>
      </c>
      <c r="O444" s="3" t="s">
        <v>57</v>
      </c>
      <c r="P444" s="3" t="s">
        <v>58</v>
      </c>
      <c r="Q444" s="3" t="s">
        <v>20</v>
      </c>
      <c r="R444" s="3" t="s">
        <v>21</v>
      </c>
      <c r="S444" s="2">
        <v>43426.803472222222</v>
      </c>
      <c r="T444" s="2">
        <v>43426.805185185185</v>
      </c>
      <c r="U444" s="2">
        <v>43426.809247685182</v>
      </c>
      <c r="V444" s="2">
        <v>43426.811655092592</v>
      </c>
      <c r="X444" s="8">
        <f t="shared" si="214"/>
        <v>43426.791655092595</v>
      </c>
      <c r="Y444" s="9">
        <f t="shared" si="215"/>
        <v>7.1527777836308815E-3</v>
      </c>
      <c r="Z444" s="9">
        <f t="shared" si="216"/>
        <v>7.1527777836308815E-3</v>
      </c>
      <c r="AA444" s="30"/>
      <c r="AB444" s="10">
        <f t="shared" si="198"/>
        <v>4.3749999967985786E-3</v>
      </c>
      <c r="AC444" s="10">
        <f t="shared" si="199"/>
        <v>1.6192129623959772E-2</v>
      </c>
      <c r="AD444" s="30"/>
      <c r="AE444" s="30"/>
    </row>
    <row r="445" spans="1:34" s="3" customFormat="1" hidden="1" x14ac:dyDescent="0.4">
      <c r="A445" s="16" t="str">
        <f t="shared" ref="A445:A477" si="217">IF(W445&gt;0, "★", "-")</f>
        <v>★</v>
      </c>
      <c r="B445" s="16" t="str">
        <f t="shared" ref="B445:B477" si="218">IF(L445&gt;0, "☆", "-")</f>
        <v>☆</v>
      </c>
      <c r="C445" s="7">
        <v>18</v>
      </c>
      <c r="D445" s="2">
        <v>43426.715925925928</v>
      </c>
      <c r="E445" s="3" t="s">
        <v>2069</v>
      </c>
      <c r="F445" s="3">
        <v>17879</v>
      </c>
      <c r="G445" s="3" t="s">
        <v>32</v>
      </c>
      <c r="H445" s="3">
        <v>3993</v>
      </c>
      <c r="I445" s="3">
        <v>434</v>
      </c>
      <c r="J445" s="3">
        <v>13</v>
      </c>
      <c r="K445" s="3">
        <v>1</v>
      </c>
      <c r="L445" s="2">
        <v>43426.716504629629</v>
      </c>
      <c r="O445" s="3" t="s">
        <v>63</v>
      </c>
      <c r="P445" s="3" t="s">
        <v>64</v>
      </c>
      <c r="Q445" s="3" t="s">
        <v>53</v>
      </c>
      <c r="R445" s="3" t="s">
        <v>54</v>
      </c>
      <c r="S445" s="2">
        <v>43426.757581018515</v>
      </c>
      <c r="U445" s="2">
        <v>43426.770682870374</v>
      </c>
      <c r="W445" s="2">
        <v>43426.757581018515</v>
      </c>
      <c r="X445" s="8">
        <f t="shared" ref="X445:X477" si="219">IF(W445&gt;0,W445,D445)</f>
        <v>43426.757581018515</v>
      </c>
      <c r="Y445" s="9">
        <f t="shared" ref="Y445:Y477" si="220">N445-M445</f>
        <v>0</v>
      </c>
      <c r="Z445" s="9">
        <f t="shared" ref="Z445:Z477" si="221">Y445*K445</f>
        <v>0</v>
      </c>
      <c r="AA445" s="30"/>
      <c r="AB445" s="10">
        <f t="shared" si="198"/>
        <v>0</v>
      </c>
      <c r="AC445" s="10">
        <f t="shared" si="199"/>
        <v>0</v>
      </c>
      <c r="AD445" s="30"/>
      <c r="AE445" s="30"/>
    </row>
    <row r="446" spans="1:34" s="3" customFormat="1" hidden="1" x14ac:dyDescent="0.4">
      <c r="A446" s="16" t="str">
        <f t="shared" si="217"/>
        <v>★</v>
      </c>
      <c r="B446" s="16" t="str">
        <f t="shared" si="218"/>
        <v>☆</v>
      </c>
      <c r="C446" s="7">
        <v>18</v>
      </c>
      <c r="D446" s="2">
        <v>43426.718506944446</v>
      </c>
      <c r="E446" s="3" t="s">
        <v>2071</v>
      </c>
      <c r="F446" s="3">
        <v>17883</v>
      </c>
      <c r="G446" s="3" t="s">
        <v>95</v>
      </c>
      <c r="H446" s="3">
        <v>0</v>
      </c>
      <c r="I446" s="3">
        <v>780</v>
      </c>
      <c r="J446" s="3">
        <v>2</v>
      </c>
      <c r="K446" s="3">
        <v>1</v>
      </c>
      <c r="L446" s="2">
        <v>43426.762175925927</v>
      </c>
      <c r="O446" s="3" t="s">
        <v>63</v>
      </c>
      <c r="P446" s="3" t="s">
        <v>64</v>
      </c>
      <c r="Q446" s="3" t="s">
        <v>43</v>
      </c>
      <c r="R446" s="3" t="s">
        <v>89</v>
      </c>
      <c r="S446" s="2">
        <v>43426.76</v>
      </c>
      <c r="U446" s="2">
        <v>43426.771481481483</v>
      </c>
      <c r="W446" s="2">
        <v>43426.76</v>
      </c>
      <c r="X446" s="8">
        <f t="shared" si="219"/>
        <v>43426.76</v>
      </c>
      <c r="Y446" s="9">
        <f t="shared" si="220"/>
        <v>0</v>
      </c>
      <c r="Z446" s="9">
        <f t="shared" si="221"/>
        <v>0</v>
      </c>
      <c r="AA446" s="30"/>
      <c r="AB446" s="10">
        <f t="shared" si="198"/>
        <v>0</v>
      </c>
      <c r="AC446" s="10">
        <f t="shared" si="199"/>
        <v>2.1759259252576157E-3</v>
      </c>
      <c r="AD446" s="30"/>
      <c r="AE446" s="30"/>
    </row>
    <row r="447" spans="1:34" s="3" customFormat="1" hidden="1" x14ac:dyDescent="0.4">
      <c r="A447" s="16" t="str">
        <f t="shared" si="217"/>
        <v>★</v>
      </c>
      <c r="B447" s="16" t="str">
        <f t="shared" si="218"/>
        <v>☆</v>
      </c>
      <c r="C447" s="7">
        <v>18</v>
      </c>
      <c r="D447" s="2">
        <v>43426.722268518519</v>
      </c>
      <c r="E447" s="3" t="s">
        <v>2074</v>
      </c>
      <c r="F447" s="3">
        <v>17891</v>
      </c>
      <c r="G447" s="3" t="s">
        <v>32</v>
      </c>
      <c r="H447" s="3">
        <v>6791</v>
      </c>
      <c r="I447" s="3">
        <v>333</v>
      </c>
      <c r="J447" s="3">
        <v>11</v>
      </c>
      <c r="K447" s="3">
        <v>1</v>
      </c>
      <c r="L447" s="2">
        <v>43426.722604166665</v>
      </c>
      <c r="O447" s="3" t="s">
        <v>48</v>
      </c>
      <c r="P447" s="3" t="s">
        <v>49</v>
      </c>
      <c r="Q447" s="3" t="s">
        <v>61</v>
      </c>
      <c r="R447" s="3" t="s">
        <v>62</v>
      </c>
      <c r="S447" s="2">
        <v>43426.763935185183</v>
      </c>
      <c r="U447" s="2">
        <v>43426.777361111112</v>
      </c>
      <c r="W447" s="2">
        <v>43426.763935185183</v>
      </c>
      <c r="X447" s="8">
        <f t="shared" si="219"/>
        <v>43426.763935185183</v>
      </c>
      <c r="Y447" s="9">
        <f t="shared" si="220"/>
        <v>0</v>
      </c>
      <c r="Z447" s="9">
        <f t="shared" si="221"/>
        <v>0</v>
      </c>
      <c r="AA447" s="30"/>
      <c r="AB447" s="10">
        <f t="shared" si="198"/>
        <v>0</v>
      </c>
      <c r="AC447" s="10">
        <f t="shared" si="199"/>
        <v>0</v>
      </c>
      <c r="AD447" s="30"/>
      <c r="AE447" s="30"/>
    </row>
    <row r="448" spans="1:34" s="3" customFormat="1" hidden="1" x14ac:dyDescent="0.4">
      <c r="A448" s="16" t="str">
        <f t="shared" si="217"/>
        <v>★</v>
      </c>
      <c r="B448" s="16" t="str">
        <f t="shared" si="218"/>
        <v>☆</v>
      </c>
      <c r="C448" s="7">
        <v>18</v>
      </c>
      <c r="D448" s="2">
        <v>43426.742013888892</v>
      </c>
      <c r="E448" s="3" t="s">
        <v>2094</v>
      </c>
      <c r="F448" s="3">
        <v>17936</v>
      </c>
      <c r="G448" s="3" t="s">
        <v>32</v>
      </c>
      <c r="H448" s="3">
        <v>6791</v>
      </c>
      <c r="I448" s="3">
        <v>274</v>
      </c>
      <c r="J448" s="3">
        <v>8</v>
      </c>
      <c r="K448" s="3">
        <v>1</v>
      </c>
      <c r="L448" s="2">
        <v>43426.742268518516</v>
      </c>
      <c r="O448" s="3" t="s">
        <v>48</v>
      </c>
      <c r="P448" s="3" t="s">
        <v>49</v>
      </c>
      <c r="Q448" s="3" t="s">
        <v>61</v>
      </c>
      <c r="R448" s="3" t="s">
        <v>62</v>
      </c>
      <c r="S448" s="2">
        <v>43426.784525462965</v>
      </c>
      <c r="U448" s="2">
        <v>43426.797951388886</v>
      </c>
      <c r="W448" s="2">
        <v>43426.783668981479</v>
      </c>
      <c r="X448" s="8">
        <f t="shared" si="219"/>
        <v>43426.783668981479</v>
      </c>
      <c r="Y448" s="9">
        <f t="shared" si="220"/>
        <v>0</v>
      </c>
      <c r="Z448" s="9">
        <f t="shared" si="221"/>
        <v>0</v>
      </c>
      <c r="AA448" s="10"/>
      <c r="AB448" s="10">
        <f t="shared" si="198"/>
        <v>0</v>
      </c>
      <c r="AC448" s="10"/>
      <c r="AD448" s="30"/>
      <c r="AE448" s="30"/>
      <c r="AH448" s="7" t="s">
        <v>2200</v>
      </c>
    </row>
    <row r="449" spans="1:34" s="3" customFormat="1" hidden="1" x14ac:dyDescent="0.4">
      <c r="A449" s="16" t="str">
        <f t="shared" si="217"/>
        <v>★</v>
      </c>
      <c r="B449" s="16" t="str">
        <f t="shared" si="218"/>
        <v>☆</v>
      </c>
      <c r="C449" s="7">
        <v>18</v>
      </c>
      <c r="D449" s="2">
        <v>43426.74559027778</v>
      </c>
      <c r="E449" s="3" t="s">
        <v>2094</v>
      </c>
      <c r="F449" s="3">
        <v>17944</v>
      </c>
      <c r="G449" s="3" t="s">
        <v>32</v>
      </c>
      <c r="H449" s="3">
        <v>6791</v>
      </c>
      <c r="I449" s="3">
        <v>585</v>
      </c>
      <c r="J449" s="3">
        <v>11</v>
      </c>
      <c r="K449" s="3">
        <v>1</v>
      </c>
      <c r="L449" s="2">
        <v>43426.745879629627</v>
      </c>
      <c r="O449" s="3" t="s">
        <v>48</v>
      </c>
      <c r="P449" s="3" t="s">
        <v>49</v>
      </c>
      <c r="Q449" s="3" t="s">
        <v>61</v>
      </c>
      <c r="R449" s="3" t="s">
        <v>62</v>
      </c>
      <c r="S449" s="2">
        <v>43426.752511574072</v>
      </c>
      <c r="U449" s="2">
        <v>43426.773078703707</v>
      </c>
      <c r="W449" s="2">
        <v>43426.752511574072</v>
      </c>
      <c r="X449" s="8">
        <f t="shared" si="219"/>
        <v>43426.752511574072</v>
      </c>
      <c r="Y449" s="9">
        <f t="shared" si="220"/>
        <v>0</v>
      </c>
      <c r="Z449" s="9">
        <f t="shared" si="221"/>
        <v>0</v>
      </c>
      <c r="AA449" s="30"/>
      <c r="AB449" s="10">
        <f t="shared" si="198"/>
        <v>0</v>
      </c>
      <c r="AC449" s="10">
        <f t="shared" si="199"/>
        <v>0</v>
      </c>
      <c r="AD449" s="30"/>
      <c r="AE449" s="30"/>
      <c r="AH449" s="7" t="s">
        <v>2201</v>
      </c>
    </row>
    <row r="450" spans="1:34" s="3" customFormat="1" hidden="1" x14ac:dyDescent="0.4">
      <c r="A450" s="16" t="str">
        <f t="shared" si="217"/>
        <v>★</v>
      </c>
      <c r="B450" s="16" t="str">
        <f t="shared" si="218"/>
        <v>☆</v>
      </c>
      <c r="C450" s="7">
        <v>18</v>
      </c>
      <c r="D450" s="2">
        <v>43426.747662037036</v>
      </c>
      <c r="E450" s="3" t="s">
        <v>2069</v>
      </c>
      <c r="F450" s="3">
        <v>17953</v>
      </c>
      <c r="G450" s="3" t="s">
        <v>1927</v>
      </c>
      <c r="H450" s="3">
        <v>3993</v>
      </c>
      <c r="I450" s="3">
        <v>202</v>
      </c>
      <c r="J450" s="3">
        <v>5</v>
      </c>
      <c r="K450" s="3">
        <v>1</v>
      </c>
      <c r="L450" s="2">
        <v>43426.747777777775</v>
      </c>
      <c r="O450" s="3" t="s">
        <v>63</v>
      </c>
      <c r="P450" s="3" t="s">
        <v>64</v>
      </c>
      <c r="Q450" s="3" t="s">
        <v>53</v>
      </c>
      <c r="R450" s="3" t="s">
        <v>54</v>
      </c>
      <c r="S450" s="2">
        <v>43426.778668981482</v>
      </c>
      <c r="U450" s="2">
        <v>43426.791770833333</v>
      </c>
      <c r="W450" s="2">
        <v>43426.754606481481</v>
      </c>
      <c r="X450" s="8">
        <f t="shared" si="219"/>
        <v>43426.754606481481</v>
      </c>
      <c r="Y450" s="9">
        <f t="shared" si="220"/>
        <v>0</v>
      </c>
      <c r="Z450" s="9">
        <f t="shared" si="221"/>
        <v>0</v>
      </c>
      <c r="AA450" s="30"/>
      <c r="AB450" s="10">
        <f t="shared" si="198"/>
        <v>0</v>
      </c>
      <c r="AC450" s="10">
        <f t="shared" si="199"/>
        <v>2.4062500000582077E-2</v>
      </c>
      <c r="AD450" s="30"/>
      <c r="AE450" s="30"/>
    </row>
    <row r="451" spans="1:34" s="3" customFormat="1" hidden="1" x14ac:dyDescent="0.4">
      <c r="A451" s="16" t="str">
        <f t="shared" si="217"/>
        <v>-</v>
      </c>
      <c r="B451" s="16" t="str">
        <f t="shared" si="218"/>
        <v>☆</v>
      </c>
      <c r="C451" s="7">
        <v>18</v>
      </c>
      <c r="D451" s="2">
        <v>43426.753055555557</v>
      </c>
      <c r="E451" s="3" t="s">
        <v>2088</v>
      </c>
      <c r="F451" s="3">
        <v>17964</v>
      </c>
      <c r="G451" s="3" t="s">
        <v>32</v>
      </c>
      <c r="H451" s="3">
        <v>4437</v>
      </c>
      <c r="I451" s="3">
        <v>706</v>
      </c>
      <c r="J451" s="3">
        <v>10</v>
      </c>
      <c r="K451" s="3">
        <v>1</v>
      </c>
      <c r="L451" s="2">
        <v>43426.753298611111</v>
      </c>
      <c r="O451" s="3" t="s">
        <v>20</v>
      </c>
      <c r="P451" s="3" t="s">
        <v>21</v>
      </c>
      <c r="Q451" s="3" t="s">
        <v>53</v>
      </c>
      <c r="R451" s="3" t="s">
        <v>54</v>
      </c>
      <c r="S451" s="2">
        <v>43426.763194444444</v>
      </c>
      <c r="U451" s="2">
        <v>43426.770798611113</v>
      </c>
      <c r="X451" s="8">
        <f t="shared" si="219"/>
        <v>43426.753055555557</v>
      </c>
      <c r="Y451" s="9">
        <f t="shared" si="220"/>
        <v>0</v>
      </c>
      <c r="Z451" s="9">
        <f t="shared" si="221"/>
        <v>0</v>
      </c>
      <c r="AA451" s="30"/>
      <c r="AB451" s="10">
        <f t="shared" si="198"/>
        <v>0</v>
      </c>
      <c r="AC451" s="10">
        <f t="shared" si="199"/>
        <v>1.0138888887013309E-2</v>
      </c>
      <c r="AD451" s="30"/>
      <c r="AE451" s="30"/>
    </row>
    <row r="452" spans="1:34" s="3" customFormat="1" hidden="1" x14ac:dyDescent="0.4">
      <c r="A452" s="16" t="str">
        <f t="shared" si="217"/>
        <v>-</v>
      </c>
      <c r="B452" s="16" t="str">
        <f t="shared" si="218"/>
        <v>☆</v>
      </c>
      <c r="C452" s="7">
        <v>18</v>
      </c>
      <c r="D452" s="2">
        <v>43426.75712962963</v>
      </c>
      <c r="E452" s="3" t="s">
        <v>2099</v>
      </c>
      <c r="F452" s="3">
        <v>17965</v>
      </c>
      <c r="G452" s="3" t="s">
        <v>95</v>
      </c>
      <c r="H452" s="3">
        <v>0</v>
      </c>
      <c r="I452" s="3">
        <v>612</v>
      </c>
      <c r="J452" s="3">
        <v>10</v>
      </c>
      <c r="K452" s="3">
        <v>1</v>
      </c>
      <c r="L452" s="2">
        <v>43426.766064814816</v>
      </c>
      <c r="O452" s="3" t="s">
        <v>108</v>
      </c>
      <c r="P452" s="3" t="s">
        <v>19</v>
      </c>
      <c r="Q452" s="3" t="s">
        <v>28</v>
      </c>
      <c r="R452" s="3" t="s">
        <v>29</v>
      </c>
      <c r="S452" s="2">
        <v>43426.762604166666</v>
      </c>
      <c r="U452" s="2">
        <v>43426.769085648149</v>
      </c>
      <c r="X452" s="8">
        <f t="shared" si="219"/>
        <v>43426.75712962963</v>
      </c>
      <c r="Y452" s="9">
        <f t="shared" si="220"/>
        <v>0</v>
      </c>
      <c r="Z452" s="9">
        <f t="shared" si="221"/>
        <v>0</v>
      </c>
      <c r="AA452" s="30"/>
      <c r="AB452" s="10">
        <f t="shared" ref="AB452:AB515" si="222">IF(IF(A452="☆",L452-S452,M452-S452)&lt;0,0,IF(A452="☆",L452-S452,M452-S452))</f>
        <v>0</v>
      </c>
      <c r="AC452" s="10">
        <f t="shared" ref="AC452:AC515" si="223">IF(IF(B452="☆",(IF(L452&gt;S452,L452-X452,S452-X452)),M452-X452)&lt;0,0,IF(B452="☆",(IF(L452&gt;S452,L452-X452,S452-X452)),M452-X452))</f>
        <v>8.9351851856918074E-3</v>
      </c>
      <c r="AD452" s="30"/>
      <c r="AE452" s="30"/>
    </row>
    <row r="453" spans="1:34" s="3" customFormat="1" hidden="1" x14ac:dyDescent="0.4">
      <c r="A453" s="16" t="str">
        <f t="shared" si="217"/>
        <v>-</v>
      </c>
      <c r="B453" s="16" t="str">
        <f t="shared" si="218"/>
        <v>☆</v>
      </c>
      <c r="C453" s="7">
        <v>18</v>
      </c>
      <c r="D453" s="2">
        <v>43426.759768518517</v>
      </c>
      <c r="E453" s="3" t="s">
        <v>2101</v>
      </c>
      <c r="F453" s="3">
        <v>17967</v>
      </c>
      <c r="G453" s="3" t="s">
        <v>18</v>
      </c>
      <c r="H453" s="3">
        <v>6838</v>
      </c>
      <c r="I453" s="3">
        <v>681</v>
      </c>
      <c r="J453" s="3">
        <v>1</v>
      </c>
      <c r="K453" s="3">
        <v>1</v>
      </c>
      <c r="L453" s="2">
        <v>43426.760682870372</v>
      </c>
      <c r="O453" s="3" t="s">
        <v>26</v>
      </c>
      <c r="P453" s="3" t="s">
        <v>27</v>
      </c>
      <c r="Q453" s="3" t="s">
        <v>61</v>
      </c>
      <c r="R453" s="3" t="s">
        <v>62</v>
      </c>
      <c r="S453" s="2">
        <v>43426.774293981478</v>
      </c>
      <c r="U453" s="2">
        <v>43426.783078703702</v>
      </c>
      <c r="X453" s="8">
        <f t="shared" si="219"/>
        <v>43426.759768518517</v>
      </c>
      <c r="Y453" s="9">
        <f t="shared" si="220"/>
        <v>0</v>
      </c>
      <c r="Z453" s="9">
        <f t="shared" si="221"/>
        <v>0</v>
      </c>
      <c r="AA453" s="30"/>
      <c r="AB453" s="10">
        <f t="shared" si="222"/>
        <v>0</v>
      </c>
      <c r="AC453" s="10">
        <f t="shared" si="223"/>
        <v>1.452546296059154E-2</v>
      </c>
      <c r="AD453" s="30"/>
      <c r="AE453" s="30"/>
    </row>
    <row r="454" spans="1:34" s="3" customFormat="1" hidden="1" x14ac:dyDescent="0.4">
      <c r="A454" s="16" t="str">
        <f t="shared" si="217"/>
        <v>★</v>
      </c>
      <c r="B454" s="16" t="str">
        <f t="shared" si="218"/>
        <v>☆</v>
      </c>
      <c r="C454" s="7">
        <v>18</v>
      </c>
      <c r="D454" s="2">
        <v>43426.763124999998</v>
      </c>
      <c r="E454" s="3" t="s">
        <v>2094</v>
      </c>
      <c r="F454" s="3">
        <v>17971</v>
      </c>
      <c r="G454" s="3" t="s">
        <v>32</v>
      </c>
      <c r="H454" s="3">
        <v>6791</v>
      </c>
      <c r="I454" s="3">
        <v>229</v>
      </c>
      <c r="J454" s="3">
        <v>2</v>
      </c>
      <c r="K454" s="3">
        <v>1</v>
      </c>
      <c r="L454" s="2">
        <v>43426.770636574074</v>
      </c>
      <c r="O454" s="3" t="s">
        <v>48</v>
      </c>
      <c r="P454" s="3" t="s">
        <v>49</v>
      </c>
      <c r="Q454" s="3" t="s">
        <v>61</v>
      </c>
      <c r="R454" s="3" t="s">
        <v>62</v>
      </c>
      <c r="S454" s="2">
        <v>43426.774293981478</v>
      </c>
      <c r="U454" s="2">
        <v>43426.785173611112</v>
      </c>
      <c r="W454" s="2">
        <v>43426.770057870373</v>
      </c>
      <c r="X454" s="8">
        <f t="shared" si="219"/>
        <v>43426.770057870373</v>
      </c>
      <c r="Y454" s="9">
        <f t="shared" si="220"/>
        <v>0</v>
      </c>
      <c r="Z454" s="9">
        <f t="shared" si="221"/>
        <v>0</v>
      </c>
      <c r="AA454" s="30"/>
      <c r="AB454" s="10">
        <f t="shared" si="222"/>
        <v>0</v>
      </c>
      <c r="AC454" s="10"/>
      <c r="AD454" s="30"/>
      <c r="AE454" s="30"/>
      <c r="AH454" s="7" t="s">
        <v>94</v>
      </c>
    </row>
    <row r="455" spans="1:34" s="3" customFormat="1" hidden="1" x14ac:dyDescent="0.4">
      <c r="A455" s="16" t="str">
        <f t="shared" si="217"/>
        <v>-</v>
      </c>
      <c r="B455" s="16" t="str">
        <f t="shared" si="218"/>
        <v>☆</v>
      </c>
      <c r="C455" s="7">
        <v>18</v>
      </c>
      <c r="D455" s="2">
        <v>43426.764479166668</v>
      </c>
      <c r="E455" s="3" t="s">
        <v>2076</v>
      </c>
      <c r="F455" s="3">
        <v>17974</v>
      </c>
      <c r="G455" s="3" t="s">
        <v>32</v>
      </c>
      <c r="H455" s="3">
        <v>2535</v>
      </c>
      <c r="I455" s="3">
        <v>163</v>
      </c>
      <c r="J455" s="3">
        <v>3</v>
      </c>
      <c r="K455" s="3">
        <v>1</v>
      </c>
      <c r="L455" s="2">
        <v>43426.764652777776</v>
      </c>
      <c r="O455" s="3" t="s">
        <v>41</v>
      </c>
      <c r="P455" s="3" t="s">
        <v>42</v>
      </c>
      <c r="Q455" s="3" t="s">
        <v>24</v>
      </c>
      <c r="R455" s="3" t="s">
        <v>25</v>
      </c>
      <c r="S455" s="2">
        <v>43426.779305555552</v>
      </c>
      <c r="U455" s="2">
        <v>43426.787222222221</v>
      </c>
      <c r="X455" s="8">
        <f t="shared" si="219"/>
        <v>43426.764479166668</v>
      </c>
      <c r="Y455" s="9">
        <f t="shared" si="220"/>
        <v>0</v>
      </c>
      <c r="Z455" s="9">
        <f t="shared" si="221"/>
        <v>0</v>
      </c>
      <c r="AA455" s="30"/>
      <c r="AB455" s="10">
        <f t="shared" si="222"/>
        <v>0</v>
      </c>
      <c r="AC455" s="10">
        <f t="shared" si="223"/>
        <v>1.4826388884102926E-2</v>
      </c>
      <c r="AD455" s="30"/>
      <c r="AE455" s="30"/>
    </row>
    <row r="456" spans="1:34" s="3" customFormat="1" hidden="1" x14ac:dyDescent="0.4">
      <c r="A456" s="16" t="str">
        <f t="shared" si="217"/>
        <v>★</v>
      </c>
      <c r="B456" s="16" t="str">
        <f t="shared" si="218"/>
        <v>☆</v>
      </c>
      <c r="C456" s="7">
        <v>18</v>
      </c>
      <c r="D456" s="2">
        <v>43426.764618055553</v>
      </c>
      <c r="E456" s="3" t="s">
        <v>2106</v>
      </c>
      <c r="F456" s="3">
        <v>17975</v>
      </c>
      <c r="G456" s="3" t="s">
        <v>18</v>
      </c>
      <c r="H456" s="3">
        <v>5476</v>
      </c>
      <c r="I456" s="3">
        <v>391</v>
      </c>
      <c r="J456" s="3">
        <v>4</v>
      </c>
      <c r="K456" s="3">
        <v>3</v>
      </c>
      <c r="L456" s="2">
        <v>43426.771111111113</v>
      </c>
      <c r="O456" s="3" t="s">
        <v>22</v>
      </c>
      <c r="P456" s="3" t="s">
        <v>23</v>
      </c>
      <c r="Q456" s="3" t="s">
        <v>41</v>
      </c>
      <c r="R456" s="3" t="s">
        <v>42</v>
      </c>
      <c r="S456" s="2">
        <v>43426.785219907404</v>
      </c>
      <c r="U456" s="2">
        <v>43426.797303240739</v>
      </c>
      <c r="W456" s="2">
        <v>43426.771562499998</v>
      </c>
      <c r="X456" s="8">
        <f t="shared" si="219"/>
        <v>43426.771562499998</v>
      </c>
      <c r="Y456" s="9">
        <f t="shared" si="220"/>
        <v>0</v>
      </c>
      <c r="Z456" s="9">
        <f t="shared" si="221"/>
        <v>0</v>
      </c>
      <c r="AA456" s="30"/>
      <c r="AB456" s="10">
        <f t="shared" si="222"/>
        <v>0</v>
      </c>
      <c r="AC456" s="10">
        <f t="shared" si="223"/>
        <v>1.3657407405844424E-2</v>
      </c>
      <c r="AD456" s="30"/>
      <c r="AE456" s="30"/>
    </row>
    <row r="457" spans="1:34" s="3" customFormat="1" hidden="1" x14ac:dyDescent="0.4">
      <c r="A457" s="16" t="str">
        <f t="shared" si="217"/>
        <v>-</v>
      </c>
      <c r="B457" s="16" t="str">
        <f t="shared" si="218"/>
        <v>☆</v>
      </c>
      <c r="C457" s="7">
        <v>18</v>
      </c>
      <c r="D457" s="2">
        <v>43426.764872685184</v>
      </c>
      <c r="E457" s="3" t="s">
        <v>2076</v>
      </c>
      <c r="F457" s="3">
        <v>17977</v>
      </c>
      <c r="G457" s="3" t="s">
        <v>32</v>
      </c>
      <c r="H457" s="3">
        <v>2535</v>
      </c>
      <c r="I457" s="3">
        <v>257</v>
      </c>
      <c r="J457" s="3">
        <v>3</v>
      </c>
      <c r="K457" s="3">
        <v>1</v>
      </c>
      <c r="L457" s="2">
        <v>43426.764965277776</v>
      </c>
      <c r="O457" s="3" t="s">
        <v>41</v>
      </c>
      <c r="P457" s="3" t="s">
        <v>42</v>
      </c>
      <c r="Q457" s="3" t="s">
        <v>66</v>
      </c>
      <c r="R457" s="3" t="s">
        <v>67</v>
      </c>
      <c r="S457" s="2">
        <v>43426.778692129628</v>
      </c>
      <c r="U457" s="2">
        <v>43426.784942129627</v>
      </c>
      <c r="X457" s="8">
        <f t="shared" si="219"/>
        <v>43426.764872685184</v>
      </c>
      <c r="Y457" s="9">
        <f t="shared" si="220"/>
        <v>0</v>
      </c>
      <c r="Z457" s="9">
        <f t="shared" si="221"/>
        <v>0</v>
      </c>
      <c r="AA457" s="30"/>
      <c r="AB457" s="10">
        <f t="shared" si="222"/>
        <v>0</v>
      </c>
      <c r="AC457" s="10">
        <f t="shared" si="223"/>
        <v>1.3819444444379769E-2</v>
      </c>
      <c r="AD457" s="30"/>
      <c r="AE457" s="30"/>
    </row>
    <row r="458" spans="1:34" s="3" customFormat="1" hidden="1" x14ac:dyDescent="0.4">
      <c r="A458" s="16" t="str">
        <f t="shared" si="217"/>
        <v>-</v>
      </c>
      <c r="B458" s="16" t="str">
        <f t="shared" si="218"/>
        <v>☆</v>
      </c>
      <c r="C458" s="7">
        <v>18</v>
      </c>
      <c r="D458" s="2">
        <v>43426.765428240738</v>
      </c>
      <c r="E458" s="3" t="s">
        <v>2073</v>
      </c>
      <c r="F458" s="3">
        <v>17978</v>
      </c>
      <c r="G458" s="3" t="s">
        <v>32</v>
      </c>
      <c r="H458" s="3">
        <v>7002</v>
      </c>
      <c r="I458" s="3">
        <v>230</v>
      </c>
      <c r="J458" s="3">
        <v>3</v>
      </c>
      <c r="K458" s="3">
        <v>2</v>
      </c>
      <c r="L458" s="2">
        <v>43426.765879629631</v>
      </c>
      <c r="O458" s="3" t="s">
        <v>39</v>
      </c>
      <c r="P458" s="3" t="s">
        <v>40</v>
      </c>
      <c r="Q458" s="3" t="s">
        <v>30</v>
      </c>
      <c r="R458" s="3" t="s">
        <v>31</v>
      </c>
      <c r="S458" s="2">
        <v>43426.778912037036</v>
      </c>
      <c r="U458" s="2">
        <v>43426.787037037036</v>
      </c>
      <c r="X458" s="8">
        <f t="shared" si="219"/>
        <v>43426.765428240738</v>
      </c>
      <c r="Y458" s="9">
        <f t="shared" si="220"/>
        <v>0</v>
      </c>
      <c r="Z458" s="9">
        <f t="shared" si="221"/>
        <v>0</v>
      </c>
      <c r="AA458" s="30"/>
      <c r="AB458" s="10">
        <f t="shared" si="222"/>
        <v>0</v>
      </c>
      <c r="AC458" s="10">
        <f t="shared" si="223"/>
        <v>1.3483796297805384E-2</v>
      </c>
      <c r="AD458" s="30"/>
      <c r="AE458" s="30"/>
    </row>
    <row r="459" spans="1:34" s="3" customFormat="1" hidden="1" x14ac:dyDescent="0.4">
      <c r="A459" s="16" t="str">
        <f t="shared" si="217"/>
        <v>-</v>
      </c>
      <c r="B459" s="16" t="str">
        <f t="shared" si="218"/>
        <v>☆</v>
      </c>
      <c r="C459" s="7">
        <v>18</v>
      </c>
      <c r="D459" s="2">
        <v>43426.766770833332</v>
      </c>
      <c r="E459" s="3" t="s">
        <v>2088</v>
      </c>
      <c r="F459" s="3">
        <v>17982</v>
      </c>
      <c r="G459" s="3" t="s">
        <v>32</v>
      </c>
      <c r="H459" s="3">
        <v>4437</v>
      </c>
      <c r="I459" s="3">
        <v>968</v>
      </c>
      <c r="J459" s="3">
        <v>1</v>
      </c>
      <c r="K459" s="3">
        <v>1</v>
      </c>
      <c r="L459" s="2">
        <v>43426.76766203704</v>
      </c>
      <c r="O459" s="3" t="s">
        <v>53</v>
      </c>
      <c r="P459" s="3" t="s">
        <v>54</v>
      </c>
      <c r="Q459" s="3" t="s">
        <v>30</v>
      </c>
      <c r="R459" s="3" t="s">
        <v>31</v>
      </c>
      <c r="S459" s="2">
        <v>43426.78496527778</v>
      </c>
      <c r="U459" s="2">
        <v>43426.794178240743</v>
      </c>
      <c r="X459" s="8">
        <f t="shared" si="219"/>
        <v>43426.766770833332</v>
      </c>
      <c r="Y459" s="9">
        <f t="shared" si="220"/>
        <v>0</v>
      </c>
      <c r="Z459" s="9">
        <f t="shared" si="221"/>
        <v>0</v>
      </c>
      <c r="AA459" s="30"/>
      <c r="AB459" s="10">
        <f t="shared" si="222"/>
        <v>0</v>
      </c>
      <c r="AC459" s="10">
        <f t="shared" si="223"/>
        <v>1.8194444448454306E-2</v>
      </c>
      <c r="AD459" s="30"/>
      <c r="AE459" s="30"/>
    </row>
    <row r="460" spans="1:34" s="3" customFormat="1" hidden="1" x14ac:dyDescent="0.4">
      <c r="A460" s="16" t="str">
        <f t="shared" si="217"/>
        <v>★</v>
      </c>
      <c r="B460" s="16" t="str">
        <f t="shared" si="218"/>
        <v>☆</v>
      </c>
      <c r="C460" s="7">
        <v>18</v>
      </c>
      <c r="D460" s="2">
        <v>43426.769606481481</v>
      </c>
      <c r="E460" s="3" t="s">
        <v>2111</v>
      </c>
      <c r="F460" s="3">
        <v>17985</v>
      </c>
      <c r="G460" s="3" t="s">
        <v>32</v>
      </c>
      <c r="H460" s="3">
        <v>6975</v>
      </c>
      <c r="I460" s="3">
        <v>345</v>
      </c>
      <c r="J460" s="3">
        <v>4</v>
      </c>
      <c r="K460" s="3">
        <v>1</v>
      </c>
      <c r="L460" s="2">
        <v>43426.769837962966</v>
      </c>
      <c r="O460" s="3" t="s">
        <v>73</v>
      </c>
      <c r="P460" s="3" t="s">
        <v>74</v>
      </c>
      <c r="Q460" s="3" t="s">
        <v>33</v>
      </c>
      <c r="R460" s="3" t="s">
        <v>34</v>
      </c>
      <c r="S460" s="2">
        <v>43426.791018518517</v>
      </c>
      <c r="U460" s="2">
        <v>43426.796400462961</v>
      </c>
      <c r="W460" s="2">
        <v>43426.776539351849</v>
      </c>
      <c r="X460" s="8">
        <f t="shared" si="219"/>
        <v>43426.776539351849</v>
      </c>
      <c r="Y460" s="9">
        <f t="shared" si="220"/>
        <v>0</v>
      </c>
      <c r="Z460" s="9">
        <f t="shared" si="221"/>
        <v>0</v>
      </c>
      <c r="AA460" s="30"/>
      <c r="AB460" s="10">
        <f t="shared" si="222"/>
        <v>0</v>
      </c>
      <c r="AC460" s="10">
        <f t="shared" si="223"/>
        <v>1.4479166668024845E-2</v>
      </c>
      <c r="AD460" s="30"/>
      <c r="AE460" s="30"/>
      <c r="AH460" s="7" t="s">
        <v>2203</v>
      </c>
    </row>
    <row r="461" spans="1:34" s="3" customFormat="1" hidden="1" x14ac:dyDescent="0.4">
      <c r="A461" s="16" t="str">
        <f t="shared" si="217"/>
        <v>-</v>
      </c>
      <c r="B461" s="16" t="str">
        <f t="shared" si="218"/>
        <v>☆</v>
      </c>
      <c r="C461" s="7">
        <v>18</v>
      </c>
      <c r="D461" s="2">
        <v>43426.769675925927</v>
      </c>
      <c r="E461" s="3" t="s">
        <v>2112</v>
      </c>
      <c r="F461" s="3">
        <v>17986</v>
      </c>
      <c r="G461" s="3" t="s">
        <v>18</v>
      </c>
      <c r="H461" s="3">
        <v>7022</v>
      </c>
      <c r="I461" s="3">
        <v>102</v>
      </c>
      <c r="J461" s="3">
        <v>2</v>
      </c>
      <c r="K461" s="3">
        <v>2</v>
      </c>
      <c r="L461" s="2">
        <v>43426.769895833335</v>
      </c>
      <c r="O461" s="3" t="s">
        <v>46</v>
      </c>
      <c r="P461" s="3" t="s">
        <v>47</v>
      </c>
      <c r="Q461" s="3" t="s">
        <v>43</v>
      </c>
      <c r="R461" s="3" t="s">
        <v>89</v>
      </c>
      <c r="S461" s="2">
        <v>43426.79184027778</v>
      </c>
      <c r="U461" s="2">
        <v>43426.800532407404</v>
      </c>
      <c r="X461" s="8">
        <f t="shared" si="219"/>
        <v>43426.769675925927</v>
      </c>
      <c r="Y461" s="9">
        <f t="shared" si="220"/>
        <v>0</v>
      </c>
      <c r="Z461" s="9">
        <f t="shared" si="221"/>
        <v>0</v>
      </c>
      <c r="AA461" s="30"/>
      <c r="AB461" s="10">
        <f t="shared" si="222"/>
        <v>0</v>
      </c>
      <c r="AC461" s="10">
        <f t="shared" si="223"/>
        <v>2.21643518525525E-2</v>
      </c>
      <c r="AD461" s="30"/>
      <c r="AE461" s="30"/>
    </row>
    <row r="462" spans="1:34" s="3" customFormat="1" hidden="1" x14ac:dyDescent="0.4">
      <c r="A462" s="16" t="str">
        <f t="shared" si="217"/>
        <v>-</v>
      </c>
      <c r="B462" s="16" t="str">
        <f t="shared" si="218"/>
        <v>☆</v>
      </c>
      <c r="C462" s="7">
        <v>18</v>
      </c>
      <c r="D462" s="2">
        <v>43426.770138888889</v>
      </c>
      <c r="E462" s="3" t="s">
        <v>1944</v>
      </c>
      <c r="F462" s="3">
        <v>17987</v>
      </c>
      <c r="G462" s="3" t="s">
        <v>32</v>
      </c>
      <c r="H462" s="3">
        <v>6975</v>
      </c>
      <c r="I462" s="3">
        <v>887</v>
      </c>
      <c r="J462" s="3">
        <v>4</v>
      </c>
      <c r="K462" s="3">
        <v>2</v>
      </c>
      <c r="L462" s="2">
        <v>43426.770312499997</v>
      </c>
      <c r="O462" s="3" t="s">
        <v>73</v>
      </c>
      <c r="P462" s="3" t="s">
        <v>74</v>
      </c>
      <c r="Q462" s="3" t="s">
        <v>33</v>
      </c>
      <c r="R462" s="3" t="s">
        <v>34</v>
      </c>
      <c r="S462" s="2">
        <v>43426.790277777778</v>
      </c>
      <c r="U462" s="2">
        <v>43426.796354166669</v>
      </c>
      <c r="X462" s="8">
        <f t="shared" si="219"/>
        <v>43426.770138888889</v>
      </c>
      <c r="Y462" s="9">
        <f t="shared" si="220"/>
        <v>0</v>
      </c>
      <c r="Z462" s="9">
        <f t="shared" si="221"/>
        <v>0</v>
      </c>
      <c r="AA462" s="30"/>
      <c r="AB462" s="10">
        <f t="shared" si="222"/>
        <v>0</v>
      </c>
      <c r="AC462" s="10"/>
      <c r="AD462" s="30"/>
      <c r="AE462" s="30"/>
      <c r="AH462" s="7" t="s">
        <v>2202</v>
      </c>
    </row>
    <row r="463" spans="1:34" s="3" customFormat="1" hidden="1" x14ac:dyDescent="0.4">
      <c r="A463" s="16" t="str">
        <f t="shared" si="217"/>
        <v>-</v>
      </c>
      <c r="B463" s="16" t="str">
        <f t="shared" si="218"/>
        <v>☆</v>
      </c>
      <c r="C463" s="7">
        <v>18</v>
      </c>
      <c r="D463" s="2">
        <v>43426.770462962966</v>
      </c>
      <c r="E463" s="3" t="s">
        <v>2112</v>
      </c>
      <c r="F463" s="3">
        <v>17988</v>
      </c>
      <c r="G463" s="3" t="s">
        <v>18</v>
      </c>
      <c r="H463" s="3">
        <v>7022</v>
      </c>
      <c r="I463" s="3">
        <v>382</v>
      </c>
      <c r="J463" s="3">
        <v>4</v>
      </c>
      <c r="K463" s="3">
        <v>2</v>
      </c>
      <c r="L463" s="2">
        <v>43426.780416666668</v>
      </c>
      <c r="O463" s="3" t="s">
        <v>33</v>
      </c>
      <c r="P463" s="3" t="s">
        <v>34</v>
      </c>
      <c r="Q463" s="3" t="s">
        <v>43</v>
      </c>
      <c r="R463" s="3" t="s">
        <v>89</v>
      </c>
      <c r="S463" s="2">
        <v>43426.792523148149</v>
      </c>
      <c r="U463" s="2">
        <v>43426.801261574074</v>
      </c>
      <c r="X463" s="8">
        <f t="shared" si="219"/>
        <v>43426.770462962966</v>
      </c>
      <c r="Y463" s="9">
        <f t="shared" si="220"/>
        <v>0</v>
      </c>
      <c r="Z463" s="9">
        <f t="shared" si="221"/>
        <v>0</v>
      </c>
      <c r="AA463" s="30"/>
      <c r="AB463" s="10">
        <f t="shared" si="222"/>
        <v>0</v>
      </c>
      <c r="AC463" s="10">
        <f t="shared" si="223"/>
        <v>2.2060185183363501E-2</v>
      </c>
      <c r="AD463" s="30"/>
      <c r="AE463" s="30"/>
    </row>
    <row r="464" spans="1:34" s="3" customFormat="1" hidden="1" x14ac:dyDescent="0.4">
      <c r="A464" s="16" t="str">
        <f t="shared" si="217"/>
        <v>-</v>
      </c>
      <c r="B464" s="16" t="str">
        <f t="shared" si="218"/>
        <v>☆</v>
      </c>
      <c r="C464" s="7">
        <v>18</v>
      </c>
      <c r="D464" s="2">
        <v>43426.771562499998</v>
      </c>
      <c r="E464" s="3" t="s">
        <v>2094</v>
      </c>
      <c r="F464" s="3">
        <v>17990</v>
      </c>
      <c r="G464" s="3" t="s">
        <v>32</v>
      </c>
      <c r="H464" s="3">
        <v>6791</v>
      </c>
      <c r="I464" s="3">
        <v>973</v>
      </c>
      <c r="J464" s="3">
        <v>2</v>
      </c>
      <c r="K464" s="3">
        <v>1</v>
      </c>
      <c r="L464" s="2">
        <v>43426.771770833337</v>
      </c>
      <c r="O464" s="3" t="s">
        <v>48</v>
      </c>
      <c r="P464" s="3" t="s">
        <v>49</v>
      </c>
      <c r="Q464" s="3" t="s">
        <v>61</v>
      </c>
      <c r="R464" s="3" t="s">
        <v>62</v>
      </c>
      <c r="S464" s="2">
        <v>43426.780868055554</v>
      </c>
      <c r="U464" s="2">
        <v>43426.791747685187</v>
      </c>
      <c r="X464" s="8">
        <f t="shared" si="219"/>
        <v>43426.771562499998</v>
      </c>
      <c r="Y464" s="9">
        <f t="shared" si="220"/>
        <v>0</v>
      </c>
      <c r="Z464" s="9">
        <f t="shared" si="221"/>
        <v>0</v>
      </c>
      <c r="AA464" s="30"/>
      <c r="AB464" s="10">
        <f t="shared" si="222"/>
        <v>0</v>
      </c>
      <c r="AC464" s="10"/>
      <c r="AD464" s="30"/>
      <c r="AE464" s="30"/>
      <c r="AH464" s="7" t="s">
        <v>94</v>
      </c>
    </row>
    <row r="465" spans="1:34" s="3" customFormat="1" hidden="1" x14ac:dyDescent="0.4">
      <c r="A465" s="16" t="str">
        <f t="shared" si="217"/>
        <v>-</v>
      </c>
      <c r="B465" s="16" t="str">
        <f t="shared" si="218"/>
        <v>☆</v>
      </c>
      <c r="C465" s="7">
        <v>18</v>
      </c>
      <c r="D465" s="2">
        <v>43426.772245370368</v>
      </c>
      <c r="E465" s="3" t="s">
        <v>2094</v>
      </c>
      <c r="F465" s="3">
        <v>17991</v>
      </c>
      <c r="G465" s="3" t="s">
        <v>1927</v>
      </c>
      <c r="H465" s="3">
        <v>6791</v>
      </c>
      <c r="I465" s="3">
        <v>698</v>
      </c>
      <c r="J465" s="3">
        <v>2</v>
      </c>
      <c r="K465" s="3">
        <v>1</v>
      </c>
      <c r="L465" s="2">
        <v>43426.772407407407</v>
      </c>
      <c r="O465" s="3" t="s">
        <v>48</v>
      </c>
      <c r="P465" s="3" t="s">
        <v>49</v>
      </c>
      <c r="Q465" s="3" t="s">
        <v>61</v>
      </c>
      <c r="R465" s="3" t="s">
        <v>62</v>
      </c>
      <c r="S465" s="2">
        <v>43426.781400462962</v>
      </c>
      <c r="U465" s="2">
        <v>43426.792280092595</v>
      </c>
      <c r="X465" s="8">
        <f t="shared" si="219"/>
        <v>43426.772245370368</v>
      </c>
      <c r="Y465" s="9">
        <f t="shared" si="220"/>
        <v>0</v>
      </c>
      <c r="Z465" s="9">
        <f t="shared" si="221"/>
        <v>0</v>
      </c>
      <c r="AA465" s="30"/>
      <c r="AB465" s="10">
        <f t="shared" si="222"/>
        <v>0</v>
      </c>
      <c r="AC465" s="10"/>
      <c r="AD465" s="30"/>
      <c r="AE465" s="30"/>
      <c r="AH465" s="7" t="s">
        <v>94</v>
      </c>
    </row>
    <row r="466" spans="1:34" s="3" customFormat="1" hidden="1" x14ac:dyDescent="0.4">
      <c r="A466" s="16" t="str">
        <f t="shared" si="217"/>
        <v>★</v>
      </c>
      <c r="B466" s="16" t="str">
        <f t="shared" si="218"/>
        <v>☆</v>
      </c>
      <c r="C466" s="7">
        <v>18</v>
      </c>
      <c r="D466" s="2">
        <v>43426.772326388891</v>
      </c>
      <c r="E466" s="3" t="s">
        <v>2114</v>
      </c>
      <c r="F466" s="3">
        <v>17993</v>
      </c>
      <c r="G466" s="3" t="s">
        <v>32</v>
      </c>
      <c r="H466" s="3">
        <v>3462</v>
      </c>
      <c r="I466" s="3">
        <v>292</v>
      </c>
      <c r="J466" s="3">
        <v>2</v>
      </c>
      <c r="K466" s="3">
        <v>1</v>
      </c>
      <c r="L466" s="2">
        <v>43426.776539351849</v>
      </c>
      <c r="O466" s="3" t="s">
        <v>63</v>
      </c>
      <c r="P466" s="3" t="s">
        <v>64</v>
      </c>
      <c r="Q466" s="3" t="s">
        <v>48</v>
      </c>
      <c r="R466" s="3" t="s">
        <v>49</v>
      </c>
      <c r="S466" s="2">
        <v>43426.793749999997</v>
      </c>
      <c r="U466" s="2">
        <v>43426.802465277775</v>
      </c>
      <c r="W466" s="2">
        <v>43426.779270833336</v>
      </c>
      <c r="X466" s="8">
        <f t="shared" si="219"/>
        <v>43426.779270833336</v>
      </c>
      <c r="Y466" s="9">
        <f t="shared" si="220"/>
        <v>0</v>
      </c>
      <c r="Z466" s="9">
        <f t="shared" si="221"/>
        <v>0</v>
      </c>
      <c r="AA466" s="30"/>
      <c r="AB466" s="10">
        <f t="shared" si="222"/>
        <v>0</v>
      </c>
      <c r="AC466" s="10">
        <f t="shared" si="223"/>
        <v>1.4479166660748888E-2</v>
      </c>
      <c r="AD466" s="30"/>
      <c r="AE466" s="30"/>
    </row>
    <row r="467" spans="1:34" s="3" customFormat="1" hidden="1" x14ac:dyDescent="0.4">
      <c r="A467" s="16" t="str">
        <f t="shared" si="217"/>
        <v>★</v>
      </c>
      <c r="B467" s="16" t="str">
        <f t="shared" si="218"/>
        <v>☆</v>
      </c>
      <c r="C467" s="7">
        <v>18</v>
      </c>
      <c r="D467" s="2">
        <v>43426.772604166668</v>
      </c>
      <c r="E467" s="3" t="s">
        <v>2094</v>
      </c>
      <c r="F467" s="3">
        <v>17994</v>
      </c>
      <c r="G467" s="3" t="s">
        <v>1927</v>
      </c>
      <c r="H467" s="3">
        <v>6791</v>
      </c>
      <c r="I467" s="3">
        <v>498</v>
      </c>
      <c r="J467" s="3">
        <v>1</v>
      </c>
      <c r="K467" s="3">
        <v>1</v>
      </c>
      <c r="L467" s="2">
        <v>43426.772847222222</v>
      </c>
      <c r="O467" s="3" t="s">
        <v>48</v>
      </c>
      <c r="P467" s="3" t="s">
        <v>49</v>
      </c>
      <c r="Q467" s="3" t="s">
        <v>61</v>
      </c>
      <c r="R467" s="3" t="s">
        <v>62</v>
      </c>
      <c r="S467" s="2">
        <v>43426.782407407409</v>
      </c>
      <c r="U467" s="2">
        <v>43426.793287037035</v>
      </c>
      <c r="W467" s="2">
        <v>43426.779537037037</v>
      </c>
      <c r="X467" s="8">
        <f t="shared" si="219"/>
        <v>43426.779537037037</v>
      </c>
      <c r="Y467" s="9">
        <f t="shared" si="220"/>
        <v>0</v>
      </c>
      <c r="Z467" s="9">
        <f t="shared" si="221"/>
        <v>0</v>
      </c>
      <c r="AA467" s="30"/>
      <c r="AB467" s="10">
        <f t="shared" si="222"/>
        <v>0</v>
      </c>
      <c r="AC467" s="10">
        <f t="shared" si="223"/>
        <v>2.8703703719656914E-3</v>
      </c>
      <c r="AD467" s="30"/>
      <c r="AE467" s="30"/>
      <c r="AH467" s="7" t="s">
        <v>94</v>
      </c>
    </row>
    <row r="468" spans="1:34" s="3" customFormat="1" hidden="1" x14ac:dyDescent="0.4">
      <c r="A468" s="16" t="str">
        <f t="shared" si="217"/>
        <v>-</v>
      </c>
      <c r="B468" s="16" t="str">
        <f t="shared" si="218"/>
        <v>☆</v>
      </c>
      <c r="C468" s="7">
        <v>18</v>
      </c>
      <c r="D468" s="2">
        <v>43426.773645833331</v>
      </c>
      <c r="E468" s="3" t="s">
        <v>2115</v>
      </c>
      <c r="F468" s="3">
        <v>17996</v>
      </c>
      <c r="G468" s="3" t="s">
        <v>95</v>
      </c>
      <c r="H468" s="3">
        <v>0</v>
      </c>
      <c r="I468" s="3">
        <v>993</v>
      </c>
      <c r="J468" s="3">
        <v>3</v>
      </c>
      <c r="K468" s="3">
        <v>3</v>
      </c>
      <c r="L468" s="2">
        <v>43426.773958333331</v>
      </c>
      <c r="O468" s="3" t="s">
        <v>44</v>
      </c>
      <c r="P468" s="3" t="s">
        <v>45</v>
      </c>
      <c r="Q468" s="3" t="s">
        <v>108</v>
      </c>
      <c r="R468" s="3" t="s">
        <v>19</v>
      </c>
      <c r="S468" s="2">
        <v>43426.797638888886</v>
      </c>
      <c r="U468" s="2">
        <v>43426.805173611108</v>
      </c>
      <c r="X468" s="8">
        <f t="shared" si="219"/>
        <v>43426.773645833331</v>
      </c>
      <c r="Y468" s="9">
        <f t="shared" si="220"/>
        <v>0</v>
      </c>
      <c r="Z468" s="9">
        <f t="shared" si="221"/>
        <v>0</v>
      </c>
      <c r="AA468" s="30"/>
      <c r="AB468" s="10">
        <f t="shared" si="222"/>
        <v>0</v>
      </c>
      <c r="AC468" s="10">
        <f t="shared" si="223"/>
        <v>2.3993055554456078E-2</v>
      </c>
      <c r="AD468" s="30"/>
      <c r="AE468" s="30"/>
    </row>
    <row r="469" spans="1:34" s="3" customFormat="1" hidden="1" x14ac:dyDescent="0.4">
      <c r="A469" s="16" t="str">
        <f t="shared" si="217"/>
        <v>-</v>
      </c>
      <c r="B469" s="16" t="str">
        <f t="shared" si="218"/>
        <v>☆</v>
      </c>
      <c r="C469" s="7">
        <v>18</v>
      </c>
      <c r="D469" s="2">
        <v>43426.774629629632</v>
      </c>
      <c r="E469" s="3" t="s">
        <v>2116</v>
      </c>
      <c r="F469" s="3">
        <v>17997</v>
      </c>
      <c r="G469" s="3" t="s">
        <v>95</v>
      </c>
      <c r="H469" s="3">
        <v>0</v>
      </c>
      <c r="I469" s="3">
        <v>276</v>
      </c>
      <c r="J469" s="3">
        <v>3</v>
      </c>
      <c r="K469" s="3">
        <v>2</v>
      </c>
      <c r="L469" s="2">
        <v>43426.77516203704</v>
      </c>
      <c r="O469" s="3" t="s">
        <v>59</v>
      </c>
      <c r="P469" s="3" t="s">
        <v>60</v>
      </c>
      <c r="Q469" s="3" t="s">
        <v>30</v>
      </c>
      <c r="R469" s="3" t="s">
        <v>31</v>
      </c>
      <c r="S469" s="2">
        <v>43426.793414351851</v>
      </c>
      <c r="U469" s="2">
        <v>43426.802511574075</v>
      </c>
      <c r="X469" s="8">
        <f t="shared" si="219"/>
        <v>43426.774629629632</v>
      </c>
      <c r="Y469" s="9">
        <f t="shared" si="220"/>
        <v>0</v>
      </c>
      <c r="Z469" s="9">
        <f t="shared" si="221"/>
        <v>0</v>
      </c>
      <c r="AA469" s="30"/>
      <c r="AB469" s="10">
        <f t="shared" si="222"/>
        <v>0</v>
      </c>
      <c r="AC469" s="10">
        <f t="shared" si="223"/>
        <v>1.8784722218697425E-2</v>
      </c>
      <c r="AD469" s="30"/>
      <c r="AE469" s="30"/>
    </row>
    <row r="470" spans="1:34" s="3" customFormat="1" hidden="1" x14ac:dyDescent="0.4">
      <c r="A470" s="16" t="str">
        <f t="shared" si="217"/>
        <v>-</v>
      </c>
      <c r="B470" s="16" t="str">
        <f t="shared" si="218"/>
        <v>☆</v>
      </c>
      <c r="C470" s="7">
        <v>18</v>
      </c>
      <c r="D470" s="2">
        <v>43426.774629629632</v>
      </c>
      <c r="E470" s="3" t="s">
        <v>1829</v>
      </c>
      <c r="F470" s="3">
        <v>17998</v>
      </c>
      <c r="G470" s="3" t="s">
        <v>95</v>
      </c>
      <c r="H470" s="3">
        <v>0</v>
      </c>
      <c r="I470" s="3">
        <v>347</v>
      </c>
      <c r="J470" s="3">
        <v>1</v>
      </c>
      <c r="K470" s="3">
        <v>1</v>
      </c>
      <c r="L470" s="2">
        <v>43426.775451388887</v>
      </c>
      <c r="O470" s="3" t="s">
        <v>44</v>
      </c>
      <c r="P470" s="3" t="s">
        <v>45</v>
      </c>
      <c r="Q470" s="3" t="s">
        <v>46</v>
      </c>
      <c r="R470" s="3" t="s">
        <v>47</v>
      </c>
      <c r="S470" s="2">
        <v>43426.801354166666</v>
      </c>
      <c r="U470" s="2">
        <v>43426.807847222219</v>
      </c>
      <c r="X470" s="8">
        <f t="shared" si="219"/>
        <v>43426.774629629632</v>
      </c>
      <c r="Y470" s="9">
        <f t="shared" si="220"/>
        <v>0</v>
      </c>
      <c r="Z470" s="9">
        <f t="shared" si="221"/>
        <v>0</v>
      </c>
      <c r="AA470" s="30"/>
      <c r="AB470" s="10">
        <f t="shared" si="222"/>
        <v>0</v>
      </c>
      <c r="AC470" s="10">
        <f t="shared" si="223"/>
        <v>2.6724537034169771E-2</v>
      </c>
      <c r="AD470" s="30"/>
      <c r="AE470" s="30"/>
    </row>
    <row r="471" spans="1:34" s="3" customFormat="1" hidden="1" x14ac:dyDescent="0.4">
      <c r="A471" s="16" t="str">
        <f t="shared" si="217"/>
        <v>-</v>
      </c>
      <c r="B471" s="16" t="str">
        <f t="shared" si="218"/>
        <v>☆</v>
      </c>
      <c r="C471" s="7">
        <v>18</v>
      </c>
      <c r="D471" s="2">
        <v>43426.775057870371</v>
      </c>
      <c r="E471" s="3" t="s">
        <v>2117</v>
      </c>
      <c r="F471" s="3">
        <v>17999</v>
      </c>
      <c r="G471" s="3" t="s">
        <v>95</v>
      </c>
      <c r="H471" s="3">
        <v>0</v>
      </c>
      <c r="I471" s="3">
        <v>658</v>
      </c>
      <c r="J471" s="3">
        <v>1</v>
      </c>
      <c r="K471" s="3">
        <v>1</v>
      </c>
      <c r="L471" s="2">
        <v>43426.775277777779</v>
      </c>
      <c r="O471" s="3" t="s">
        <v>44</v>
      </c>
      <c r="P471" s="3" t="s">
        <v>45</v>
      </c>
      <c r="Q471" s="3" t="s">
        <v>46</v>
      </c>
      <c r="R471" s="3" t="s">
        <v>47</v>
      </c>
      <c r="S471" s="2">
        <v>43426.801701388889</v>
      </c>
      <c r="U471" s="2">
        <v>43426.808194444442</v>
      </c>
      <c r="X471" s="8">
        <f t="shared" si="219"/>
        <v>43426.775057870371</v>
      </c>
      <c r="Y471" s="9">
        <f t="shared" si="220"/>
        <v>0</v>
      </c>
      <c r="Z471" s="9">
        <f t="shared" si="221"/>
        <v>0</v>
      </c>
      <c r="AA471" s="30"/>
      <c r="AB471" s="10">
        <f t="shared" si="222"/>
        <v>0</v>
      </c>
      <c r="AC471" s="10">
        <f t="shared" si="223"/>
        <v>2.6643518518540077E-2</v>
      </c>
      <c r="AD471" s="30"/>
      <c r="AE471" s="30"/>
    </row>
    <row r="472" spans="1:34" s="3" customFormat="1" hidden="1" x14ac:dyDescent="0.4">
      <c r="A472" s="16" t="str">
        <f t="shared" si="217"/>
        <v>★</v>
      </c>
      <c r="B472" s="16" t="str">
        <f t="shared" si="218"/>
        <v>☆</v>
      </c>
      <c r="C472" s="7">
        <v>18</v>
      </c>
      <c r="D472" s="2">
        <v>43426.777731481481</v>
      </c>
      <c r="E472" s="3" t="s">
        <v>2076</v>
      </c>
      <c r="F472" s="3">
        <v>18001</v>
      </c>
      <c r="G472" s="3" t="s">
        <v>32</v>
      </c>
      <c r="H472" s="3">
        <v>2535</v>
      </c>
      <c r="I472" s="3">
        <v>688</v>
      </c>
      <c r="J472" s="3">
        <v>2</v>
      </c>
      <c r="K472" s="3">
        <v>1</v>
      </c>
      <c r="L472" s="2">
        <v>43426.779016203705</v>
      </c>
      <c r="O472" s="3" t="s">
        <v>75</v>
      </c>
      <c r="P472" s="3" t="s">
        <v>76</v>
      </c>
      <c r="Q472" s="3" t="s">
        <v>33</v>
      </c>
      <c r="R472" s="3" t="s">
        <v>34</v>
      </c>
      <c r="S472" s="2">
        <v>43426.78465277778</v>
      </c>
      <c r="U472" s="2">
        <v>43426.793391203704</v>
      </c>
      <c r="W472" s="2">
        <v>43426.78465277778</v>
      </c>
      <c r="X472" s="8">
        <f t="shared" si="219"/>
        <v>43426.78465277778</v>
      </c>
      <c r="Y472" s="9">
        <f t="shared" si="220"/>
        <v>0</v>
      </c>
      <c r="Z472" s="9">
        <f t="shared" si="221"/>
        <v>0</v>
      </c>
      <c r="AA472" s="30"/>
      <c r="AB472" s="10">
        <f t="shared" si="222"/>
        <v>0</v>
      </c>
      <c r="AC472" s="10">
        <f t="shared" si="223"/>
        <v>0</v>
      </c>
      <c r="AD472" s="30"/>
      <c r="AE472" s="30"/>
    </row>
    <row r="473" spans="1:34" s="3" customFormat="1" hidden="1" x14ac:dyDescent="0.4">
      <c r="A473" s="16" t="str">
        <f t="shared" si="217"/>
        <v>-</v>
      </c>
      <c r="B473" s="16" t="str">
        <f t="shared" si="218"/>
        <v>☆</v>
      </c>
      <c r="C473" s="7">
        <v>18</v>
      </c>
      <c r="D473" s="2">
        <v>43426.785937499997</v>
      </c>
      <c r="E473" s="3" t="s">
        <v>2127</v>
      </c>
      <c r="F473" s="3">
        <v>18013</v>
      </c>
      <c r="G473" s="3" t="s">
        <v>32</v>
      </c>
      <c r="H473" s="3">
        <v>7022</v>
      </c>
      <c r="I473" s="3">
        <v>471</v>
      </c>
      <c r="J473" s="3">
        <v>4</v>
      </c>
      <c r="K473" s="3">
        <v>1</v>
      </c>
      <c r="L473" s="2">
        <v>43426.786076388889</v>
      </c>
      <c r="O473" s="3" t="s">
        <v>77</v>
      </c>
      <c r="P473" s="3" t="s">
        <v>78</v>
      </c>
      <c r="Q473" s="3" t="s">
        <v>43</v>
      </c>
      <c r="R473" s="3" t="s">
        <v>89</v>
      </c>
      <c r="S473" s="2">
        <v>43426.790497685186</v>
      </c>
      <c r="U473" s="2">
        <v>43426.792118055557</v>
      </c>
      <c r="X473" s="8">
        <f t="shared" si="219"/>
        <v>43426.785937499997</v>
      </c>
      <c r="Y473" s="9">
        <f t="shared" si="220"/>
        <v>0</v>
      </c>
      <c r="Z473" s="9">
        <f t="shared" si="221"/>
        <v>0</v>
      </c>
      <c r="AA473" s="30"/>
      <c r="AB473" s="10">
        <f t="shared" si="222"/>
        <v>0</v>
      </c>
      <c r="AC473" s="10">
        <f t="shared" si="223"/>
        <v>4.5601851888932288E-3</v>
      </c>
      <c r="AD473" s="30"/>
      <c r="AE473" s="30"/>
    </row>
    <row r="474" spans="1:34" s="3" customFormat="1" hidden="1" x14ac:dyDescent="0.4">
      <c r="A474" s="16" t="str">
        <f t="shared" si="217"/>
        <v>-</v>
      </c>
      <c r="B474" s="16" t="str">
        <f t="shared" si="218"/>
        <v>☆</v>
      </c>
      <c r="C474" s="7">
        <v>18</v>
      </c>
      <c r="D474" s="2">
        <v>43426.787708333337</v>
      </c>
      <c r="E474" s="3" t="s">
        <v>2129</v>
      </c>
      <c r="F474" s="3">
        <v>18018</v>
      </c>
      <c r="G474" s="3" t="s">
        <v>32</v>
      </c>
      <c r="H474" s="3">
        <v>6931</v>
      </c>
      <c r="I474" s="3">
        <v>530</v>
      </c>
      <c r="J474" s="3">
        <v>6</v>
      </c>
      <c r="K474" s="3">
        <v>2</v>
      </c>
      <c r="L474" s="2">
        <v>43426.788321759261</v>
      </c>
      <c r="O474" s="3" t="s">
        <v>33</v>
      </c>
      <c r="P474" s="3" t="s">
        <v>34</v>
      </c>
      <c r="Q474" s="3" t="s">
        <v>30</v>
      </c>
      <c r="R474" s="3" t="s">
        <v>31</v>
      </c>
      <c r="S474" s="2">
        <v>43426.801041666666</v>
      </c>
      <c r="U474" s="2">
        <v>43426.809872685182</v>
      </c>
      <c r="X474" s="8">
        <f t="shared" si="219"/>
        <v>43426.787708333337</v>
      </c>
      <c r="Y474" s="9">
        <f t="shared" si="220"/>
        <v>0</v>
      </c>
      <c r="Z474" s="9">
        <f t="shared" si="221"/>
        <v>0</v>
      </c>
      <c r="AA474" s="30"/>
      <c r="AB474" s="10">
        <f t="shared" si="222"/>
        <v>0</v>
      </c>
      <c r="AC474" s="10">
        <f t="shared" si="223"/>
        <v>1.3333333328773733E-2</v>
      </c>
      <c r="AD474" s="30"/>
      <c r="AE474" s="30"/>
    </row>
    <row r="475" spans="1:34" s="5" customFormat="1" hidden="1" x14ac:dyDescent="0.4">
      <c r="A475" s="17" t="str">
        <f t="shared" si="217"/>
        <v>-</v>
      </c>
      <c r="B475" s="17" t="str">
        <f t="shared" si="218"/>
        <v>☆</v>
      </c>
      <c r="C475" s="12">
        <v>18</v>
      </c>
      <c r="D475" s="4">
        <v>43426.789780092593</v>
      </c>
      <c r="E475" s="5" t="s">
        <v>2131</v>
      </c>
      <c r="F475" s="5">
        <v>18020</v>
      </c>
      <c r="G475" s="5" t="s">
        <v>95</v>
      </c>
      <c r="H475" s="5">
        <v>0</v>
      </c>
      <c r="I475" s="5">
        <v>506</v>
      </c>
      <c r="J475" s="5">
        <v>1</v>
      </c>
      <c r="K475" s="5">
        <v>2</v>
      </c>
      <c r="L475" s="4">
        <v>43426.806435185186</v>
      </c>
      <c r="O475" s="5" t="s">
        <v>28</v>
      </c>
      <c r="P475" s="5" t="s">
        <v>29</v>
      </c>
      <c r="Q475" s="5" t="s">
        <v>39</v>
      </c>
      <c r="R475" s="5" t="s">
        <v>40</v>
      </c>
      <c r="S475" s="4">
        <v>43426.804571759261</v>
      </c>
      <c r="U475" s="4">
        <v>43426.813414351855</v>
      </c>
      <c r="X475" s="13">
        <f t="shared" si="219"/>
        <v>43426.789780092593</v>
      </c>
      <c r="Y475" s="18">
        <f t="shared" si="220"/>
        <v>0</v>
      </c>
      <c r="Z475" s="18">
        <f t="shared" si="221"/>
        <v>0</v>
      </c>
      <c r="AA475" s="31"/>
      <c r="AB475" s="19">
        <f t="shared" si="222"/>
        <v>0</v>
      </c>
      <c r="AC475" s="19">
        <f t="shared" si="223"/>
        <v>1.6655092593282461E-2</v>
      </c>
      <c r="AD475" s="31"/>
      <c r="AE475" s="31"/>
    </row>
    <row r="476" spans="1:34" s="21" customFormat="1" x14ac:dyDescent="0.4">
      <c r="A476" s="20" t="str">
        <f t="shared" si="217"/>
        <v>★</v>
      </c>
      <c r="B476" s="20" t="str">
        <f t="shared" si="218"/>
        <v>-</v>
      </c>
      <c r="C476" s="23">
        <v>19</v>
      </c>
      <c r="D476" s="22">
        <v>43426.764803240738</v>
      </c>
      <c r="E476" s="21" t="s">
        <v>2107</v>
      </c>
      <c r="F476" s="21">
        <v>17976</v>
      </c>
      <c r="G476" s="21" t="s">
        <v>32</v>
      </c>
      <c r="H476" s="21">
        <v>7006</v>
      </c>
      <c r="I476" s="21">
        <v>364</v>
      </c>
      <c r="J476" s="21">
        <v>4</v>
      </c>
      <c r="K476" s="21">
        <v>1</v>
      </c>
      <c r="M476" s="22">
        <v>43426.805509259262</v>
      </c>
      <c r="N476" s="22">
        <v>43426.811620370368</v>
      </c>
      <c r="O476" s="21" t="s">
        <v>43</v>
      </c>
      <c r="P476" s="21" t="s">
        <v>89</v>
      </c>
      <c r="Q476" s="21" t="s">
        <v>30</v>
      </c>
      <c r="R476" s="21" t="s">
        <v>31</v>
      </c>
      <c r="S476" s="22">
        <v>43426.806458333333</v>
      </c>
      <c r="T476" s="22">
        <v>43426.806458333333</v>
      </c>
      <c r="U476" s="22">
        <v>43426.818171296298</v>
      </c>
      <c r="V476" s="22">
        <v>43426.814131944448</v>
      </c>
      <c r="W476" s="22">
        <v>43426.806458333333</v>
      </c>
      <c r="X476" s="24">
        <f t="shared" si="219"/>
        <v>43426.806458333333</v>
      </c>
      <c r="Y476" s="25">
        <f t="shared" si="220"/>
        <v>6.1111111062928103E-3</v>
      </c>
      <c r="Z476" s="25">
        <f t="shared" si="221"/>
        <v>6.1111111062928103E-3</v>
      </c>
      <c r="AA476" s="32">
        <f>SUM(Z476:Z504)</f>
        <v>0.16269675923103932</v>
      </c>
      <c r="AB476" s="26">
        <f t="shared" si="222"/>
        <v>0</v>
      </c>
      <c r="AC476" s="26">
        <f t="shared" si="223"/>
        <v>0</v>
      </c>
      <c r="AD476" s="32">
        <f>AVERAGE(AC476:AC504)</f>
        <v>3.7581983039369029E-3</v>
      </c>
      <c r="AE476" s="32">
        <f>MEDIAN(AC476:AC504)</f>
        <v>1.7592592594155576E-3</v>
      </c>
    </row>
    <row r="477" spans="1:34" s="3" customFormat="1" x14ac:dyDescent="0.4">
      <c r="A477" s="16" t="str">
        <f t="shared" si="217"/>
        <v>★</v>
      </c>
      <c r="B477" s="16" t="str">
        <f t="shared" si="218"/>
        <v>-</v>
      </c>
      <c r="C477" s="7">
        <v>19</v>
      </c>
      <c r="D477" s="2">
        <v>43426.785370370373</v>
      </c>
      <c r="E477" s="3" t="s">
        <v>2126</v>
      </c>
      <c r="F477" s="3">
        <v>18012</v>
      </c>
      <c r="G477" s="3" t="s">
        <v>32</v>
      </c>
      <c r="H477" s="3">
        <v>3338</v>
      </c>
      <c r="I477" s="3">
        <v>627</v>
      </c>
      <c r="J477" s="3">
        <v>6</v>
      </c>
      <c r="K477" s="3">
        <v>2</v>
      </c>
      <c r="M477" s="2">
        <v>43426.792592592596</v>
      </c>
      <c r="N477" s="2">
        <v>43426.798136574071</v>
      </c>
      <c r="O477" s="3" t="s">
        <v>48</v>
      </c>
      <c r="P477" s="3" t="s">
        <v>49</v>
      </c>
      <c r="Q477" s="3" t="s">
        <v>71</v>
      </c>
      <c r="R477" s="3" t="s">
        <v>72</v>
      </c>
      <c r="S477" s="2">
        <v>43426.792291666665</v>
      </c>
      <c r="T477" s="2">
        <v>43426.792291666665</v>
      </c>
      <c r="U477" s="2">
        <v>43426.797465277778</v>
      </c>
      <c r="V477" s="2">
        <v>43426.797465277778</v>
      </c>
      <c r="W477" s="2">
        <v>43426.792291666665</v>
      </c>
      <c r="X477" s="8">
        <f t="shared" si="219"/>
        <v>43426.792291666665</v>
      </c>
      <c r="Y477" s="9">
        <f t="shared" si="220"/>
        <v>5.5439814750570804E-3</v>
      </c>
      <c r="Z477" s="9">
        <f t="shared" si="221"/>
        <v>1.1087962950114161E-2</v>
      </c>
      <c r="AA477" s="30"/>
      <c r="AB477" s="10">
        <f t="shared" si="222"/>
        <v>3.0092593078734353E-4</v>
      </c>
      <c r="AC477" s="10">
        <f t="shared" si="223"/>
        <v>3.0092593078734353E-4</v>
      </c>
      <c r="AD477" s="30"/>
      <c r="AE477" s="30"/>
    </row>
    <row r="478" spans="1:34" s="3" customFormat="1" x14ac:dyDescent="0.4">
      <c r="A478" s="16" t="str">
        <f t="shared" si="212"/>
        <v>★</v>
      </c>
      <c r="B478" s="16" t="str">
        <f t="shared" si="213"/>
        <v>-</v>
      </c>
      <c r="C478" s="7">
        <v>19</v>
      </c>
      <c r="D478" s="2">
        <v>43426.793865740743</v>
      </c>
      <c r="E478" s="3" t="s">
        <v>1819</v>
      </c>
      <c r="F478" s="3">
        <v>18024</v>
      </c>
      <c r="G478" s="3" t="s">
        <v>32</v>
      </c>
      <c r="H478" s="3">
        <v>1756</v>
      </c>
      <c r="I478" s="3">
        <v>888</v>
      </c>
      <c r="J478" s="3">
        <v>8</v>
      </c>
      <c r="K478" s="3">
        <v>1</v>
      </c>
      <c r="M478" s="2">
        <v>43426.800625000003</v>
      </c>
      <c r="N478" s="2">
        <v>43426.807789351849</v>
      </c>
      <c r="O478" s="3" t="s">
        <v>55</v>
      </c>
      <c r="P478" s="3" t="s">
        <v>56</v>
      </c>
      <c r="Q478" s="3" t="s">
        <v>53</v>
      </c>
      <c r="R478" s="3" t="s">
        <v>54</v>
      </c>
      <c r="S478" s="2">
        <v>43426.800810185188</v>
      </c>
      <c r="T478" s="2">
        <v>43426.800810185188</v>
      </c>
      <c r="U478" s="2">
        <v>43426.805428240739</v>
      </c>
      <c r="V478" s="2">
        <v>43426.805428240739</v>
      </c>
      <c r="W478" s="2">
        <v>43426.800810185188</v>
      </c>
      <c r="X478" s="8">
        <f t="shared" si="214"/>
        <v>43426.800810185188</v>
      </c>
      <c r="Y478" s="9">
        <f t="shared" si="215"/>
        <v>7.1643518458586186E-3</v>
      </c>
      <c r="Z478" s="9">
        <f t="shared" si="216"/>
        <v>7.1643518458586186E-3</v>
      </c>
      <c r="AA478" s="30"/>
      <c r="AB478" s="10">
        <f t="shared" si="222"/>
        <v>0</v>
      </c>
      <c r="AC478" s="10">
        <f t="shared" si="223"/>
        <v>0</v>
      </c>
      <c r="AD478" s="30"/>
      <c r="AE478" s="30"/>
    </row>
    <row r="479" spans="1:34" s="3" customFormat="1" x14ac:dyDescent="0.4">
      <c r="A479" s="16" t="str">
        <f t="shared" si="212"/>
        <v>-</v>
      </c>
      <c r="B479" s="16" t="str">
        <f t="shared" si="213"/>
        <v>-</v>
      </c>
      <c r="C479" s="7">
        <v>19</v>
      </c>
      <c r="D479" s="2">
        <v>43426.796354166669</v>
      </c>
      <c r="E479" s="3" t="s">
        <v>2133</v>
      </c>
      <c r="F479" s="3">
        <v>18025</v>
      </c>
      <c r="G479" s="3" t="s">
        <v>32</v>
      </c>
      <c r="H479" s="3">
        <v>5215</v>
      </c>
      <c r="I479" s="3">
        <v>94</v>
      </c>
      <c r="J479" s="3">
        <v>9</v>
      </c>
      <c r="K479" s="3">
        <v>1</v>
      </c>
      <c r="M479" s="2">
        <v>43426.797337962962</v>
      </c>
      <c r="N479" s="2">
        <v>43426.800474537034</v>
      </c>
      <c r="O479" s="3" t="s">
        <v>63</v>
      </c>
      <c r="P479" s="3" t="s">
        <v>64</v>
      </c>
      <c r="Q479" s="3" t="s">
        <v>33</v>
      </c>
      <c r="R479" s="3" t="s">
        <v>34</v>
      </c>
      <c r="S479" s="2">
        <v>43426.797627314816</v>
      </c>
      <c r="T479" s="2">
        <v>43426.797627314816</v>
      </c>
      <c r="U479" s="2">
        <v>43426.801550925928</v>
      </c>
      <c r="V479" s="2">
        <v>43426.801550925928</v>
      </c>
      <c r="X479" s="8">
        <f t="shared" si="214"/>
        <v>43426.796354166669</v>
      </c>
      <c r="Y479" s="9">
        <f t="shared" si="215"/>
        <v>3.1365740724140778E-3</v>
      </c>
      <c r="Z479" s="9">
        <f t="shared" si="216"/>
        <v>3.1365740724140778E-3</v>
      </c>
      <c r="AA479" s="30"/>
      <c r="AB479" s="10">
        <f t="shared" si="222"/>
        <v>0</v>
      </c>
      <c r="AC479" s="10">
        <f t="shared" si="223"/>
        <v>9.8379629343980923E-4</v>
      </c>
      <c r="AD479" s="30"/>
      <c r="AE479" s="30"/>
    </row>
    <row r="480" spans="1:34" s="3" customFormat="1" x14ac:dyDescent="0.4">
      <c r="A480" s="16" t="str">
        <f t="shared" ref="A480:A538" si="224">IF(W480&gt;0, "★", "-")</f>
        <v>-</v>
      </c>
      <c r="B480" s="16" t="str">
        <f t="shared" ref="B480:B538" si="225">IF(L480&gt;0, "☆", "-")</f>
        <v>-</v>
      </c>
      <c r="C480" s="7">
        <v>19</v>
      </c>
      <c r="D480" s="2">
        <v>43426.796851851854</v>
      </c>
      <c r="E480" s="3" t="s">
        <v>1694</v>
      </c>
      <c r="F480" s="3">
        <v>18027</v>
      </c>
      <c r="G480" s="3" t="s">
        <v>32</v>
      </c>
      <c r="H480" s="3">
        <v>3713</v>
      </c>
      <c r="I480" s="3">
        <v>708</v>
      </c>
      <c r="J480" s="3">
        <v>5</v>
      </c>
      <c r="K480" s="3">
        <v>1</v>
      </c>
      <c r="M480" s="2">
        <v>43426.805023148147</v>
      </c>
      <c r="N480" s="2">
        <v>43426.813379629632</v>
      </c>
      <c r="O480" s="3" t="s">
        <v>38</v>
      </c>
      <c r="P480" s="3" t="s">
        <v>126</v>
      </c>
      <c r="Q480" s="3" t="s">
        <v>26</v>
      </c>
      <c r="R480" s="3" t="s">
        <v>27</v>
      </c>
      <c r="S480" s="2">
        <v>43426.802372685182</v>
      </c>
      <c r="T480" s="2">
        <v>43426.802372685182</v>
      </c>
      <c r="U480" s="2">
        <v>43426.808935185189</v>
      </c>
      <c r="V480" s="2">
        <v>43426.808935185189</v>
      </c>
      <c r="X480" s="8">
        <f t="shared" ref="X480:X538" si="226">IF(W480&gt;0,W480,D480)</f>
        <v>43426.796851851854</v>
      </c>
      <c r="Y480" s="9">
        <f t="shared" ref="Y480:Y538" si="227">N480-M480</f>
        <v>8.3564814849523827E-3</v>
      </c>
      <c r="Z480" s="9">
        <f t="shared" ref="Z480:Z538" si="228">Y480*K480</f>
        <v>8.3564814849523827E-3</v>
      </c>
      <c r="AA480" s="30"/>
      <c r="AB480" s="10">
        <f t="shared" si="222"/>
        <v>2.6504629640839994E-3</v>
      </c>
      <c r="AC480" s="10">
        <f t="shared" si="223"/>
        <v>8.1712962928577326E-3</v>
      </c>
      <c r="AD480" s="30"/>
      <c r="AE480" s="30"/>
    </row>
    <row r="481" spans="1:34" s="3" customFormat="1" hidden="1" x14ac:dyDescent="0.4">
      <c r="A481" s="16" t="str">
        <f t="shared" si="224"/>
        <v>-</v>
      </c>
      <c r="B481" s="16" t="str">
        <f t="shared" si="225"/>
        <v>-</v>
      </c>
      <c r="C481" s="7">
        <v>19</v>
      </c>
      <c r="D481" s="2">
        <v>43426.799467592595</v>
      </c>
      <c r="E481" s="3" t="s">
        <v>2136</v>
      </c>
      <c r="F481" s="3">
        <v>18029</v>
      </c>
      <c r="G481" s="3" t="s">
        <v>95</v>
      </c>
      <c r="H481" s="3">
        <v>0</v>
      </c>
      <c r="I481" s="3">
        <v>215</v>
      </c>
      <c r="J481" s="3">
        <v>8</v>
      </c>
      <c r="K481" s="3">
        <v>1</v>
      </c>
      <c r="M481" s="2">
        <v>43426.813530092593</v>
      </c>
      <c r="N481" s="2">
        <v>43426.821979166663</v>
      </c>
      <c r="O481" s="3" t="s">
        <v>77</v>
      </c>
      <c r="P481" s="3" t="s">
        <v>78</v>
      </c>
      <c r="Q481" s="3" t="s">
        <v>63</v>
      </c>
      <c r="R481" s="3" t="s">
        <v>64</v>
      </c>
      <c r="S481" s="2">
        <v>43426.808483796296</v>
      </c>
      <c r="T481" s="2">
        <v>43426.808483796296</v>
      </c>
      <c r="U481" s="2">
        <v>43426.818414351852</v>
      </c>
      <c r="V481" s="2">
        <v>43426.822118055556</v>
      </c>
      <c r="X481" s="8">
        <f t="shared" si="226"/>
        <v>43426.799467592595</v>
      </c>
      <c r="Y481" s="9">
        <f t="shared" si="227"/>
        <v>8.4490740700857714E-3</v>
      </c>
      <c r="Z481" s="9">
        <f t="shared" si="228"/>
        <v>8.4490740700857714E-3</v>
      </c>
      <c r="AA481" s="30"/>
      <c r="AB481" s="10">
        <f t="shared" si="222"/>
        <v>5.0462962972233072E-3</v>
      </c>
      <c r="AC481" s="10">
        <f t="shared" si="223"/>
        <v>1.4062499998544808E-2</v>
      </c>
      <c r="AD481" s="30"/>
      <c r="AE481" s="30"/>
    </row>
    <row r="482" spans="1:34" s="3" customFormat="1" x14ac:dyDescent="0.4">
      <c r="A482" s="16" t="str">
        <f t="shared" si="224"/>
        <v>-</v>
      </c>
      <c r="B482" s="16" t="str">
        <f t="shared" si="225"/>
        <v>-</v>
      </c>
      <c r="C482" s="7">
        <v>19</v>
      </c>
      <c r="D482" s="2">
        <v>43426.799629629626</v>
      </c>
      <c r="E482" s="3" t="s">
        <v>1996</v>
      </c>
      <c r="F482" s="3">
        <v>18030</v>
      </c>
      <c r="G482" s="3" t="s">
        <v>18</v>
      </c>
      <c r="H482" s="3">
        <v>6450</v>
      </c>
      <c r="I482" s="3">
        <v>608</v>
      </c>
      <c r="J482" s="3">
        <v>9</v>
      </c>
      <c r="K482" s="3">
        <v>3</v>
      </c>
      <c r="M482" s="2">
        <v>43426.811990740738</v>
      </c>
      <c r="N482" s="2">
        <v>43426.81659722222</v>
      </c>
      <c r="O482" s="3" t="s">
        <v>53</v>
      </c>
      <c r="P482" s="3" t="s">
        <v>54</v>
      </c>
      <c r="Q482" s="3" t="s">
        <v>26</v>
      </c>
      <c r="R482" s="3" t="s">
        <v>27</v>
      </c>
      <c r="S482" s="2">
        <v>43426.810370370367</v>
      </c>
      <c r="T482" s="2">
        <v>43426.810370370367</v>
      </c>
      <c r="U482" s="2">
        <v>43426.817824074074</v>
      </c>
      <c r="V482" s="2">
        <v>43426.817824074074</v>
      </c>
      <c r="X482" s="8">
        <f t="shared" si="226"/>
        <v>43426.799629629626</v>
      </c>
      <c r="Y482" s="9">
        <f t="shared" si="227"/>
        <v>4.6064814814599231E-3</v>
      </c>
      <c r="Z482" s="9">
        <f t="shared" si="228"/>
        <v>1.3819444444379769E-2</v>
      </c>
      <c r="AA482" s="30"/>
      <c r="AB482" s="10">
        <f t="shared" si="222"/>
        <v>1.6203703708015382E-3</v>
      </c>
      <c r="AC482" s="10">
        <f t="shared" si="223"/>
        <v>1.2361111112113576E-2</v>
      </c>
      <c r="AD482" s="30"/>
      <c r="AE482" s="30"/>
    </row>
    <row r="483" spans="1:34" s="3" customFormat="1" hidden="1" x14ac:dyDescent="0.4">
      <c r="A483" s="16" t="str">
        <f t="shared" si="224"/>
        <v>-</v>
      </c>
      <c r="B483" s="16" t="str">
        <f t="shared" si="225"/>
        <v>-</v>
      </c>
      <c r="C483" s="7">
        <v>19</v>
      </c>
      <c r="D483" s="2">
        <v>43426.801469907405</v>
      </c>
      <c r="E483" s="3" t="s">
        <v>2138</v>
      </c>
      <c r="F483" s="3">
        <v>18034</v>
      </c>
      <c r="G483" s="3" t="s">
        <v>95</v>
      </c>
      <c r="H483" s="3">
        <v>0</v>
      </c>
      <c r="I483" s="3">
        <v>396</v>
      </c>
      <c r="J483" s="3">
        <v>7</v>
      </c>
      <c r="K483" s="3">
        <v>2</v>
      </c>
      <c r="M483" s="2">
        <v>43426.812592592592</v>
      </c>
      <c r="N483" s="2">
        <v>43426.816608796296</v>
      </c>
      <c r="O483" s="3" t="s">
        <v>63</v>
      </c>
      <c r="P483" s="3" t="s">
        <v>64</v>
      </c>
      <c r="Q483" s="3" t="s">
        <v>20</v>
      </c>
      <c r="R483" s="3" t="s">
        <v>21</v>
      </c>
      <c r="S483" s="2">
        <v>43426.813310185185</v>
      </c>
      <c r="T483" s="2">
        <v>43426.813310185185</v>
      </c>
      <c r="U483" s="2">
        <v>43426.820520833331</v>
      </c>
      <c r="V483" s="2">
        <v>43426.820520833331</v>
      </c>
      <c r="X483" s="8">
        <f t="shared" si="226"/>
        <v>43426.801469907405</v>
      </c>
      <c r="Y483" s="9">
        <f t="shared" si="227"/>
        <v>4.016203703940846E-3</v>
      </c>
      <c r="Z483" s="9">
        <f t="shared" si="228"/>
        <v>8.0324074078816921E-3</v>
      </c>
      <c r="AA483" s="30"/>
      <c r="AB483" s="10">
        <f t="shared" si="222"/>
        <v>0</v>
      </c>
      <c r="AC483" s="10">
        <f t="shared" si="223"/>
        <v>1.1122685187729076E-2</v>
      </c>
      <c r="AD483" s="30"/>
      <c r="AE483" s="30"/>
    </row>
    <row r="484" spans="1:34" s="3" customFormat="1" hidden="1" x14ac:dyDescent="0.4">
      <c r="A484" s="16" t="str">
        <f t="shared" si="224"/>
        <v>-</v>
      </c>
      <c r="B484" s="16" t="str">
        <f t="shared" si="225"/>
        <v>-</v>
      </c>
      <c r="C484" s="7">
        <v>19</v>
      </c>
      <c r="D484" s="2">
        <v>43426.805046296293</v>
      </c>
      <c r="E484" s="3" t="s">
        <v>2134</v>
      </c>
      <c r="F484" s="3">
        <v>18037</v>
      </c>
      <c r="G484" s="3" t="s">
        <v>95</v>
      </c>
      <c r="H484" s="3">
        <v>0</v>
      </c>
      <c r="I484" s="3">
        <v>753</v>
      </c>
      <c r="J484" s="3">
        <v>10</v>
      </c>
      <c r="K484" s="3">
        <v>1</v>
      </c>
      <c r="M484" s="2">
        <v>43426.805914351855</v>
      </c>
      <c r="N484" s="2">
        <v>43426.809699074074</v>
      </c>
      <c r="O484" s="3" t="s">
        <v>20</v>
      </c>
      <c r="P484" s="3" t="s">
        <v>21</v>
      </c>
      <c r="Q484" s="3" t="s">
        <v>33</v>
      </c>
      <c r="R484" s="3" t="s">
        <v>34</v>
      </c>
      <c r="S484" s="2">
        <v>43426.806817129633</v>
      </c>
      <c r="T484" s="2">
        <v>43426.806817129633</v>
      </c>
      <c r="U484" s="2">
        <v>43426.814456018517</v>
      </c>
      <c r="V484" s="2">
        <v>43426.814456018517</v>
      </c>
      <c r="X484" s="8">
        <f t="shared" si="226"/>
        <v>43426.805046296293</v>
      </c>
      <c r="Y484" s="9">
        <f t="shared" si="227"/>
        <v>3.7847222192795016E-3</v>
      </c>
      <c r="Z484" s="9">
        <f t="shared" si="228"/>
        <v>3.7847222192795016E-3</v>
      </c>
      <c r="AA484" s="30"/>
      <c r="AB484" s="10">
        <f t="shared" si="222"/>
        <v>0</v>
      </c>
      <c r="AC484" s="10">
        <f t="shared" si="223"/>
        <v>8.6805556202307343E-4</v>
      </c>
      <c r="AD484" s="30"/>
      <c r="AE484" s="30"/>
    </row>
    <row r="485" spans="1:34" s="3" customFormat="1" x14ac:dyDescent="0.4">
      <c r="A485" s="16" t="str">
        <f t="shared" si="224"/>
        <v>-</v>
      </c>
      <c r="B485" s="16" t="str">
        <f t="shared" si="225"/>
        <v>-</v>
      </c>
      <c r="C485" s="7">
        <v>19</v>
      </c>
      <c r="D485" s="2">
        <v>43426.805092592593</v>
      </c>
      <c r="E485" s="3" t="s">
        <v>2139</v>
      </c>
      <c r="F485" s="3">
        <v>18038</v>
      </c>
      <c r="G485" s="3" t="s">
        <v>32</v>
      </c>
      <c r="H485" s="3">
        <v>7014</v>
      </c>
      <c r="I485" s="3">
        <v>111</v>
      </c>
      <c r="J485" s="3">
        <v>13</v>
      </c>
      <c r="K485" s="3">
        <v>1</v>
      </c>
      <c r="M485" s="2">
        <v>43426.807638888888</v>
      </c>
      <c r="N485" s="2">
        <v>43426.815023148149</v>
      </c>
      <c r="O485" s="3" t="s">
        <v>43</v>
      </c>
      <c r="P485" s="3" t="s">
        <v>89</v>
      </c>
      <c r="Q485" s="3" t="s">
        <v>30</v>
      </c>
      <c r="R485" s="3" t="s">
        <v>31</v>
      </c>
      <c r="S485" s="2">
        <v>43426.806944444441</v>
      </c>
      <c r="T485" s="2">
        <v>43426.806944444441</v>
      </c>
      <c r="U485" s="2">
        <v>43426.814618055556</v>
      </c>
      <c r="V485" s="2">
        <v>43426.814618055556</v>
      </c>
      <c r="X485" s="8">
        <f t="shared" si="226"/>
        <v>43426.805092592593</v>
      </c>
      <c r="Y485" s="9">
        <f t="shared" si="227"/>
        <v>7.3842592610162683E-3</v>
      </c>
      <c r="Z485" s="9">
        <f t="shared" si="228"/>
        <v>7.3842592610162683E-3</v>
      </c>
      <c r="AA485" s="30"/>
      <c r="AB485" s="10">
        <f t="shared" si="222"/>
        <v>6.944444467080757E-4</v>
      </c>
      <c r="AC485" s="10">
        <f t="shared" si="223"/>
        <v>2.5462962948950008E-3</v>
      </c>
      <c r="AD485" s="30"/>
      <c r="AE485" s="30"/>
    </row>
    <row r="486" spans="1:34" s="3" customFormat="1" hidden="1" x14ac:dyDescent="0.4">
      <c r="A486" s="16" t="str">
        <f t="shared" si="224"/>
        <v>-</v>
      </c>
      <c r="B486" s="16" t="str">
        <f t="shared" si="225"/>
        <v>-</v>
      </c>
      <c r="C486" s="7">
        <v>19</v>
      </c>
      <c r="D486" s="2">
        <v>43426.816111111111</v>
      </c>
      <c r="E486" s="3" t="s">
        <v>2060</v>
      </c>
      <c r="F486" s="3">
        <v>18039</v>
      </c>
      <c r="G486" s="3" t="s">
        <v>95</v>
      </c>
      <c r="H486" s="3">
        <v>0</v>
      </c>
      <c r="I486" s="3">
        <v>631</v>
      </c>
      <c r="J486" s="3">
        <v>2</v>
      </c>
      <c r="K486" s="3">
        <v>1</v>
      </c>
      <c r="M486" s="2">
        <v>43426.819537037038</v>
      </c>
      <c r="N486" s="2">
        <v>43426.824282407404</v>
      </c>
      <c r="O486" s="3" t="s">
        <v>43</v>
      </c>
      <c r="P486" s="3" t="s">
        <v>89</v>
      </c>
      <c r="Q486" s="3" t="s">
        <v>108</v>
      </c>
      <c r="R486" s="3" t="s">
        <v>19</v>
      </c>
      <c r="S486" s="2">
        <v>43426.81863425926</v>
      </c>
      <c r="T486" s="2">
        <v>43426.81863425926</v>
      </c>
      <c r="U486" s="2">
        <v>43426.825266203705</v>
      </c>
      <c r="V486" s="2">
        <v>43426.825266203705</v>
      </c>
      <c r="X486" s="8">
        <f t="shared" si="226"/>
        <v>43426.816111111111</v>
      </c>
      <c r="Y486" s="9">
        <f t="shared" si="227"/>
        <v>4.7453703664359637E-3</v>
      </c>
      <c r="Z486" s="9">
        <f t="shared" si="228"/>
        <v>4.7453703664359637E-3</v>
      </c>
      <c r="AA486" s="30"/>
      <c r="AB486" s="10">
        <f t="shared" si="222"/>
        <v>9.0277777781011537E-4</v>
      </c>
      <c r="AC486" s="10">
        <f t="shared" si="223"/>
        <v>3.425925926421769E-3</v>
      </c>
      <c r="AD486" s="30"/>
      <c r="AE486" s="30"/>
    </row>
    <row r="487" spans="1:34" s="3" customFormat="1" hidden="1" x14ac:dyDescent="0.4">
      <c r="A487" s="16" t="str">
        <f t="shared" si="224"/>
        <v>-</v>
      </c>
      <c r="B487" s="16" t="str">
        <f t="shared" si="225"/>
        <v>-</v>
      </c>
      <c r="C487" s="7">
        <v>19</v>
      </c>
      <c r="D487" s="2">
        <v>43426.816284722219</v>
      </c>
      <c r="E487" s="3" t="s">
        <v>2132</v>
      </c>
      <c r="F487" s="3">
        <v>18040</v>
      </c>
      <c r="G487" s="3" t="s">
        <v>95</v>
      </c>
      <c r="H487" s="3">
        <v>0</v>
      </c>
      <c r="I487" s="3">
        <v>68</v>
      </c>
      <c r="J487" s="3">
        <v>5</v>
      </c>
      <c r="K487" s="3">
        <v>1</v>
      </c>
      <c r="M487" s="2">
        <v>43426.81858796296</v>
      </c>
      <c r="N487" s="2">
        <v>43426.821099537039</v>
      </c>
      <c r="O487" s="3" t="s">
        <v>48</v>
      </c>
      <c r="P487" s="3" t="s">
        <v>49</v>
      </c>
      <c r="Q487" s="3" t="s">
        <v>26</v>
      </c>
      <c r="R487" s="3" t="s">
        <v>27</v>
      </c>
      <c r="S487" s="2">
        <v>43426.81832175926</v>
      </c>
      <c r="T487" s="2">
        <v>43426.81832175926</v>
      </c>
      <c r="U487" s="2">
        <v>43426.82167824074</v>
      </c>
      <c r="V487" s="2">
        <v>43426.82167824074</v>
      </c>
      <c r="X487" s="8">
        <f t="shared" si="226"/>
        <v>43426.816284722219</v>
      </c>
      <c r="Y487" s="9">
        <f t="shared" si="227"/>
        <v>2.5115740791079588E-3</v>
      </c>
      <c r="Z487" s="9">
        <f t="shared" si="228"/>
        <v>2.5115740791079588E-3</v>
      </c>
      <c r="AA487" s="30"/>
      <c r="AB487" s="10">
        <f t="shared" si="222"/>
        <v>2.6620370044838637E-4</v>
      </c>
      <c r="AC487" s="10">
        <f t="shared" si="223"/>
        <v>2.3032407407299615E-3</v>
      </c>
      <c r="AD487" s="30"/>
      <c r="AE487" s="30"/>
    </row>
    <row r="488" spans="1:34" s="3" customFormat="1" hidden="1" x14ac:dyDescent="0.4">
      <c r="A488" s="16" t="str">
        <f t="shared" si="224"/>
        <v>-</v>
      </c>
      <c r="B488" s="16" t="str">
        <f t="shared" si="225"/>
        <v>-</v>
      </c>
      <c r="C488" s="7">
        <v>19</v>
      </c>
      <c r="D488" s="2">
        <v>43426.821099537039</v>
      </c>
      <c r="E488" s="3" t="s">
        <v>1757</v>
      </c>
      <c r="F488" s="3">
        <v>18043</v>
      </c>
      <c r="G488" s="3" t="s">
        <v>96</v>
      </c>
      <c r="H488" s="3">
        <v>0</v>
      </c>
      <c r="I488" s="3">
        <v>592</v>
      </c>
      <c r="J488" s="3">
        <v>11</v>
      </c>
      <c r="K488" s="3">
        <v>1</v>
      </c>
      <c r="M488" s="2">
        <v>43426.822222222225</v>
      </c>
      <c r="N488" s="2">
        <v>43426.827164351853</v>
      </c>
      <c r="O488" s="3" t="s">
        <v>44</v>
      </c>
      <c r="P488" s="3" t="s">
        <v>45</v>
      </c>
      <c r="Q488" s="3" t="s">
        <v>33</v>
      </c>
      <c r="R488" s="3" t="s">
        <v>34</v>
      </c>
      <c r="S488" s="2">
        <v>43426.822141203702</v>
      </c>
      <c r="T488" s="2">
        <v>43426.822141203702</v>
      </c>
      <c r="U488" s="2">
        <v>43426.828923611109</v>
      </c>
      <c r="V488" s="2">
        <v>43426.828923611109</v>
      </c>
      <c r="X488" s="8">
        <f t="shared" si="226"/>
        <v>43426.821099537039</v>
      </c>
      <c r="Y488" s="9">
        <f t="shared" si="227"/>
        <v>4.9421296280343086E-3</v>
      </c>
      <c r="Z488" s="9">
        <f t="shared" si="228"/>
        <v>4.9421296280343086E-3</v>
      </c>
      <c r="AA488" s="30"/>
      <c r="AB488" s="10">
        <f t="shared" si="222"/>
        <v>8.101852290565148E-5</v>
      </c>
      <c r="AC488" s="10">
        <f t="shared" si="223"/>
        <v>1.1226851856918074E-3</v>
      </c>
      <c r="AD488" s="30"/>
      <c r="AE488" s="30"/>
    </row>
    <row r="489" spans="1:34" s="3" customFormat="1" hidden="1" x14ac:dyDescent="0.4">
      <c r="A489" s="16" t="str">
        <f t="shared" si="224"/>
        <v>-</v>
      </c>
      <c r="B489" s="16" t="str">
        <f t="shared" si="225"/>
        <v>-</v>
      </c>
      <c r="C489" s="7">
        <v>19</v>
      </c>
      <c r="D489" s="2">
        <v>43426.822557870371</v>
      </c>
      <c r="E489" s="3" t="s">
        <v>1975</v>
      </c>
      <c r="F489" s="3">
        <v>18044</v>
      </c>
      <c r="G489" s="3" t="s">
        <v>95</v>
      </c>
      <c r="H489" s="3">
        <v>0</v>
      </c>
      <c r="I489" s="3">
        <v>311</v>
      </c>
      <c r="J489" s="3">
        <v>4</v>
      </c>
      <c r="K489" s="3">
        <v>1</v>
      </c>
      <c r="M489" s="2">
        <v>43426.82402777778</v>
      </c>
      <c r="N489" s="2">
        <v>43426.82539351852</v>
      </c>
      <c r="O489" s="3" t="s">
        <v>20</v>
      </c>
      <c r="P489" s="3" t="s">
        <v>21</v>
      </c>
      <c r="Q489" s="3" t="s">
        <v>24</v>
      </c>
      <c r="R489" s="3" t="s">
        <v>25</v>
      </c>
      <c r="S489" s="2">
        <v>43426.823599537034</v>
      </c>
      <c r="T489" s="2">
        <v>43426.823599537034</v>
      </c>
      <c r="U489" s="2">
        <v>43426.827048611114</v>
      </c>
      <c r="V489" s="2">
        <v>43426.827048611114</v>
      </c>
      <c r="X489" s="8">
        <f t="shared" si="226"/>
        <v>43426.822557870371</v>
      </c>
      <c r="Y489" s="9">
        <f t="shared" si="227"/>
        <v>1.3657407398568466E-3</v>
      </c>
      <c r="Z489" s="9">
        <f t="shared" si="228"/>
        <v>1.3657407398568466E-3</v>
      </c>
      <c r="AA489" s="30"/>
      <c r="AB489" s="10">
        <f t="shared" si="222"/>
        <v>4.2824074625968933E-4</v>
      </c>
      <c r="AC489" s="10">
        <f t="shared" si="223"/>
        <v>1.4699074090458453E-3</v>
      </c>
      <c r="AD489" s="30"/>
      <c r="AE489" s="30"/>
    </row>
    <row r="490" spans="1:34" s="3" customFormat="1" x14ac:dyDescent="0.4">
      <c r="A490" s="16" t="str">
        <f t="shared" si="224"/>
        <v>★</v>
      </c>
      <c r="B490" s="16" t="str">
        <f t="shared" si="225"/>
        <v>-</v>
      </c>
      <c r="C490" s="7">
        <v>19</v>
      </c>
      <c r="D490" s="2">
        <v>43426.824594907404</v>
      </c>
      <c r="E490" s="3" t="s">
        <v>2141</v>
      </c>
      <c r="F490" s="3">
        <v>18045</v>
      </c>
      <c r="G490" s="3" t="s">
        <v>1927</v>
      </c>
      <c r="H490" s="3">
        <v>4397</v>
      </c>
      <c r="I490" s="3">
        <v>222</v>
      </c>
      <c r="J490" s="3">
        <v>7</v>
      </c>
      <c r="K490" s="3">
        <v>2</v>
      </c>
      <c r="M490" s="2">
        <v>43426.832118055558</v>
      </c>
      <c r="N490" s="2">
        <v>43426.839490740742</v>
      </c>
      <c r="O490" s="3" t="s">
        <v>46</v>
      </c>
      <c r="P490" s="3" t="s">
        <v>47</v>
      </c>
      <c r="Q490" s="3" t="s">
        <v>48</v>
      </c>
      <c r="R490" s="3" t="s">
        <v>49</v>
      </c>
      <c r="S490" s="2">
        <v>43426.831504629627</v>
      </c>
      <c r="T490" s="2">
        <v>43426.831504629627</v>
      </c>
      <c r="U490" s="2">
        <v>43426.839594907404</v>
      </c>
      <c r="V490" s="2">
        <v>43426.849363425928</v>
      </c>
      <c r="W490" s="2">
        <v>43426.831504629627</v>
      </c>
      <c r="X490" s="8">
        <f t="shared" si="226"/>
        <v>43426.831504629627</v>
      </c>
      <c r="Y490" s="9">
        <f t="shared" si="227"/>
        <v>7.3726851842366159E-3</v>
      </c>
      <c r="Z490" s="9">
        <f t="shared" si="228"/>
        <v>1.4745370368473232E-2</v>
      </c>
      <c r="AA490" s="30"/>
      <c r="AB490" s="10">
        <f t="shared" si="222"/>
        <v>6.1342593107838184E-4</v>
      </c>
      <c r="AC490" s="10">
        <f t="shared" si="223"/>
        <v>6.1342593107838184E-4</v>
      </c>
      <c r="AD490" s="30"/>
      <c r="AE490" s="30"/>
    </row>
    <row r="491" spans="1:34" s="3" customFormat="1" x14ac:dyDescent="0.4">
      <c r="A491" s="16" t="str">
        <f t="shared" si="224"/>
        <v>-</v>
      </c>
      <c r="B491" s="16" t="str">
        <f t="shared" si="225"/>
        <v>-</v>
      </c>
      <c r="C491" s="7">
        <v>19</v>
      </c>
      <c r="D491" s="2">
        <v>43426.82613425926</v>
      </c>
      <c r="E491" s="3" t="s">
        <v>1978</v>
      </c>
      <c r="F491" s="3">
        <v>18046</v>
      </c>
      <c r="G491" s="3" t="s">
        <v>32</v>
      </c>
      <c r="H491" s="3">
        <v>2512</v>
      </c>
      <c r="I491" s="3">
        <v>294</v>
      </c>
      <c r="J491" s="3">
        <v>3</v>
      </c>
      <c r="K491" s="3">
        <v>1</v>
      </c>
      <c r="M491" s="2">
        <v>43426.827662037038</v>
      </c>
      <c r="N491" s="2">
        <v>43426.83148148148</v>
      </c>
      <c r="O491" s="3" t="s">
        <v>30</v>
      </c>
      <c r="P491" s="3" t="s">
        <v>31</v>
      </c>
      <c r="Q491" s="3" t="s">
        <v>108</v>
      </c>
      <c r="R491" s="3" t="s">
        <v>19</v>
      </c>
      <c r="S491" s="2">
        <v>43426.827546296299</v>
      </c>
      <c r="T491" s="2">
        <v>43426.827546296299</v>
      </c>
      <c r="U491" s="2">
        <v>43426.834409722222</v>
      </c>
      <c r="V491" s="2">
        <v>43426.834409722222</v>
      </c>
      <c r="X491" s="8">
        <f t="shared" si="226"/>
        <v>43426.82613425926</v>
      </c>
      <c r="Y491" s="9">
        <f t="shared" si="227"/>
        <v>3.8194444423425011E-3</v>
      </c>
      <c r="Z491" s="9">
        <f t="shared" si="228"/>
        <v>3.8194444423425011E-3</v>
      </c>
      <c r="AA491" s="30"/>
      <c r="AB491" s="10">
        <f t="shared" si="222"/>
        <v>1.1574073869269341E-4</v>
      </c>
      <c r="AC491" s="10">
        <f t="shared" si="223"/>
        <v>1.527777778392192E-3</v>
      </c>
      <c r="AD491" s="30"/>
      <c r="AE491" s="30"/>
    </row>
    <row r="492" spans="1:34" s="3" customFormat="1" hidden="1" x14ac:dyDescent="0.4">
      <c r="A492" s="16" t="str">
        <f t="shared" si="224"/>
        <v>-</v>
      </c>
      <c r="B492" s="16" t="str">
        <f t="shared" si="225"/>
        <v>-</v>
      </c>
      <c r="C492" s="7">
        <v>19</v>
      </c>
      <c r="D492" s="2">
        <v>43426.827118055553</v>
      </c>
      <c r="E492" s="3" t="s">
        <v>1990</v>
      </c>
      <c r="F492" s="3">
        <v>18047</v>
      </c>
      <c r="G492" s="3" t="s">
        <v>95</v>
      </c>
      <c r="H492" s="3">
        <v>0</v>
      </c>
      <c r="I492" s="3">
        <v>394</v>
      </c>
      <c r="J492" s="3">
        <v>13</v>
      </c>
      <c r="K492" s="3">
        <v>2</v>
      </c>
      <c r="M492" s="2">
        <v>43426.830312500002</v>
      </c>
      <c r="N492" s="2">
        <v>43426.835057870368</v>
      </c>
      <c r="O492" s="3" t="s">
        <v>77</v>
      </c>
      <c r="P492" s="3" t="s">
        <v>78</v>
      </c>
      <c r="Q492" s="3" t="s">
        <v>63</v>
      </c>
      <c r="R492" s="3" t="s">
        <v>64</v>
      </c>
      <c r="S492" s="2">
        <v>43426.829409722224</v>
      </c>
      <c r="T492" s="2">
        <v>43426.829409722224</v>
      </c>
      <c r="U492" s="2">
        <v>43426.84003472222</v>
      </c>
      <c r="V492" s="2">
        <v>43426.84003472222</v>
      </c>
      <c r="X492" s="8">
        <f t="shared" si="226"/>
        <v>43426.827118055553</v>
      </c>
      <c r="Y492" s="9">
        <f t="shared" si="227"/>
        <v>4.7453703664359637E-3</v>
      </c>
      <c r="Z492" s="9">
        <f t="shared" si="228"/>
        <v>9.4907407328719273E-3</v>
      </c>
      <c r="AA492" s="30"/>
      <c r="AB492" s="10">
        <f t="shared" si="222"/>
        <v>9.0277777781011537E-4</v>
      </c>
      <c r="AC492" s="10">
        <f t="shared" si="223"/>
        <v>3.1944444490363821E-3</v>
      </c>
      <c r="AD492" s="30"/>
      <c r="AE492" s="30"/>
    </row>
    <row r="493" spans="1:34" s="3" customFormat="1" hidden="1" x14ac:dyDescent="0.4">
      <c r="A493" s="16" t="str">
        <f t="shared" si="224"/>
        <v>-</v>
      </c>
      <c r="B493" s="16" t="str">
        <f t="shared" si="225"/>
        <v>-</v>
      </c>
      <c r="C493" s="7">
        <v>19</v>
      </c>
      <c r="D493" s="2">
        <v>43426.828842592593</v>
      </c>
      <c r="E493" s="3" t="s">
        <v>2142</v>
      </c>
      <c r="F493" s="3">
        <v>18048</v>
      </c>
      <c r="G493" s="3" t="s">
        <v>96</v>
      </c>
      <c r="H493" s="3">
        <v>0</v>
      </c>
      <c r="I493" s="3">
        <v>669</v>
      </c>
      <c r="J493" s="3">
        <v>5</v>
      </c>
      <c r="K493" s="3">
        <v>3</v>
      </c>
      <c r="M493" s="2">
        <v>43426.830810185187</v>
      </c>
      <c r="N493" s="2">
        <v>43426.838900462964</v>
      </c>
      <c r="O493" s="3" t="s">
        <v>44</v>
      </c>
      <c r="P493" s="3" t="s">
        <v>45</v>
      </c>
      <c r="Q493" s="3" t="s">
        <v>53</v>
      </c>
      <c r="R493" s="3" t="s">
        <v>54</v>
      </c>
      <c r="S493" s="2">
        <v>43426.829884259256</v>
      </c>
      <c r="T493" s="2">
        <v>43426.829884259256</v>
      </c>
      <c r="U493" s="2">
        <v>43426.838993055557</v>
      </c>
      <c r="V493" s="2">
        <v>43426.838993055557</v>
      </c>
      <c r="X493" s="8">
        <f t="shared" si="226"/>
        <v>43426.828842592593</v>
      </c>
      <c r="Y493" s="9">
        <f t="shared" si="227"/>
        <v>8.0902777772280388E-3</v>
      </c>
      <c r="Z493" s="9">
        <f t="shared" si="228"/>
        <v>2.4270833331684116E-2</v>
      </c>
      <c r="AA493" s="30"/>
      <c r="AB493" s="10">
        <f t="shared" si="222"/>
        <v>9.2592593136942014E-4</v>
      </c>
      <c r="AC493" s="10">
        <f t="shared" si="223"/>
        <v>1.9675925941555761E-3</v>
      </c>
      <c r="AD493" s="30"/>
      <c r="AE493" s="30"/>
    </row>
    <row r="494" spans="1:34" s="3" customFormat="1" hidden="1" x14ac:dyDescent="0.4">
      <c r="A494" s="16" t="str">
        <f t="shared" si="224"/>
        <v>-</v>
      </c>
      <c r="B494" s="16" t="str">
        <f t="shared" si="225"/>
        <v>-</v>
      </c>
      <c r="C494" s="7">
        <v>19</v>
      </c>
      <c r="D494" s="2">
        <v>43426.830520833333</v>
      </c>
      <c r="E494" s="3" t="s">
        <v>2143</v>
      </c>
      <c r="F494" s="3">
        <v>18049</v>
      </c>
      <c r="G494" s="3" t="s">
        <v>95</v>
      </c>
      <c r="H494" s="3">
        <v>0</v>
      </c>
      <c r="I494" s="3">
        <v>502</v>
      </c>
      <c r="J494" s="3">
        <v>8</v>
      </c>
      <c r="K494" s="3">
        <v>3</v>
      </c>
      <c r="M494" s="2">
        <v>43426.832071759258</v>
      </c>
      <c r="N494" s="2">
        <v>43426.838564814818</v>
      </c>
      <c r="O494" s="3" t="s">
        <v>33</v>
      </c>
      <c r="P494" s="3" t="s">
        <v>34</v>
      </c>
      <c r="Q494" s="3" t="s">
        <v>43</v>
      </c>
      <c r="R494" s="3" t="s">
        <v>89</v>
      </c>
      <c r="S494" s="2">
        <v>43426.831562500003</v>
      </c>
      <c r="T494" s="2">
        <v>43426.831562500003</v>
      </c>
      <c r="U494" s="2">
        <v>43426.840995370374</v>
      </c>
      <c r="V494" s="2">
        <v>43426.840995370374</v>
      </c>
      <c r="X494" s="8">
        <f t="shared" si="226"/>
        <v>43426.830520833333</v>
      </c>
      <c r="Y494" s="9">
        <f t="shared" si="227"/>
        <v>6.4930555599858053E-3</v>
      </c>
      <c r="Z494" s="9">
        <f t="shared" si="228"/>
        <v>1.9479166679957416E-2</v>
      </c>
      <c r="AA494" s="30"/>
      <c r="AB494" s="10">
        <f t="shared" si="222"/>
        <v>5.0925925461342558E-4</v>
      </c>
      <c r="AC494" s="10">
        <f t="shared" si="223"/>
        <v>1.5509259246755391E-3</v>
      </c>
      <c r="AD494" s="30"/>
      <c r="AE494" s="30"/>
    </row>
    <row r="495" spans="1:34" s="3" customFormat="1" hidden="1" x14ac:dyDescent="0.4">
      <c r="A495" s="16" t="str">
        <f t="shared" ref="A495:A505" si="229">IF(W495&gt;0, "★", "-")</f>
        <v>★</v>
      </c>
      <c r="B495" s="16" t="str">
        <f t="shared" ref="B495:B505" si="230">IF(L495&gt;0, "☆", "-")</f>
        <v>☆</v>
      </c>
      <c r="C495" s="7">
        <v>19</v>
      </c>
      <c r="D495" s="2">
        <v>43426.786192129628</v>
      </c>
      <c r="E495" s="3" t="s">
        <v>2128</v>
      </c>
      <c r="F495" s="3">
        <v>18014</v>
      </c>
      <c r="G495" s="3" t="s">
        <v>32</v>
      </c>
      <c r="H495" s="3">
        <v>4026</v>
      </c>
      <c r="I495" s="3">
        <v>353</v>
      </c>
      <c r="J495" s="3">
        <v>8</v>
      </c>
      <c r="K495" s="3">
        <v>1</v>
      </c>
      <c r="L495" s="2">
        <v>43426.786481481482</v>
      </c>
      <c r="O495" s="3" t="s">
        <v>46</v>
      </c>
      <c r="P495" s="3" t="s">
        <v>47</v>
      </c>
      <c r="Q495" s="3" t="s">
        <v>66</v>
      </c>
      <c r="R495" s="3" t="s">
        <v>67</v>
      </c>
      <c r="S495" s="2">
        <v>43426.793124999997</v>
      </c>
      <c r="U495" s="2">
        <v>43426.797905092593</v>
      </c>
      <c r="W495" s="2">
        <v>43426.793124999997</v>
      </c>
      <c r="X495" s="8">
        <f t="shared" ref="X495:X505" si="231">IF(W495&gt;0,W495,D495)</f>
        <v>43426.793124999997</v>
      </c>
      <c r="Y495" s="9">
        <f t="shared" ref="Y495:Y505" si="232">N495-M495</f>
        <v>0</v>
      </c>
      <c r="Z495" s="9">
        <f t="shared" ref="Z495:Z505" si="233">Y495*K495</f>
        <v>0</v>
      </c>
      <c r="AA495" s="30"/>
      <c r="AB495" s="10">
        <f t="shared" si="222"/>
        <v>0</v>
      </c>
      <c r="AC495" s="10">
        <f t="shared" si="223"/>
        <v>0</v>
      </c>
      <c r="AD495" s="30"/>
      <c r="AE495" s="30"/>
      <c r="AH495" s="7" t="s">
        <v>94</v>
      </c>
    </row>
    <row r="496" spans="1:34" s="3" customFormat="1" hidden="1" x14ac:dyDescent="0.4">
      <c r="A496" s="16" t="str">
        <f t="shared" si="229"/>
        <v>★</v>
      </c>
      <c r="B496" s="16" t="str">
        <f t="shared" si="230"/>
        <v>☆</v>
      </c>
      <c r="C496" s="7">
        <v>19</v>
      </c>
      <c r="D496" s="2">
        <v>43426.790856481479</v>
      </c>
      <c r="E496" s="3" t="s">
        <v>2128</v>
      </c>
      <c r="F496" s="3">
        <v>18022</v>
      </c>
      <c r="G496" s="3" t="s">
        <v>32</v>
      </c>
      <c r="H496" s="3">
        <v>4026</v>
      </c>
      <c r="I496" s="3">
        <v>252</v>
      </c>
      <c r="J496" s="3">
        <v>2</v>
      </c>
      <c r="K496" s="3">
        <v>1</v>
      </c>
      <c r="L496" s="2">
        <v>43426.799259259256</v>
      </c>
      <c r="O496" s="3" t="s">
        <v>57</v>
      </c>
      <c r="P496" s="3" t="s">
        <v>58</v>
      </c>
      <c r="Q496" s="3" t="s">
        <v>66</v>
      </c>
      <c r="R496" s="3" t="s">
        <v>67</v>
      </c>
      <c r="S496" s="2">
        <v>43426.79859953704</v>
      </c>
      <c r="U496" s="2">
        <v>43426.803159722222</v>
      </c>
      <c r="W496" s="2">
        <v>43426.797800925924</v>
      </c>
      <c r="X496" s="8">
        <f t="shared" si="231"/>
        <v>43426.797800925924</v>
      </c>
      <c r="Y496" s="9">
        <f t="shared" si="232"/>
        <v>0</v>
      </c>
      <c r="Z496" s="9">
        <f t="shared" si="233"/>
        <v>0</v>
      </c>
      <c r="AA496" s="30"/>
      <c r="AB496" s="10">
        <f t="shared" si="222"/>
        <v>0</v>
      </c>
      <c r="AC496" s="10"/>
      <c r="AD496" s="30"/>
      <c r="AE496" s="30"/>
      <c r="AH496" s="7" t="s">
        <v>94</v>
      </c>
    </row>
    <row r="497" spans="1:34" s="3" customFormat="1" hidden="1" x14ac:dyDescent="0.4">
      <c r="A497" s="16" t="str">
        <f t="shared" si="229"/>
        <v>-</v>
      </c>
      <c r="B497" s="16" t="str">
        <f t="shared" si="230"/>
        <v>☆</v>
      </c>
      <c r="C497" s="7">
        <v>19</v>
      </c>
      <c r="D497" s="2">
        <v>43426.796493055554</v>
      </c>
      <c r="E497" s="3" t="s">
        <v>2134</v>
      </c>
      <c r="F497" s="3">
        <v>18026</v>
      </c>
      <c r="G497" s="3" t="s">
        <v>95</v>
      </c>
      <c r="H497" s="3">
        <v>0</v>
      </c>
      <c r="I497" s="3">
        <v>130</v>
      </c>
      <c r="J497" s="3">
        <v>10</v>
      </c>
      <c r="K497" s="3">
        <v>1</v>
      </c>
      <c r="L497" s="2">
        <v>43426.804791666669</v>
      </c>
      <c r="O497" s="3" t="s">
        <v>20</v>
      </c>
      <c r="P497" s="3" t="s">
        <v>21</v>
      </c>
      <c r="Q497" s="3" t="s">
        <v>108</v>
      </c>
      <c r="R497" s="3" t="s">
        <v>19</v>
      </c>
      <c r="S497" s="2">
        <v>43426.800462962965</v>
      </c>
      <c r="U497" s="2">
        <v>43426.807442129626</v>
      </c>
      <c r="X497" s="8">
        <f t="shared" si="231"/>
        <v>43426.796493055554</v>
      </c>
      <c r="Y497" s="9">
        <f t="shared" si="232"/>
        <v>0</v>
      </c>
      <c r="Z497" s="9">
        <f t="shared" si="233"/>
        <v>0</v>
      </c>
      <c r="AA497" s="30"/>
      <c r="AB497" s="10">
        <f t="shared" si="222"/>
        <v>0</v>
      </c>
      <c r="AC497" s="10">
        <f t="shared" si="223"/>
        <v>8.298611115606036E-3</v>
      </c>
      <c r="AD497" s="30"/>
      <c r="AE497" s="30"/>
    </row>
    <row r="498" spans="1:34" s="3" customFormat="1" hidden="1" x14ac:dyDescent="0.4">
      <c r="A498" s="16" t="str">
        <f t="shared" si="229"/>
        <v>-</v>
      </c>
      <c r="B498" s="16" t="str">
        <f t="shared" si="230"/>
        <v>☆</v>
      </c>
      <c r="C498" s="7">
        <v>19</v>
      </c>
      <c r="D498" s="2">
        <v>43426.797800925924</v>
      </c>
      <c r="E498" s="3" t="s">
        <v>2135</v>
      </c>
      <c r="F498" s="3">
        <v>18028</v>
      </c>
      <c r="G498" s="3" t="s">
        <v>95</v>
      </c>
      <c r="H498" s="3">
        <v>0</v>
      </c>
      <c r="I498" s="3">
        <v>540</v>
      </c>
      <c r="J498" s="3">
        <v>10</v>
      </c>
      <c r="K498" s="3">
        <v>1</v>
      </c>
      <c r="L498" s="2">
        <v>43426.798229166663</v>
      </c>
      <c r="O498" s="3" t="s">
        <v>44</v>
      </c>
      <c r="P498" s="3" t="s">
        <v>45</v>
      </c>
      <c r="Q498" s="3" t="s">
        <v>108</v>
      </c>
      <c r="R498" s="3" t="s">
        <v>19</v>
      </c>
      <c r="S498" s="2">
        <v>43426.8047337963</v>
      </c>
      <c r="U498" s="2">
        <v>43426.810879629629</v>
      </c>
      <c r="X498" s="8">
        <f t="shared" si="231"/>
        <v>43426.797800925924</v>
      </c>
      <c r="Y498" s="9">
        <f t="shared" si="232"/>
        <v>0</v>
      </c>
      <c r="Z498" s="9">
        <f t="shared" si="233"/>
        <v>0</v>
      </c>
      <c r="AA498" s="30"/>
      <c r="AB498" s="10">
        <f t="shared" si="222"/>
        <v>0</v>
      </c>
      <c r="AC498" s="10">
        <f t="shared" si="223"/>
        <v>6.9328703757491894E-3</v>
      </c>
      <c r="AD498" s="30"/>
      <c r="AE498" s="30"/>
    </row>
    <row r="499" spans="1:34" s="3" customFormat="1" hidden="1" x14ac:dyDescent="0.4">
      <c r="A499" s="16" t="str">
        <f t="shared" si="229"/>
        <v>★</v>
      </c>
      <c r="B499" s="16" t="str">
        <f t="shared" si="230"/>
        <v>☆</v>
      </c>
      <c r="C499" s="7">
        <v>19</v>
      </c>
      <c r="D499" s="2">
        <v>43426.799930555557</v>
      </c>
      <c r="E499" s="3" t="s">
        <v>2137</v>
      </c>
      <c r="F499" s="3">
        <v>18031</v>
      </c>
      <c r="G499" s="3" t="s">
        <v>95</v>
      </c>
      <c r="H499" s="3">
        <v>0</v>
      </c>
      <c r="I499" s="3">
        <v>975</v>
      </c>
      <c r="J499" s="3">
        <v>6</v>
      </c>
      <c r="K499" s="3">
        <v>2</v>
      </c>
      <c r="L499" s="2">
        <v>43426.81354166667</v>
      </c>
      <c r="O499" s="3" t="s">
        <v>73</v>
      </c>
      <c r="P499" s="3" t="s">
        <v>74</v>
      </c>
      <c r="Q499" s="3" t="s">
        <v>43</v>
      </c>
      <c r="R499" s="3" t="s">
        <v>89</v>
      </c>
      <c r="S499" s="2">
        <v>43426.808425925927</v>
      </c>
      <c r="U499" s="2">
        <v>43426.81795138889</v>
      </c>
      <c r="W499" s="2">
        <v>43426.806168981479</v>
      </c>
      <c r="X499" s="8">
        <f t="shared" si="231"/>
        <v>43426.806168981479</v>
      </c>
      <c r="Y499" s="9">
        <f t="shared" si="232"/>
        <v>0</v>
      </c>
      <c r="Z499" s="9">
        <f t="shared" si="233"/>
        <v>0</v>
      </c>
      <c r="AA499" s="30"/>
      <c r="AB499" s="10">
        <f t="shared" si="222"/>
        <v>0</v>
      </c>
      <c r="AC499" s="10">
        <f t="shared" si="223"/>
        <v>7.3726851915125735E-3</v>
      </c>
      <c r="AD499" s="30"/>
      <c r="AE499" s="30"/>
    </row>
    <row r="500" spans="1:34" s="3" customFormat="1" hidden="1" x14ac:dyDescent="0.4">
      <c r="A500" s="16" t="str">
        <f t="shared" si="229"/>
        <v>-</v>
      </c>
      <c r="B500" s="16" t="str">
        <f t="shared" si="230"/>
        <v>☆</v>
      </c>
      <c r="C500" s="7">
        <v>19</v>
      </c>
      <c r="D500" s="2">
        <v>43426.8</v>
      </c>
      <c r="E500" s="3" t="s">
        <v>2128</v>
      </c>
      <c r="F500" s="3">
        <v>18032</v>
      </c>
      <c r="G500" s="3" t="s">
        <v>32</v>
      </c>
      <c r="H500" s="3">
        <v>4026</v>
      </c>
      <c r="I500" s="3">
        <v>265</v>
      </c>
      <c r="J500" s="3">
        <v>2</v>
      </c>
      <c r="K500" s="3">
        <v>1</v>
      </c>
      <c r="L500" s="2">
        <v>43426.800694444442</v>
      </c>
      <c r="O500" s="3" t="s">
        <v>46</v>
      </c>
      <c r="P500" s="3" t="s">
        <v>47</v>
      </c>
      <c r="Q500" s="3" t="s">
        <v>66</v>
      </c>
      <c r="R500" s="3" t="s">
        <v>67</v>
      </c>
      <c r="S500" s="2">
        <v>43426.804976851854</v>
      </c>
      <c r="U500" s="2">
        <v>43426.809756944444</v>
      </c>
      <c r="X500" s="8">
        <f t="shared" si="231"/>
        <v>43426.8</v>
      </c>
      <c r="Y500" s="9">
        <f t="shared" si="232"/>
        <v>0</v>
      </c>
      <c r="Z500" s="9">
        <f t="shared" si="233"/>
        <v>0</v>
      </c>
      <c r="AA500" s="30"/>
      <c r="AB500" s="10">
        <f t="shared" si="222"/>
        <v>0</v>
      </c>
      <c r="AC500" s="10"/>
      <c r="AD500" s="30"/>
      <c r="AE500" s="30"/>
      <c r="AH500" s="7" t="s">
        <v>94</v>
      </c>
    </row>
    <row r="501" spans="1:34" s="3" customFormat="1" hidden="1" x14ac:dyDescent="0.4">
      <c r="A501" s="16" t="str">
        <f t="shared" si="229"/>
        <v>-</v>
      </c>
      <c r="B501" s="16" t="str">
        <f t="shared" si="230"/>
        <v>☆</v>
      </c>
      <c r="C501" s="7">
        <v>19</v>
      </c>
      <c r="D501" s="2">
        <v>43426.800995370373</v>
      </c>
      <c r="E501" s="3" t="s">
        <v>2128</v>
      </c>
      <c r="F501" s="3">
        <v>18033</v>
      </c>
      <c r="G501" s="3" t="s">
        <v>32</v>
      </c>
      <c r="H501" s="3">
        <v>4026</v>
      </c>
      <c r="I501" s="3">
        <v>203</v>
      </c>
      <c r="J501" s="3">
        <v>7</v>
      </c>
      <c r="K501" s="3">
        <v>1</v>
      </c>
      <c r="L501" s="2">
        <v>43426.801192129627</v>
      </c>
      <c r="O501" s="3" t="s">
        <v>46</v>
      </c>
      <c r="P501" s="3" t="s">
        <v>47</v>
      </c>
      <c r="Q501" s="3" t="s">
        <v>66</v>
      </c>
      <c r="R501" s="3" t="s">
        <v>67</v>
      </c>
      <c r="S501" s="2">
        <v>43426.812268518515</v>
      </c>
      <c r="U501" s="2">
        <v>43426.817048611112</v>
      </c>
      <c r="X501" s="8">
        <f t="shared" si="231"/>
        <v>43426.800995370373</v>
      </c>
      <c r="Y501" s="9">
        <f t="shared" si="232"/>
        <v>0</v>
      </c>
      <c r="Z501" s="9">
        <f t="shared" si="233"/>
        <v>0</v>
      </c>
      <c r="AA501" s="30"/>
      <c r="AB501" s="10">
        <f t="shared" si="222"/>
        <v>0</v>
      </c>
      <c r="AC501" s="10"/>
      <c r="AD501" s="30"/>
      <c r="AE501" s="30"/>
      <c r="AH501" s="7" t="s">
        <v>94</v>
      </c>
    </row>
    <row r="502" spans="1:34" s="3" customFormat="1" hidden="1" x14ac:dyDescent="0.4">
      <c r="A502" s="16" t="str">
        <f t="shared" si="229"/>
        <v>-</v>
      </c>
      <c r="B502" s="16" t="str">
        <f t="shared" si="230"/>
        <v>☆</v>
      </c>
      <c r="C502" s="7">
        <v>19</v>
      </c>
      <c r="D502" s="2">
        <v>43426.801828703705</v>
      </c>
      <c r="E502" s="3" t="s">
        <v>2128</v>
      </c>
      <c r="F502" s="3">
        <v>18035</v>
      </c>
      <c r="G502" s="3" t="s">
        <v>32</v>
      </c>
      <c r="H502" s="3">
        <v>4026</v>
      </c>
      <c r="I502" s="3">
        <v>135</v>
      </c>
      <c r="J502" s="3">
        <v>1</v>
      </c>
      <c r="K502" s="3">
        <v>1</v>
      </c>
      <c r="L502" s="2">
        <v>43426.802071759259</v>
      </c>
      <c r="O502" s="3" t="s">
        <v>46</v>
      </c>
      <c r="P502" s="3" t="s">
        <v>47</v>
      </c>
      <c r="Q502" s="3" t="s">
        <v>66</v>
      </c>
      <c r="R502" s="3" t="s">
        <v>67</v>
      </c>
      <c r="S502" s="2">
        <v>43426.808506944442</v>
      </c>
      <c r="U502" s="2">
        <v>43426.813287037039</v>
      </c>
      <c r="X502" s="8">
        <f t="shared" si="231"/>
        <v>43426.801828703705</v>
      </c>
      <c r="Y502" s="9">
        <f t="shared" si="232"/>
        <v>0</v>
      </c>
      <c r="Z502" s="9">
        <f t="shared" si="233"/>
        <v>0</v>
      </c>
      <c r="AA502" s="30"/>
      <c r="AB502" s="10">
        <f t="shared" si="222"/>
        <v>0</v>
      </c>
      <c r="AC502" s="10"/>
      <c r="AD502" s="30"/>
      <c r="AE502" s="30"/>
      <c r="AH502" s="7" t="s">
        <v>94</v>
      </c>
    </row>
    <row r="503" spans="1:34" s="3" customFormat="1" hidden="1" x14ac:dyDescent="0.4">
      <c r="A503" s="16" t="str">
        <f t="shared" si="229"/>
        <v>-</v>
      </c>
      <c r="B503" s="16" t="str">
        <f t="shared" si="230"/>
        <v>☆</v>
      </c>
      <c r="C503" s="7">
        <v>19</v>
      </c>
      <c r="D503" s="2">
        <v>43426.802499999998</v>
      </c>
      <c r="E503" s="3" t="s">
        <v>2128</v>
      </c>
      <c r="F503" s="3">
        <v>18036</v>
      </c>
      <c r="G503" s="3" t="s">
        <v>32</v>
      </c>
      <c r="H503" s="3">
        <v>4026</v>
      </c>
      <c r="I503" s="3">
        <v>392</v>
      </c>
      <c r="J503" s="3">
        <v>2</v>
      </c>
      <c r="K503" s="3">
        <v>1</v>
      </c>
      <c r="L503" s="2">
        <v>43426.80269675926</v>
      </c>
      <c r="O503" s="3" t="s">
        <v>46</v>
      </c>
      <c r="P503" s="3" t="s">
        <v>47</v>
      </c>
      <c r="Q503" s="3" t="s">
        <v>55</v>
      </c>
      <c r="R503" s="3" t="s">
        <v>56</v>
      </c>
      <c r="S503" s="2">
        <v>43426.812905092593</v>
      </c>
      <c r="U503" s="2">
        <v>43426.81962962963</v>
      </c>
      <c r="X503" s="8">
        <f t="shared" si="231"/>
        <v>43426.802499999998</v>
      </c>
      <c r="Y503" s="9">
        <f t="shared" si="232"/>
        <v>0</v>
      </c>
      <c r="Z503" s="9">
        <f t="shared" si="233"/>
        <v>0</v>
      </c>
      <c r="AA503" s="30"/>
      <c r="AB503" s="10">
        <f t="shared" si="222"/>
        <v>0</v>
      </c>
      <c r="AC503" s="10"/>
      <c r="AD503" s="30"/>
      <c r="AE503" s="30"/>
      <c r="AH503" s="7" t="s">
        <v>94</v>
      </c>
    </row>
    <row r="504" spans="1:34" s="5" customFormat="1" hidden="1" x14ac:dyDescent="0.4">
      <c r="A504" s="17" t="str">
        <f t="shared" si="229"/>
        <v>★</v>
      </c>
      <c r="B504" s="17" t="str">
        <f t="shared" si="230"/>
        <v>☆</v>
      </c>
      <c r="C504" s="12">
        <v>19</v>
      </c>
      <c r="D504" s="4">
        <v>43426.8203587963</v>
      </c>
      <c r="E504" s="5" t="s">
        <v>2091</v>
      </c>
      <c r="F504" s="5">
        <v>18042</v>
      </c>
      <c r="G504" s="5" t="s">
        <v>1927</v>
      </c>
      <c r="H504" s="5">
        <v>4397</v>
      </c>
      <c r="I504" s="5">
        <v>379</v>
      </c>
      <c r="J504" s="5">
        <v>8</v>
      </c>
      <c r="K504" s="5">
        <v>1</v>
      </c>
      <c r="L504" s="4">
        <v>43426.820462962962</v>
      </c>
      <c r="O504" s="5" t="s">
        <v>46</v>
      </c>
      <c r="P504" s="5" t="s">
        <v>47</v>
      </c>
      <c r="Q504" s="5" t="s">
        <v>48</v>
      </c>
      <c r="R504" s="5" t="s">
        <v>49</v>
      </c>
      <c r="S504" s="4">
        <v>43426.827280092592</v>
      </c>
      <c r="U504" s="4">
        <v>43426.834675925929</v>
      </c>
      <c r="W504" s="4">
        <v>43426.827280092592</v>
      </c>
      <c r="X504" s="13">
        <f t="shared" si="231"/>
        <v>43426.827280092592</v>
      </c>
      <c r="Y504" s="18">
        <f t="shared" si="232"/>
        <v>0</v>
      </c>
      <c r="Z504" s="18">
        <f t="shared" si="233"/>
        <v>0</v>
      </c>
      <c r="AA504" s="31"/>
      <c r="AB504" s="19">
        <f t="shared" si="222"/>
        <v>0</v>
      </c>
      <c r="AC504" s="19">
        <f t="shared" si="223"/>
        <v>0</v>
      </c>
      <c r="AD504" s="31"/>
      <c r="AE504" s="31"/>
    </row>
    <row r="505" spans="1:34" hidden="1" x14ac:dyDescent="0.4">
      <c r="A505" s="16" t="str">
        <f t="shared" si="229"/>
        <v>★</v>
      </c>
      <c r="B505" s="16" t="str">
        <f t="shared" si="230"/>
        <v>-</v>
      </c>
      <c r="C505" s="7">
        <v>20</v>
      </c>
      <c r="D505" s="1">
        <v>43426.818009259259</v>
      </c>
      <c r="E505" t="s">
        <v>2140</v>
      </c>
      <c r="F505">
        <v>18041</v>
      </c>
      <c r="G505" t="s">
        <v>95</v>
      </c>
      <c r="H505">
        <v>0</v>
      </c>
      <c r="I505">
        <v>665</v>
      </c>
      <c r="J505">
        <v>6</v>
      </c>
      <c r="K505">
        <v>2</v>
      </c>
      <c r="M505" s="1">
        <v>43426.847743055558</v>
      </c>
      <c r="N505" s="1">
        <v>43426.852696759262</v>
      </c>
      <c r="O505" t="s">
        <v>30</v>
      </c>
      <c r="P505" t="s">
        <v>31</v>
      </c>
      <c r="Q505" t="s">
        <v>33</v>
      </c>
      <c r="R505" t="s">
        <v>34</v>
      </c>
      <c r="S505" s="1">
        <v>43426.859409722223</v>
      </c>
      <c r="T505" s="1">
        <v>43426.859409722223</v>
      </c>
      <c r="U505" s="1">
        <v>43426.867627314816</v>
      </c>
      <c r="V505" s="1">
        <v>43426.867627314816</v>
      </c>
      <c r="W505" s="1">
        <v>43426.859409722223</v>
      </c>
      <c r="X505" s="8">
        <f t="shared" si="231"/>
        <v>43426.859409722223</v>
      </c>
      <c r="Y505" s="9">
        <f t="shared" si="232"/>
        <v>4.9537037048139609E-3</v>
      </c>
      <c r="Z505" s="9">
        <f t="shared" si="233"/>
        <v>9.9074074096279219E-3</v>
      </c>
      <c r="AA505" s="6">
        <f>SUM(Z505:Z543)</f>
        <v>0.31931712962978054</v>
      </c>
      <c r="AB505" s="10">
        <f t="shared" si="222"/>
        <v>0</v>
      </c>
      <c r="AC505" s="10">
        <f t="shared" si="223"/>
        <v>0</v>
      </c>
      <c r="AD505" s="6">
        <f>AVERAGE(AC505:AC543)</f>
        <v>2.0037986700443956E-3</v>
      </c>
      <c r="AE505" s="6">
        <f>MEDIAN(AC505:AC543)</f>
        <v>2.0254629635019228E-3</v>
      </c>
    </row>
    <row r="506" spans="1:34" x14ac:dyDescent="0.4">
      <c r="A506" s="16" t="str">
        <f t="shared" si="224"/>
        <v>-</v>
      </c>
      <c r="B506" s="16" t="str">
        <f t="shared" si="225"/>
        <v>-</v>
      </c>
      <c r="C506" s="7">
        <v>20</v>
      </c>
      <c r="D506" s="1">
        <v>43426.834039351852</v>
      </c>
      <c r="E506" t="s">
        <v>1834</v>
      </c>
      <c r="F506">
        <v>18051</v>
      </c>
      <c r="G506" t="s">
        <v>32</v>
      </c>
      <c r="H506">
        <v>2276</v>
      </c>
      <c r="I506">
        <v>704</v>
      </c>
      <c r="J506">
        <v>4</v>
      </c>
      <c r="K506">
        <v>1</v>
      </c>
      <c r="M506" s="1">
        <v>43426.838368055556</v>
      </c>
      <c r="N506" s="1">
        <v>43426.84238425926</v>
      </c>
      <c r="O506" t="s">
        <v>30</v>
      </c>
      <c r="P506" t="s">
        <v>31</v>
      </c>
      <c r="Q506" t="s">
        <v>70</v>
      </c>
      <c r="R506" t="s">
        <v>125</v>
      </c>
      <c r="S506" s="1">
        <v>43426.835081018522</v>
      </c>
      <c r="T506" s="1">
        <v>43426.835081018522</v>
      </c>
      <c r="U506" s="1">
        <v>43426.840810185182</v>
      </c>
      <c r="V506" s="1">
        <v>43426.840810185182</v>
      </c>
      <c r="X506" s="8">
        <f t="shared" si="226"/>
        <v>43426.834039351852</v>
      </c>
      <c r="Y506" s="9">
        <f t="shared" si="227"/>
        <v>4.016203703940846E-3</v>
      </c>
      <c r="Z506" s="9">
        <f t="shared" si="228"/>
        <v>4.016203703940846E-3</v>
      </c>
      <c r="AB506" s="10">
        <f t="shared" si="222"/>
        <v>3.2870370341697708E-3</v>
      </c>
      <c r="AC506" s="10">
        <f t="shared" si="223"/>
        <v>4.3287037042318843E-3</v>
      </c>
    </row>
    <row r="507" spans="1:34" x14ac:dyDescent="0.4">
      <c r="A507" s="16" t="str">
        <f t="shared" si="224"/>
        <v>-</v>
      </c>
      <c r="B507" s="16" t="str">
        <f t="shared" si="225"/>
        <v>-</v>
      </c>
      <c r="C507" s="7">
        <v>20</v>
      </c>
      <c r="D507" s="1">
        <v>43426.836284722223</v>
      </c>
      <c r="E507" t="s">
        <v>1821</v>
      </c>
      <c r="F507">
        <v>18052</v>
      </c>
      <c r="G507" t="s">
        <v>32</v>
      </c>
      <c r="H507">
        <v>2291</v>
      </c>
      <c r="I507">
        <v>879</v>
      </c>
      <c r="J507">
        <v>9</v>
      </c>
      <c r="K507">
        <v>1</v>
      </c>
      <c r="M507" s="1">
        <v>43426.839097222219</v>
      </c>
      <c r="N507" s="1">
        <v>43426.849537037036</v>
      </c>
      <c r="O507" t="s">
        <v>63</v>
      </c>
      <c r="P507" t="s">
        <v>64</v>
      </c>
      <c r="Q507" t="s">
        <v>43</v>
      </c>
      <c r="R507" t="s">
        <v>89</v>
      </c>
      <c r="S507" s="1">
        <v>43426.837812500002</v>
      </c>
      <c r="T507" s="1">
        <v>43426.838935185187</v>
      </c>
      <c r="U507" s="1">
        <v>43426.847129629627</v>
      </c>
      <c r="V507" s="1">
        <v>43426.85696759259</v>
      </c>
      <c r="X507" s="8">
        <f t="shared" si="226"/>
        <v>43426.836284722223</v>
      </c>
      <c r="Y507" s="9">
        <f t="shared" si="227"/>
        <v>1.0439814817800652E-2</v>
      </c>
      <c r="Z507" s="9">
        <f t="shared" si="228"/>
        <v>1.0439814817800652E-2</v>
      </c>
      <c r="AB507" s="10">
        <f t="shared" si="222"/>
        <v>1.2847222169511952E-3</v>
      </c>
      <c r="AC507" s="10">
        <f t="shared" si="223"/>
        <v>2.8124999953433871E-3</v>
      </c>
    </row>
    <row r="508" spans="1:34" hidden="1" x14ac:dyDescent="0.4">
      <c r="A508" s="16" t="str">
        <f t="shared" si="224"/>
        <v>-</v>
      </c>
      <c r="B508" s="16" t="str">
        <f t="shared" si="225"/>
        <v>-</v>
      </c>
      <c r="C508" s="7">
        <v>20</v>
      </c>
      <c r="D508" s="1">
        <v>43426.837384259263</v>
      </c>
      <c r="E508" t="s">
        <v>2144</v>
      </c>
      <c r="F508">
        <v>18053</v>
      </c>
      <c r="G508" t="s">
        <v>95</v>
      </c>
      <c r="H508">
        <v>0</v>
      </c>
      <c r="I508">
        <v>884</v>
      </c>
      <c r="J508">
        <v>2</v>
      </c>
      <c r="K508">
        <v>4</v>
      </c>
      <c r="M508" s="1">
        <v>43426.840370370373</v>
      </c>
      <c r="N508" s="1">
        <v>43426.850659722222</v>
      </c>
      <c r="O508" t="s">
        <v>41</v>
      </c>
      <c r="P508" t="s">
        <v>42</v>
      </c>
      <c r="Q508" t="s">
        <v>20</v>
      </c>
      <c r="R508" t="s">
        <v>21</v>
      </c>
      <c r="S508" s="1">
        <v>43426.838935185187</v>
      </c>
      <c r="T508" s="1">
        <v>43426.838935185187</v>
      </c>
      <c r="U508" s="1">
        <v>43426.849965277775</v>
      </c>
      <c r="V508" s="1">
        <v>43426.849965277775</v>
      </c>
      <c r="X508" s="8">
        <f t="shared" si="226"/>
        <v>43426.837384259263</v>
      </c>
      <c r="Y508" s="9">
        <f t="shared" si="227"/>
        <v>1.0289351848769002E-2</v>
      </c>
      <c r="Z508" s="9">
        <f t="shared" si="228"/>
        <v>4.1157407395076007E-2</v>
      </c>
      <c r="AB508" s="10">
        <f t="shared" si="222"/>
        <v>1.4351851859828457E-3</v>
      </c>
      <c r="AC508" s="10">
        <f t="shared" si="223"/>
        <v>2.9861111106583849E-3</v>
      </c>
    </row>
    <row r="509" spans="1:34" x14ac:dyDescent="0.4">
      <c r="A509" s="16" t="str">
        <f t="shared" si="224"/>
        <v>★</v>
      </c>
      <c r="B509" s="16" t="str">
        <f t="shared" si="225"/>
        <v>-</v>
      </c>
      <c r="C509" s="7">
        <v>20</v>
      </c>
      <c r="D509" s="1">
        <v>43426.838125000002</v>
      </c>
      <c r="E509" t="s">
        <v>2094</v>
      </c>
      <c r="F509">
        <v>18054</v>
      </c>
      <c r="G509" t="s">
        <v>1927</v>
      </c>
      <c r="H509">
        <v>6791</v>
      </c>
      <c r="I509">
        <v>36</v>
      </c>
      <c r="J509">
        <v>9</v>
      </c>
      <c r="K509">
        <v>1</v>
      </c>
      <c r="M509" s="1">
        <v>43426.842592592591</v>
      </c>
      <c r="N509" s="1">
        <v>43426.848530092589</v>
      </c>
      <c r="O509" t="s">
        <v>61</v>
      </c>
      <c r="P509" t="s">
        <v>62</v>
      </c>
      <c r="Q509" t="s">
        <v>48</v>
      </c>
      <c r="R509" t="s">
        <v>49</v>
      </c>
      <c r="S509" s="1">
        <v>43426.845046296294</v>
      </c>
      <c r="T509" s="1">
        <v>43426.845046296294</v>
      </c>
      <c r="U509" s="1">
        <v>43426.854432870372</v>
      </c>
      <c r="V509" s="1">
        <v>43426.854432870372</v>
      </c>
      <c r="W509" s="1">
        <v>43426.845046296294</v>
      </c>
      <c r="X509" s="8">
        <f t="shared" si="226"/>
        <v>43426.845046296294</v>
      </c>
      <c r="Y509" s="9">
        <f t="shared" si="227"/>
        <v>5.9374999982537702E-3</v>
      </c>
      <c r="Z509" s="9">
        <f t="shared" si="228"/>
        <v>5.9374999982537702E-3</v>
      </c>
      <c r="AB509" s="10">
        <f t="shared" si="222"/>
        <v>0</v>
      </c>
      <c r="AC509" s="10">
        <f t="shared" si="223"/>
        <v>0</v>
      </c>
    </row>
    <row r="510" spans="1:34" x14ac:dyDescent="0.4">
      <c r="A510" s="16" t="str">
        <f t="shared" si="224"/>
        <v>-</v>
      </c>
      <c r="B510" s="16" t="str">
        <f t="shared" si="225"/>
        <v>-</v>
      </c>
      <c r="C510" s="7">
        <v>20</v>
      </c>
      <c r="D510" s="1">
        <v>43426.838229166664</v>
      </c>
      <c r="E510" t="s">
        <v>2145</v>
      </c>
      <c r="F510">
        <v>18055</v>
      </c>
      <c r="G510" t="s">
        <v>32</v>
      </c>
      <c r="H510">
        <v>5672</v>
      </c>
      <c r="I510">
        <v>515</v>
      </c>
      <c r="J510">
        <v>10</v>
      </c>
      <c r="K510">
        <v>2</v>
      </c>
      <c r="M510" s="1">
        <v>43426.839826388888</v>
      </c>
      <c r="N510" s="1">
        <v>43426.847256944442</v>
      </c>
      <c r="O510" t="s">
        <v>30</v>
      </c>
      <c r="P510" t="s">
        <v>31</v>
      </c>
      <c r="Q510" t="s">
        <v>70</v>
      </c>
      <c r="R510" t="s">
        <v>125</v>
      </c>
      <c r="S510" s="1">
        <v>43426.839270833334</v>
      </c>
      <c r="T510" s="1">
        <v>43426.839444444442</v>
      </c>
      <c r="U510" s="1">
        <v>43426.845694444448</v>
      </c>
      <c r="V510" s="1">
        <v>43426.853425925925</v>
      </c>
      <c r="X510" s="8">
        <f t="shared" si="226"/>
        <v>43426.838229166664</v>
      </c>
      <c r="Y510" s="9">
        <f t="shared" si="227"/>
        <v>7.4305555535829626E-3</v>
      </c>
      <c r="Z510" s="9">
        <f t="shared" si="228"/>
        <v>1.4861111107165925E-2</v>
      </c>
      <c r="AB510" s="10">
        <f t="shared" si="222"/>
        <v>5.5555555445607752E-4</v>
      </c>
      <c r="AC510" s="10">
        <f t="shared" si="223"/>
        <v>1.5972222245181911E-3</v>
      </c>
    </row>
    <row r="511" spans="1:34" hidden="1" x14ac:dyDescent="0.4">
      <c r="A511" s="16" t="str">
        <f t="shared" si="224"/>
        <v>-</v>
      </c>
      <c r="B511" s="16" t="str">
        <f t="shared" si="225"/>
        <v>-</v>
      </c>
      <c r="C511" s="7">
        <v>20</v>
      </c>
      <c r="D511" s="1">
        <v>43426.838831018518</v>
      </c>
      <c r="E511" t="s">
        <v>2146</v>
      </c>
      <c r="F511">
        <v>18056</v>
      </c>
      <c r="G511" t="s">
        <v>96</v>
      </c>
      <c r="H511">
        <v>0</v>
      </c>
      <c r="I511">
        <v>105</v>
      </c>
      <c r="J511">
        <v>1</v>
      </c>
      <c r="K511">
        <v>1</v>
      </c>
      <c r="M511" s="1">
        <v>43426.841585648152</v>
      </c>
      <c r="N511" s="1">
        <v>43426.847870370373</v>
      </c>
      <c r="O511" t="s">
        <v>46</v>
      </c>
      <c r="P511" t="s">
        <v>47</v>
      </c>
      <c r="Q511" t="s">
        <v>61</v>
      </c>
      <c r="R511" t="s">
        <v>62</v>
      </c>
      <c r="S511" s="1">
        <v>43426.841724537036</v>
      </c>
      <c r="T511" s="1">
        <v>43426.841724537036</v>
      </c>
      <c r="U511" s="1">
        <v>43426.846932870372</v>
      </c>
      <c r="V511" s="1">
        <v>43426.846932870372</v>
      </c>
      <c r="X511" s="8">
        <f t="shared" si="226"/>
        <v>43426.838831018518</v>
      </c>
      <c r="Y511" s="9">
        <f t="shared" si="227"/>
        <v>6.284722221607808E-3</v>
      </c>
      <c r="Z511" s="9">
        <f t="shared" si="228"/>
        <v>6.284722221607808E-3</v>
      </c>
      <c r="AB511" s="10">
        <f t="shared" si="222"/>
        <v>0</v>
      </c>
      <c r="AC511" s="10">
        <f t="shared" si="223"/>
        <v>2.754629633272998E-3</v>
      </c>
    </row>
    <row r="512" spans="1:34" x14ac:dyDescent="0.4">
      <c r="A512" s="16" t="str">
        <f t="shared" si="224"/>
        <v>★</v>
      </c>
      <c r="B512" s="16" t="str">
        <f t="shared" si="225"/>
        <v>-</v>
      </c>
      <c r="C512" s="7">
        <v>20</v>
      </c>
      <c r="D512" s="1">
        <v>43426.839409722219</v>
      </c>
      <c r="E512" t="s">
        <v>2147</v>
      </c>
      <c r="F512">
        <v>18057</v>
      </c>
      <c r="G512" t="s">
        <v>32</v>
      </c>
      <c r="H512">
        <v>3930</v>
      </c>
      <c r="I512">
        <v>876</v>
      </c>
      <c r="J512">
        <v>10</v>
      </c>
      <c r="K512">
        <v>1</v>
      </c>
      <c r="M512" s="1">
        <v>43426.843645833331</v>
      </c>
      <c r="N512" s="1">
        <v>43426.84716435185</v>
      </c>
      <c r="O512" t="s">
        <v>39</v>
      </c>
      <c r="P512" t="s">
        <v>40</v>
      </c>
      <c r="Q512" t="s">
        <v>70</v>
      </c>
      <c r="R512" t="s">
        <v>125</v>
      </c>
      <c r="S512" s="1">
        <v>43426.846342592595</v>
      </c>
      <c r="T512" s="1">
        <v>43426.846342592595</v>
      </c>
      <c r="U512" s="1">
        <v>43426.852731481478</v>
      </c>
      <c r="V512" s="1">
        <v>43426.852731481478</v>
      </c>
      <c r="W512" s="1">
        <v>43426.846342592595</v>
      </c>
      <c r="X512" s="8">
        <f t="shared" si="226"/>
        <v>43426.846342592595</v>
      </c>
      <c r="Y512" s="9">
        <f t="shared" si="227"/>
        <v>3.5185185188311152E-3</v>
      </c>
      <c r="Z512" s="9">
        <f t="shared" si="228"/>
        <v>3.5185185188311152E-3</v>
      </c>
      <c r="AB512" s="10">
        <f t="shared" si="222"/>
        <v>0</v>
      </c>
      <c r="AC512" s="10">
        <f t="shared" si="223"/>
        <v>0</v>
      </c>
    </row>
    <row r="513" spans="1:29" x14ac:dyDescent="0.4">
      <c r="A513" s="16" t="str">
        <f t="shared" si="224"/>
        <v>-</v>
      </c>
      <c r="B513" s="16" t="str">
        <f t="shared" si="225"/>
        <v>-</v>
      </c>
      <c r="C513" s="7">
        <v>20</v>
      </c>
      <c r="D513" s="1">
        <v>43426.8434837963</v>
      </c>
      <c r="E513" t="s">
        <v>2148</v>
      </c>
      <c r="F513">
        <v>18058</v>
      </c>
      <c r="G513" t="s">
        <v>97</v>
      </c>
      <c r="H513">
        <v>5587</v>
      </c>
      <c r="I513">
        <v>341</v>
      </c>
      <c r="J513">
        <v>8</v>
      </c>
      <c r="K513">
        <v>1</v>
      </c>
      <c r="M513" s="1">
        <v>43426.845925925925</v>
      </c>
      <c r="N513" s="1">
        <v>43426.851527777777</v>
      </c>
      <c r="O513" t="s">
        <v>33</v>
      </c>
      <c r="P513" t="s">
        <v>34</v>
      </c>
      <c r="Q513" t="s">
        <v>22</v>
      </c>
      <c r="R513" t="s">
        <v>23</v>
      </c>
      <c r="S513" s="1">
        <v>43426.844525462962</v>
      </c>
      <c r="T513" s="1">
        <v>43426.844525462962</v>
      </c>
      <c r="U513" s="1">
        <v>43426.8512962963</v>
      </c>
      <c r="V513" s="1">
        <v>43426.8512962963</v>
      </c>
      <c r="X513" s="8">
        <f t="shared" si="226"/>
        <v>43426.8434837963</v>
      </c>
      <c r="Y513" s="9">
        <f t="shared" si="227"/>
        <v>5.6018518516793847E-3</v>
      </c>
      <c r="Z513" s="9">
        <f t="shared" si="228"/>
        <v>5.6018518516793847E-3</v>
      </c>
      <c r="AB513" s="10">
        <f t="shared" si="222"/>
        <v>1.4004629629198462E-3</v>
      </c>
      <c r="AC513" s="10">
        <f t="shared" si="223"/>
        <v>2.4421296257060021E-3</v>
      </c>
    </row>
    <row r="514" spans="1:29" hidden="1" x14ac:dyDescent="0.4">
      <c r="A514" s="16" t="str">
        <f t="shared" si="224"/>
        <v>-</v>
      </c>
      <c r="B514" s="16" t="str">
        <f t="shared" si="225"/>
        <v>-</v>
      </c>
      <c r="C514" s="7">
        <v>20</v>
      </c>
      <c r="D514" s="1">
        <v>43426.844097222223</v>
      </c>
      <c r="E514" t="s">
        <v>2149</v>
      </c>
      <c r="F514">
        <v>18060</v>
      </c>
      <c r="G514" t="s">
        <v>95</v>
      </c>
      <c r="H514">
        <v>0</v>
      </c>
      <c r="I514">
        <v>378</v>
      </c>
      <c r="J514">
        <v>11</v>
      </c>
      <c r="K514">
        <v>1</v>
      </c>
      <c r="M514" s="1">
        <v>43426.845590277779</v>
      </c>
      <c r="N514" s="1">
        <v>43426.849178240744</v>
      </c>
      <c r="O514" t="s">
        <v>30</v>
      </c>
      <c r="P514" t="s">
        <v>31</v>
      </c>
      <c r="Q514" t="s">
        <v>108</v>
      </c>
      <c r="R514" t="s">
        <v>19</v>
      </c>
      <c r="S514" s="1">
        <v>43426.845486111109</v>
      </c>
      <c r="T514" s="1">
        <v>43426.845486111109</v>
      </c>
      <c r="U514" s="1">
        <v>43426.852349537039</v>
      </c>
      <c r="V514" s="1">
        <v>43426.852349537039</v>
      </c>
      <c r="X514" s="8">
        <f t="shared" si="226"/>
        <v>43426.844097222223</v>
      </c>
      <c r="Y514" s="9">
        <f t="shared" si="227"/>
        <v>3.5879629649571143E-3</v>
      </c>
      <c r="Z514" s="9">
        <f t="shared" si="228"/>
        <v>3.5879629649571143E-3</v>
      </c>
      <c r="AB514" s="10">
        <f t="shared" si="222"/>
        <v>1.0416666918899864E-4</v>
      </c>
      <c r="AC514" s="10">
        <f t="shared" si="223"/>
        <v>1.4930555553291924E-3</v>
      </c>
    </row>
    <row r="515" spans="1:29" hidden="1" x14ac:dyDescent="0.4">
      <c r="A515" s="16" t="str">
        <f t="shared" si="224"/>
        <v>-</v>
      </c>
      <c r="B515" s="16" t="str">
        <f t="shared" si="225"/>
        <v>-</v>
      </c>
      <c r="C515" s="7">
        <v>20</v>
      </c>
      <c r="D515" s="1">
        <v>43426.84679398148</v>
      </c>
      <c r="E515" t="s">
        <v>2150</v>
      </c>
      <c r="F515">
        <v>18061</v>
      </c>
      <c r="G515" t="s">
        <v>96</v>
      </c>
      <c r="H515">
        <v>0</v>
      </c>
      <c r="I515">
        <v>675</v>
      </c>
      <c r="J515">
        <v>15</v>
      </c>
      <c r="K515">
        <v>1</v>
      </c>
      <c r="M515" s="1">
        <v>43426.849166666667</v>
      </c>
      <c r="N515" s="1">
        <v>43426.850335648145</v>
      </c>
      <c r="O515" t="s">
        <v>36</v>
      </c>
      <c r="P515" t="s">
        <v>37</v>
      </c>
      <c r="Q515" t="s">
        <v>44</v>
      </c>
      <c r="R515" t="s">
        <v>45</v>
      </c>
      <c r="S515" s="1">
        <v>43426.849479166667</v>
      </c>
      <c r="T515" s="1">
        <v>43426.849479166667</v>
      </c>
      <c r="U515" s="1">
        <v>43426.852592592593</v>
      </c>
      <c r="V515" s="1">
        <v>43426.852592592593</v>
      </c>
      <c r="X515" s="8">
        <f t="shared" si="226"/>
        <v>43426.84679398148</v>
      </c>
      <c r="Y515" s="9">
        <f t="shared" si="227"/>
        <v>1.1689814782585017E-3</v>
      </c>
      <c r="Z515" s="9">
        <f t="shared" si="228"/>
        <v>1.1689814782585017E-3</v>
      </c>
      <c r="AB515" s="10">
        <f t="shared" si="222"/>
        <v>0</v>
      </c>
      <c r="AC515" s="10">
        <f t="shared" si="223"/>
        <v>2.3726851868559606E-3</v>
      </c>
    </row>
    <row r="516" spans="1:29" x14ac:dyDescent="0.4">
      <c r="A516" s="16" t="str">
        <f t="shared" si="224"/>
        <v>-</v>
      </c>
      <c r="B516" s="16" t="str">
        <f t="shared" si="225"/>
        <v>-</v>
      </c>
      <c r="C516" s="7">
        <v>20</v>
      </c>
      <c r="D516" s="1">
        <v>43426.847384259258</v>
      </c>
      <c r="E516" t="s">
        <v>2151</v>
      </c>
      <c r="F516">
        <v>18062</v>
      </c>
      <c r="G516" t="s">
        <v>32</v>
      </c>
      <c r="H516">
        <v>4983</v>
      </c>
      <c r="I516">
        <v>823</v>
      </c>
      <c r="J516">
        <v>7</v>
      </c>
      <c r="K516">
        <v>2</v>
      </c>
      <c r="M516" s="1">
        <v>43426.851736111108</v>
      </c>
      <c r="N516" s="1">
        <v>43426.859293981484</v>
      </c>
      <c r="O516" t="s">
        <v>24</v>
      </c>
      <c r="P516" t="s">
        <v>25</v>
      </c>
      <c r="Q516" t="s">
        <v>68</v>
      </c>
      <c r="R516" t="s">
        <v>69</v>
      </c>
      <c r="S516" s="1">
        <v>43426.84988425926</v>
      </c>
      <c r="T516" s="1">
        <v>43426.84988425926</v>
      </c>
      <c r="U516" s="1">
        <v>43426.859282407408</v>
      </c>
      <c r="V516" s="1">
        <v>43426.859282407408</v>
      </c>
      <c r="X516" s="8">
        <f t="shared" si="226"/>
        <v>43426.847384259258</v>
      </c>
      <c r="Y516" s="9">
        <f t="shared" si="227"/>
        <v>7.557870376331266E-3</v>
      </c>
      <c r="Z516" s="9">
        <f t="shared" si="228"/>
        <v>1.5115740752662532E-2</v>
      </c>
      <c r="AB516" s="10">
        <f t="shared" ref="AB516:AB543" si="234">IF(IF(A516="☆",L516-S516,M516-S516)&lt;0,0,IF(A516="☆",L516-S516,M516-S516))</f>
        <v>1.8518518481869251E-3</v>
      </c>
      <c r="AC516" s="10">
        <f t="shared" ref="AC516:AC543" si="235">IF(IF(B516="☆",(IF(L516&gt;S516,L516-X516,S516-X516)),M516-X516)&lt;0,0,IF(B516="☆",(IF(L516&gt;S516,L516-X516,S516-X516)),M516-X516))</f>
        <v>4.3518518505152315E-3</v>
      </c>
    </row>
    <row r="517" spans="1:29" x14ac:dyDescent="0.4">
      <c r="A517" s="16" t="str">
        <f t="shared" si="224"/>
        <v>-</v>
      </c>
      <c r="B517" s="16" t="str">
        <f t="shared" si="225"/>
        <v>-</v>
      </c>
      <c r="C517" s="7">
        <v>20</v>
      </c>
      <c r="D517" s="1">
        <v>43426.84851851852</v>
      </c>
      <c r="E517" t="s">
        <v>2152</v>
      </c>
      <c r="F517">
        <v>18063</v>
      </c>
      <c r="G517" t="s">
        <v>18</v>
      </c>
      <c r="H517">
        <v>4652</v>
      </c>
      <c r="I517">
        <v>306</v>
      </c>
      <c r="J517">
        <v>2</v>
      </c>
      <c r="K517">
        <v>1</v>
      </c>
      <c r="M517" s="1">
        <v>43426.851145833331</v>
      </c>
      <c r="N517" s="1">
        <v>43426.855370370373</v>
      </c>
      <c r="O517" t="s">
        <v>20</v>
      </c>
      <c r="P517" t="s">
        <v>21</v>
      </c>
      <c r="Q517" t="s">
        <v>108</v>
      </c>
      <c r="R517" t="s">
        <v>19</v>
      </c>
      <c r="S517" s="1">
        <v>43426.8512962963</v>
      </c>
      <c r="T517" s="1">
        <v>43426.8512962963</v>
      </c>
      <c r="U517" s="1">
        <v>43426.858275462961</v>
      </c>
      <c r="V517" s="1">
        <v>43426.858275462961</v>
      </c>
      <c r="X517" s="8">
        <f t="shared" si="226"/>
        <v>43426.84851851852</v>
      </c>
      <c r="Y517" s="9">
        <f t="shared" si="227"/>
        <v>4.2245370423188433E-3</v>
      </c>
      <c r="Z517" s="9">
        <f t="shared" si="228"/>
        <v>4.2245370423188433E-3</v>
      </c>
      <c r="AB517" s="10">
        <f t="shared" si="234"/>
        <v>0</v>
      </c>
      <c r="AC517" s="10">
        <f t="shared" si="235"/>
        <v>2.6273148105246946E-3</v>
      </c>
    </row>
    <row r="518" spans="1:29" hidden="1" x14ac:dyDescent="0.4">
      <c r="A518" s="16" t="str">
        <f t="shared" si="224"/>
        <v>-</v>
      </c>
      <c r="B518" s="16" t="str">
        <f t="shared" si="225"/>
        <v>-</v>
      </c>
      <c r="C518" s="7">
        <v>20</v>
      </c>
      <c r="D518" s="1">
        <v>43426.851226851853</v>
      </c>
      <c r="E518" t="s">
        <v>2153</v>
      </c>
      <c r="F518">
        <v>18064</v>
      </c>
      <c r="G518" t="s">
        <v>95</v>
      </c>
      <c r="H518">
        <v>0</v>
      </c>
      <c r="I518">
        <v>989</v>
      </c>
      <c r="J518">
        <v>10</v>
      </c>
      <c r="K518">
        <v>1</v>
      </c>
      <c r="M518" s="1">
        <v>43426.852407407408</v>
      </c>
      <c r="N518" s="1">
        <v>43426.85664351852</v>
      </c>
      <c r="O518" t="s">
        <v>44</v>
      </c>
      <c r="P518" t="s">
        <v>45</v>
      </c>
      <c r="Q518" t="s">
        <v>108</v>
      </c>
      <c r="R518" t="s">
        <v>19</v>
      </c>
      <c r="S518" s="1">
        <v>43426.852870370371</v>
      </c>
      <c r="T518" s="1">
        <v>43426.852870370371</v>
      </c>
      <c r="U518" s="1">
        <v>43426.859016203707</v>
      </c>
      <c r="V518" s="1">
        <v>43426.859016203707</v>
      </c>
      <c r="X518" s="8">
        <f t="shared" si="226"/>
        <v>43426.851226851853</v>
      </c>
      <c r="Y518" s="9">
        <f t="shared" si="227"/>
        <v>4.2361111118225381E-3</v>
      </c>
      <c r="Z518" s="9">
        <f t="shared" si="228"/>
        <v>4.2361111118225381E-3</v>
      </c>
      <c r="AB518" s="10">
        <f t="shared" si="234"/>
        <v>0</v>
      </c>
      <c r="AC518" s="10">
        <f t="shared" si="235"/>
        <v>1.1805555550381541E-3</v>
      </c>
    </row>
    <row r="519" spans="1:29" x14ac:dyDescent="0.4">
      <c r="A519" s="16" t="str">
        <f t="shared" si="224"/>
        <v>★</v>
      </c>
      <c r="B519" s="16" t="str">
        <f t="shared" si="225"/>
        <v>-</v>
      </c>
      <c r="C519" s="7">
        <v>20</v>
      </c>
      <c r="D519" s="1">
        <v>43426.851817129631</v>
      </c>
      <c r="E519" t="s">
        <v>2073</v>
      </c>
      <c r="F519">
        <v>18065</v>
      </c>
      <c r="G519" t="s">
        <v>32</v>
      </c>
      <c r="H519">
        <v>7002</v>
      </c>
      <c r="I519">
        <v>571</v>
      </c>
      <c r="J519">
        <v>4</v>
      </c>
      <c r="K519">
        <v>2</v>
      </c>
      <c r="M519" s="1">
        <v>43426.857291666667</v>
      </c>
      <c r="N519" s="1">
        <v>43426.862291666665</v>
      </c>
      <c r="O519" t="s">
        <v>68</v>
      </c>
      <c r="P519" t="s">
        <v>69</v>
      </c>
      <c r="Q519" t="s">
        <v>30</v>
      </c>
      <c r="R519" t="s">
        <v>31</v>
      </c>
      <c r="S519" s="1">
        <v>43426.858749999999</v>
      </c>
      <c r="T519" s="1">
        <v>43426.858749999999</v>
      </c>
      <c r="U519" s="1">
        <v>43426.867789351854</v>
      </c>
      <c r="V519" s="1">
        <v>43426.867789351854</v>
      </c>
      <c r="W519" s="1">
        <v>43426.858749999999</v>
      </c>
      <c r="X519" s="8">
        <f t="shared" si="226"/>
        <v>43426.858749999999</v>
      </c>
      <c r="Y519" s="9">
        <f t="shared" si="227"/>
        <v>4.9999999973806553E-3</v>
      </c>
      <c r="Z519" s="9">
        <f t="shared" si="228"/>
        <v>9.9999999947613105E-3</v>
      </c>
      <c r="AB519" s="10">
        <f t="shared" si="234"/>
        <v>0</v>
      </c>
      <c r="AC519" s="10">
        <f t="shared" si="235"/>
        <v>0</v>
      </c>
    </row>
    <row r="520" spans="1:29" hidden="1" x14ac:dyDescent="0.4">
      <c r="A520" s="16" t="str">
        <f t="shared" si="224"/>
        <v>-</v>
      </c>
      <c r="B520" s="16" t="str">
        <f t="shared" si="225"/>
        <v>-</v>
      </c>
      <c r="C520" s="7">
        <v>20</v>
      </c>
      <c r="D520" s="1">
        <v>43426.853101851855</v>
      </c>
      <c r="E520" t="s">
        <v>2154</v>
      </c>
      <c r="F520">
        <v>18066</v>
      </c>
      <c r="G520" t="s">
        <v>96</v>
      </c>
      <c r="H520">
        <v>0</v>
      </c>
      <c r="I520">
        <v>777</v>
      </c>
      <c r="J520">
        <v>5</v>
      </c>
      <c r="K520">
        <v>1</v>
      </c>
      <c r="M520" s="1">
        <v>43426.854791666665</v>
      </c>
      <c r="N520" s="1">
        <v>43426.8596412037</v>
      </c>
      <c r="O520" t="s">
        <v>30</v>
      </c>
      <c r="P520" t="s">
        <v>31</v>
      </c>
      <c r="Q520" t="s">
        <v>108</v>
      </c>
      <c r="R520" t="s">
        <v>19</v>
      </c>
      <c r="S520" s="1">
        <v>43426.855578703704</v>
      </c>
      <c r="T520" s="1">
        <v>43426.855578703704</v>
      </c>
      <c r="U520" s="1">
        <v>43426.862442129626</v>
      </c>
      <c r="V520" s="1">
        <v>43426.862442129626</v>
      </c>
      <c r="X520" s="8">
        <f t="shared" si="226"/>
        <v>43426.853101851855</v>
      </c>
      <c r="Y520" s="9">
        <f t="shared" si="227"/>
        <v>4.8495370356249623E-3</v>
      </c>
      <c r="Z520" s="9">
        <f t="shared" si="228"/>
        <v>4.8495370356249623E-3</v>
      </c>
      <c r="AB520" s="10">
        <f t="shared" si="234"/>
        <v>0</v>
      </c>
      <c r="AC520" s="10">
        <f t="shared" si="235"/>
        <v>1.6898148096515797E-3</v>
      </c>
    </row>
    <row r="521" spans="1:29" x14ac:dyDescent="0.4">
      <c r="A521" s="16" t="str">
        <f t="shared" si="224"/>
        <v>-</v>
      </c>
      <c r="B521" s="16" t="str">
        <f t="shared" si="225"/>
        <v>-</v>
      </c>
      <c r="C521" s="7">
        <v>20</v>
      </c>
      <c r="D521" s="1">
        <v>43426.854444444441</v>
      </c>
      <c r="E521" t="s">
        <v>1658</v>
      </c>
      <c r="F521">
        <v>18068</v>
      </c>
      <c r="G521" t="s">
        <v>32</v>
      </c>
      <c r="H521">
        <v>3945</v>
      </c>
      <c r="I521">
        <v>869</v>
      </c>
      <c r="J521">
        <v>6</v>
      </c>
      <c r="K521">
        <v>1</v>
      </c>
      <c r="M521" s="1">
        <v>43426.856076388889</v>
      </c>
      <c r="N521" s="1">
        <v>43426.863229166665</v>
      </c>
      <c r="O521" t="s">
        <v>33</v>
      </c>
      <c r="P521" t="s">
        <v>34</v>
      </c>
      <c r="Q521" t="s">
        <v>61</v>
      </c>
      <c r="R521" t="s">
        <v>62</v>
      </c>
      <c r="S521" s="1">
        <v>43426.85597222222</v>
      </c>
      <c r="T521" s="1">
        <v>43426.85597222222</v>
      </c>
      <c r="U521" s="1">
        <v>43426.862060185187</v>
      </c>
      <c r="V521" s="1">
        <v>43426.862060185187</v>
      </c>
      <c r="X521" s="8">
        <f t="shared" si="226"/>
        <v>43426.854444444441</v>
      </c>
      <c r="Y521" s="9">
        <f t="shared" si="227"/>
        <v>7.1527777763549238E-3</v>
      </c>
      <c r="Z521" s="9">
        <f t="shared" si="228"/>
        <v>7.1527777763549238E-3</v>
      </c>
      <c r="AB521" s="10">
        <f t="shared" si="234"/>
        <v>1.0416666918899864E-4</v>
      </c>
      <c r="AC521" s="10">
        <f t="shared" si="235"/>
        <v>1.6319444475811906E-3</v>
      </c>
    </row>
    <row r="522" spans="1:29" hidden="1" x14ac:dyDescent="0.4">
      <c r="A522" s="16" t="str">
        <f t="shared" si="224"/>
        <v>-</v>
      </c>
      <c r="B522" s="16" t="str">
        <f t="shared" si="225"/>
        <v>-</v>
      </c>
      <c r="C522" s="7">
        <v>20</v>
      </c>
      <c r="D522" s="1">
        <v>43426.854756944442</v>
      </c>
      <c r="E522" t="s">
        <v>2155</v>
      </c>
      <c r="F522">
        <v>18069</v>
      </c>
      <c r="G522" t="s">
        <v>96</v>
      </c>
      <c r="H522">
        <v>0</v>
      </c>
      <c r="I522">
        <v>477</v>
      </c>
      <c r="J522">
        <v>1</v>
      </c>
      <c r="K522">
        <v>2</v>
      </c>
      <c r="M522" s="1">
        <v>43426.857430555552</v>
      </c>
      <c r="N522" s="1">
        <v>43426.861238425925</v>
      </c>
      <c r="O522" t="s">
        <v>63</v>
      </c>
      <c r="P522" t="s">
        <v>64</v>
      </c>
      <c r="Q522" t="s">
        <v>108</v>
      </c>
      <c r="R522" t="s">
        <v>19</v>
      </c>
      <c r="S522" s="1">
        <v>43426.856388888889</v>
      </c>
      <c r="T522" s="1">
        <v>43426.856388888889</v>
      </c>
      <c r="U522" s="1">
        <v>43426.861574074072</v>
      </c>
      <c r="V522" s="1">
        <v>43426.861574074072</v>
      </c>
      <c r="X522" s="8">
        <f t="shared" si="226"/>
        <v>43426.854756944442</v>
      </c>
      <c r="Y522" s="9">
        <f t="shared" si="227"/>
        <v>3.8078703728388064E-3</v>
      </c>
      <c r="Z522" s="9">
        <f t="shared" si="228"/>
        <v>7.6157407456776127E-3</v>
      </c>
      <c r="AB522" s="10">
        <f t="shared" si="234"/>
        <v>1.0416666627861559E-3</v>
      </c>
      <c r="AC522" s="10">
        <f t="shared" si="235"/>
        <v>2.6736111103673466E-3</v>
      </c>
    </row>
    <row r="523" spans="1:29" x14ac:dyDescent="0.4">
      <c r="A523" s="16" t="str">
        <f t="shared" si="224"/>
        <v>-</v>
      </c>
      <c r="B523" s="16" t="str">
        <f t="shared" si="225"/>
        <v>-</v>
      </c>
      <c r="C523" s="7">
        <v>20</v>
      </c>
      <c r="D523" s="1">
        <v>43426.855844907404</v>
      </c>
      <c r="E523" t="s">
        <v>1999</v>
      </c>
      <c r="F523">
        <v>18070</v>
      </c>
      <c r="G523" t="s">
        <v>32</v>
      </c>
      <c r="H523">
        <v>2589</v>
      </c>
      <c r="I523">
        <v>126</v>
      </c>
      <c r="J523">
        <v>15</v>
      </c>
      <c r="K523">
        <v>1</v>
      </c>
      <c r="M523" s="1">
        <v>43426.857870370368</v>
      </c>
      <c r="N523" s="1">
        <v>43426.862256944441</v>
      </c>
      <c r="O523" t="s">
        <v>30</v>
      </c>
      <c r="P523" t="s">
        <v>31</v>
      </c>
      <c r="Q523" t="s">
        <v>61</v>
      </c>
      <c r="R523" t="s">
        <v>62</v>
      </c>
      <c r="S523" s="1">
        <v>43426.858460648145</v>
      </c>
      <c r="T523" s="1">
        <v>43426.858460648145</v>
      </c>
      <c r="U523" s="1">
        <v>43426.866932870369</v>
      </c>
      <c r="V523" s="1">
        <v>43426.866932870369</v>
      </c>
      <c r="X523" s="8">
        <f t="shared" si="226"/>
        <v>43426.855844907404</v>
      </c>
      <c r="Y523" s="9">
        <f t="shared" si="227"/>
        <v>4.386574073578231E-3</v>
      </c>
      <c r="Z523" s="9">
        <f t="shared" si="228"/>
        <v>4.386574073578231E-3</v>
      </c>
      <c r="AB523" s="10">
        <f t="shared" si="234"/>
        <v>0</v>
      </c>
      <c r="AC523" s="10">
        <f t="shared" si="235"/>
        <v>2.0254629635019228E-3</v>
      </c>
    </row>
    <row r="524" spans="1:29" x14ac:dyDescent="0.4">
      <c r="A524" s="16" t="str">
        <f t="shared" si="224"/>
        <v>-</v>
      </c>
      <c r="B524" s="16" t="str">
        <f t="shared" si="225"/>
        <v>-</v>
      </c>
      <c r="C524" s="7">
        <v>20</v>
      </c>
      <c r="D524" s="1">
        <v>43426.856747685182</v>
      </c>
      <c r="E524" t="s">
        <v>1997</v>
      </c>
      <c r="F524">
        <v>18071</v>
      </c>
      <c r="G524" t="s">
        <v>32</v>
      </c>
      <c r="H524">
        <v>3991</v>
      </c>
      <c r="I524">
        <v>577</v>
      </c>
      <c r="J524">
        <v>13</v>
      </c>
      <c r="K524">
        <v>1</v>
      </c>
      <c r="M524" s="1">
        <v>43426.85900462963</v>
      </c>
      <c r="N524" s="1">
        <v>43426.876273148147</v>
      </c>
      <c r="O524" t="s">
        <v>39</v>
      </c>
      <c r="P524" t="s">
        <v>40</v>
      </c>
      <c r="Q524" t="s">
        <v>61</v>
      </c>
      <c r="R524" t="s">
        <v>62</v>
      </c>
      <c r="S524" s="1">
        <v>43426.859189814815</v>
      </c>
      <c r="T524" s="1">
        <v>43426.859189814815</v>
      </c>
      <c r="U524" s="1">
        <v>43426.870289351849</v>
      </c>
      <c r="V524" s="1">
        <v>43426.870289351849</v>
      </c>
      <c r="X524" s="8">
        <f t="shared" si="226"/>
        <v>43426.856747685182</v>
      </c>
      <c r="Y524" s="9">
        <f t="shared" si="227"/>
        <v>1.7268518517084885E-2</v>
      </c>
      <c r="Z524" s="9">
        <f t="shared" si="228"/>
        <v>1.7268518517084885E-2</v>
      </c>
      <c r="AB524" s="10">
        <f t="shared" si="234"/>
        <v>0</v>
      </c>
      <c r="AC524" s="10">
        <f t="shared" si="235"/>
        <v>2.2569444481632672E-3</v>
      </c>
    </row>
    <row r="525" spans="1:29" x14ac:dyDescent="0.4">
      <c r="A525" s="16" t="str">
        <f t="shared" si="224"/>
        <v>-</v>
      </c>
      <c r="B525" s="16" t="str">
        <f t="shared" si="225"/>
        <v>-</v>
      </c>
      <c r="C525" s="7">
        <v>20</v>
      </c>
      <c r="D525" s="1">
        <v>43426.858240740738</v>
      </c>
      <c r="E525" t="s">
        <v>1994</v>
      </c>
      <c r="F525">
        <v>18072</v>
      </c>
      <c r="G525" t="s">
        <v>32</v>
      </c>
      <c r="H525">
        <v>1727</v>
      </c>
      <c r="I525">
        <v>981</v>
      </c>
      <c r="J525">
        <v>8</v>
      </c>
      <c r="K525">
        <v>1</v>
      </c>
      <c r="M525" s="1">
        <v>43426.860532407409</v>
      </c>
      <c r="N525" s="1">
        <v>43426.865300925929</v>
      </c>
      <c r="O525" t="s">
        <v>108</v>
      </c>
      <c r="P525" t="s">
        <v>19</v>
      </c>
      <c r="Q525" t="s">
        <v>61</v>
      </c>
      <c r="R525" t="s">
        <v>62</v>
      </c>
      <c r="S525" s="1">
        <v>43426.859444444446</v>
      </c>
      <c r="T525" s="1">
        <v>43426.859444444446</v>
      </c>
      <c r="U525" s="1">
        <v>43426.866041666668</v>
      </c>
      <c r="V525" s="1">
        <v>43426.866041666668</v>
      </c>
      <c r="X525" s="8">
        <f t="shared" si="226"/>
        <v>43426.858240740738</v>
      </c>
      <c r="Y525" s="9">
        <f t="shared" si="227"/>
        <v>4.7685185199952684E-3</v>
      </c>
      <c r="Z525" s="9">
        <f t="shared" si="228"/>
        <v>4.7685185199952684E-3</v>
      </c>
      <c r="AB525" s="10">
        <f t="shared" si="234"/>
        <v>1.0879629626288079E-3</v>
      </c>
      <c r="AC525" s="10">
        <f t="shared" si="235"/>
        <v>2.2916666712262668E-3</v>
      </c>
    </row>
    <row r="526" spans="1:29" x14ac:dyDescent="0.4">
      <c r="A526" s="16" t="str">
        <f t="shared" si="224"/>
        <v>-</v>
      </c>
      <c r="B526" s="16" t="str">
        <f t="shared" si="225"/>
        <v>-</v>
      </c>
      <c r="C526" s="7">
        <v>20</v>
      </c>
      <c r="D526" s="1">
        <v>43426.860335648147</v>
      </c>
      <c r="E526" t="s">
        <v>2156</v>
      </c>
      <c r="F526">
        <v>18073</v>
      </c>
      <c r="G526" t="s">
        <v>18</v>
      </c>
      <c r="H526">
        <v>5702</v>
      </c>
      <c r="I526">
        <v>73</v>
      </c>
      <c r="J526">
        <v>2</v>
      </c>
      <c r="K526">
        <v>1</v>
      </c>
      <c r="M526" s="1">
        <v>43426.861388888887</v>
      </c>
      <c r="N526" s="1">
        <v>43426.865590277775</v>
      </c>
      <c r="O526" t="s">
        <v>20</v>
      </c>
      <c r="P526" t="s">
        <v>21</v>
      </c>
      <c r="Q526" t="s">
        <v>36</v>
      </c>
      <c r="R526" t="s">
        <v>37</v>
      </c>
      <c r="S526" s="1">
        <v>43426.861377314817</v>
      </c>
      <c r="T526" s="1">
        <v>43426.861377314817</v>
      </c>
      <c r="U526" s="1">
        <v>43426.869756944441</v>
      </c>
      <c r="V526" s="1">
        <v>43426.869756944441</v>
      </c>
      <c r="X526" s="8">
        <f t="shared" si="226"/>
        <v>43426.860335648147</v>
      </c>
      <c r="Y526" s="9">
        <f t="shared" si="227"/>
        <v>4.2013888887595385E-3</v>
      </c>
      <c r="Z526" s="9">
        <f t="shared" si="228"/>
        <v>4.2013888887595385E-3</v>
      </c>
      <c r="AB526" s="10">
        <f t="shared" si="234"/>
        <v>1.1574069503694773E-5</v>
      </c>
      <c r="AC526" s="10">
        <f t="shared" si="235"/>
        <v>1.0532407395658083E-3</v>
      </c>
    </row>
    <row r="527" spans="1:29" x14ac:dyDescent="0.4">
      <c r="A527" s="16" t="str">
        <f t="shared" si="224"/>
        <v>★</v>
      </c>
      <c r="B527" s="16" t="str">
        <f t="shared" si="225"/>
        <v>-</v>
      </c>
      <c r="C527" s="7">
        <v>20</v>
      </c>
      <c r="D527" s="1">
        <v>43426.861006944448</v>
      </c>
      <c r="E527" t="s">
        <v>2119</v>
      </c>
      <c r="F527">
        <v>18074</v>
      </c>
      <c r="G527" t="s">
        <v>32</v>
      </c>
      <c r="H527">
        <v>2855</v>
      </c>
      <c r="I527">
        <v>509</v>
      </c>
      <c r="J527">
        <v>13</v>
      </c>
      <c r="K527">
        <v>3</v>
      </c>
      <c r="M527" s="1">
        <v>43426.868113425924</v>
      </c>
      <c r="N527" s="1">
        <v>43426.880219907405</v>
      </c>
      <c r="O527" t="s">
        <v>41</v>
      </c>
      <c r="P527" t="s">
        <v>42</v>
      </c>
      <c r="Q527" t="s">
        <v>22</v>
      </c>
      <c r="R527" t="s">
        <v>23</v>
      </c>
      <c r="S527" s="1">
        <v>43426.867939814816</v>
      </c>
      <c r="T527" s="1">
        <v>43426.867939814816</v>
      </c>
      <c r="U527" s="1">
        <v>43426.885300925926</v>
      </c>
      <c r="V527" s="1">
        <v>43426.885300925926</v>
      </c>
      <c r="W527" s="1">
        <v>43426.867939814816</v>
      </c>
      <c r="X527" s="8">
        <f t="shared" si="226"/>
        <v>43426.867939814816</v>
      </c>
      <c r="Y527" s="9">
        <f t="shared" si="227"/>
        <v>1.2106481481168885E-2</v>
      </c>
      <c r="Z527" s="9">
        <f t="shared" si="228"/>
        <v>3.6319444443506654E-2</v>
      </c>
      <c r="AB527" s="10">
        <f t="shared" si="234"/>
        <v>1.7361110803904012E-4</v>
      </c>
      <c r="AC527" s="10">
        <f t="shared" si="235"/>
        <v>1.7361110803904012E-4</v>
      </c>
    </row>
    <row r="528" spans="1:29" hidden="1" x14ac:dyDescent="0.4">
      <c r="A528" s="16" t="str">
        <f t="shared" si="224"/>
        <v>-</v>
      </c>
      <c r="B528" s="16" t="str">
        <f t="shared" si="225"/>
        <v>-</v>
      </c>
      <c r="C528" s="7">
        <v>20</v>
      </c>
      <c r="D528" s="1">
        <v>43426.861990740741</v>
      </c>
      <c r="E528" t="s">
        <v>2157</v>
      </c>
      <c r="F528">
        <v>18075</v>
      </c>
      <c r="G528" t="s">
        <v>96</v>
      </c>
      <c r="H528">
        <v>0</v>
      </c>
      <c r="I528">
        <v>685</v>
      </c>
      <c r="J528">
        <v>4</v>
      </c>
      <c r="K528">
        <v>3</v>
      </c>
      <c r="M528" s="1">
        <v>43426.862881944442</v>
      </c>
      <c r="N528" s="1">
        <v>43426.867210648146</v>
      </c>
      <c r="O528" t="s">
        <v>30</v>
      </c>
      <c r="P528" t="s">
        <v>31</v>
      </c>
      <c r="Q528" t="s">
        <v>108</v>
      </c>
      <c r="R528" t="s">
        <v>19</v>
      </c>
      <c r="S528" s="1">
        <v>43426.863020833334</v>
      </c>
      <c r="T528" s="1">
        <v>43426.863020833334</v>
      </c>
      <c r="U528" s="1">
        <v>43426.87127314815</v>
      </c>
      <c r="V528" s="1">
        <v>43426.876481481479</v>
      </c>
      <c r="X528" s="8">
        <f t="shared" si="226"/>
        <v>43426.861990740741</v>
      </c>
      <c r="Y528" s="9">
        <f t="shared" si="227"/>
        <v>4.3287037042318843E-3</v>
      </c>
      <c r="Z528" s="9">
        <f t="shared" si="228"/>
        <v>1.2986111112695653E-2</v>
      </c>
      <c r="AB528" s="10">
        <f t="shared" si="234"/>
        <v>0</v>
      </c>
      <c r="AC528" s="10">
        <f t="shared" si="235"/>
        <v>8.9120370103046298E-4</v>
      </c>
    </row>
    <row r="529" spans="1:29" hidden="1" x14ac:dyDescent="0.4">
      <c r="A529" s="16" t="str">
        <f t="shared" si="224"/>
        <v>-</v>
      </c>
      <c r="B529" s="16" t="str">
        <f t="shared" si="225"/>
        <v>-</v>
      </c>
      <c r="C529" s="7">
        <v>20</v>
      </c>
      <c r="D529" s="1">
        <v>43426.862581018519</v>
      </c>
      <c r="E529" t="s">
        <v>2158</v>
      </c>
      <c r="F529">
        <v>18077</v>
      </c>
      <c r="G529" t="s">
        <v>95</v>
      </c>
      <c r="H529">
        <v>0</v>
      </c>
      <c r="I529">
        <v>51</v>
      </c>
      <c r="J529">
        <v>15</v>
      </c>
      <c r="K529">
        <v>3</v>
      </c>
      <c r="M529" s="1">
        <v>43426.864085648151</v>
      </c>
      <c r="N529" s="1">
        <v>43426.870023148149</v>
      </c>
      <c r="O529" t="s">
        <v>57</v>
      </c>
      <c r="P529" t="s">
        <v>58</v>
      </c>
      <c r="Q529" t="s">
        <v>68</v>
      </c>
      <c r="R529" t="s">
        <v>69</v>
      </c>
      <c r="S529" s="1">
        <v>43426.865497685183</v>
      </c>
      <c r="T529" s="1">
        <v>43426.865497685183</v>
      </c>
      <c r="U529" s="1">
        <v>43426.875509259262</v>
      </c>
      <c r="V529" s="1">
        <v>43426.875509259262</v>
      </c>
      <c r="X529" s="8">
        <f t="shared" si="226"/>
        <v>43426.862581018519</v>
      </c>
      <c r="Y529" s="9">
        <f t="shared" si="227"/>
        <v>5.9374999982537702E-3</v>
      </c>
      <c r="Z529" s="9">
        <f t="shared" si="228"/>
        <v>1.7812499994761311E-2</v>
      </c>
      <c r="AB529" s="10">
        <f t="shared" si="234"/>
        <v>0</v>
      </c>
      <c r="AC529" s="10">
        <f t="shared" si="235"/>
        <v>1.5046296321088448E-3</v>
      </c>
    </row>
    <row r="530" spans="1:29" hidden="1" x14ac:dyDescent="0.4">
      <c r="A530" s="16" t="str">
        <f t="shared" si="224"/>
        <v>-</v>
      </c>
      <c r="B530" s="16" t="str">
        <f t="shared" si="225"/>
        <v>-</v>
      </c>
      <c r="C530" s="7">
        <v>20</v>
      </c>
      <c r="D530" s="1">
        <v>43426.863402777781</v>
      </c>
      <c r="E530" t="s">
        <v>2159</v>
      </c>
      <c r="F530">
        <v>18078</v>
      </c>
      <c r="G530" t="s">
        <v>95</v>
      </c>
      <c r="H530">
        <v>0</v>
      </c>
      <c r="I530">
        <v>758</v>
      </c>
      <c r="J530">
        <v>3</v>
      </c>
      <c r="K530">
        <v>1</v>
      </c>
      <c r="M530" s="1">
        <v>43426.864687499998</v>
      </c>
      <c r="N530" s="1">
        <v>43426.870081018518</v>
      </c>
      <c r="O530" t="s">
        <v>44</v>
      </c>
      <c r="P530" t="s">
        <v>45</v>
      </c>
      <c r="Q530" t="s">
        <v>108</v>
      </c>
      <c r="R530" t="s">
        <v>19</v>
      </c>
      <c r="S530" s="1">
        <v>43426.864930555559</v>
      </c>
      <c r="T530" s="1">
        <v>43426.864930555559</v>
      </c>
      <c r="U530" s="1">
        <v>43426.871076388888</v>
      </c>
      <c r="V530" s="1">
        <v>43426.871076388888</v>
      </c>
      <c r="X530" s="8">
        <f t="shared" si="226"/>
        <v>43426.863402777781</v>
      </c>
      <c r="Y530" s="9">
        <f t="shared" si="227"/>
        <v>5.393518520577345E-3</v>
      </c>
      <c r="Z530" s="9">
        <f t="shared" si="228"/>
        <v>5.393518520577345E-3</v>
      </c>
      <c r="AB530" s="10">
        <f t="shared" si="234"/>
        <v>0</v>
      </c>
      <c r="AC530" s="10">
        <f t="shared" si="235"/>
        <v>1.2847222169511952E-3</v>
      </c>
    </row>
    <row r="531" spans="1:29" x14ac:dyDescent="0.4">
      <c r="A531" s="16" t="str">
        <f t="shared" si="224"/>
        <v>-</v>
      </c>
      <c r="B531" s="16" t="str">
        <f t="shared" si="225"/>
        <v>-</v>
      </c>
      <c r="C531" s="7">
        <v>20</v>
      </c>
      <c r="D531" s="1">
        <v>43426.864201388889</v>
      </c>
      <c r="E531" t="s">
        <v>2160</v>
      </c>
      <c r="F531">
        <v>18079</v>
      </c>
      <c r="G531" t="s">
        <v>18</v>
      </c>
      <c r="H531">
        <v>3866</v>
      </c>
      <c r="I531">
        <v>251</v>
      </c>
      <c r="J531">
        <v>6</v>
      </c>
      <c r="K531">
        <v>1</v>
      </c>
      <c r="M531" s="1">
        <v>43426.867291666669</v>
      </c>
      <c r="N531" s="1">
        <v>43426.872743055559</v>
      </c>
      <c r="O531" t="s">
        <v>57</v>
      </c>
      <c r="P531" t="s">
        <v>58</v>
      </c>
      <c r="Q531" t="s">
        <v>77</v>
      </c>
      <c r="R531" t="s">
        <v>78</v>
      </c>
      <c r="S531" s="1">
        <v>43426.8672337963</v>
      </c>
      <c r="T531" s="1">
        <v>43426.8672337963</v>
      </c>
      <c r="U531" s="1">
        <v>43426.875011574077</v>
      </c>
      <c r="V531" s="1">
        <v>43426.875011574077</v>
      </c>
      <c r="X531" s="8">
        <f t="shared" si="226"/>
        <v>43426.864201388889</v>
      </c>
      <c r="Y531" s="9">
        <f t="shared" si="227"/>
        <v>5.4513888899236917E-3</v>
      </c>
      <c r="Z531" s="9">
        <f t="shared" si="228"/>
        <v>5.4513888899236917E-3</v>
      </c>
      <c r="AB531" s="10">
        <f t="shared" si="234"/>
        <v>5.7870369346346706E-5</v>
      </c>
      <c r="AC531" s="10">
        <f t="shared" si="235"/>
        <v>3.0902777798473835E-3</v>
      </c>
    </row>
    <row r="532" spans="1:29" x14ac:dyDescent="0.4">
      <c r="A532" s="16" t="str">
        <f t="shared" si="224"/>
        <v>★</v>
      </c>
      <c r="B532" s="16" t="str">
        <f t="shared" si="225"/>
        <v>-</v>
      </c>
      <c r="C532" s="7">
        <v>20</v>
      </c>
      <c r="D532" s="1">
        <v>43426.866423611114</v>
      </c>
      <c r="E532" t="s">
        <v>2073</v>
      </c>
      <c r="F532">
        <v>18080</v>
      </c>
      <c r="G532" t="s">
        <v>32</v>
      </c>
      <c r="H532">
        <v>7002</v>
      </c>
      <c r="I532">
        <v>1000</v>
      </c>
      <c r="J532">
        <v>1</v>
      </c>
      <c r="K532">
        <v>2</v>
      </c>
      <c r="M532" s="1">
        <v>43426.870416666665</v>
      </c>
      <c r="N532" s="1">
        <v>43426.876979166664</v>
      </c>
      <c r="O532" t="s">
        <v>30</v>
      </c>
      <c r="P532" t="s">
        <v>31</v>
      </c>
      <c r="Q532" t="s">
        <v>33</v>
      </c>
      <c r="R532" t="s">
        <v>34</v>
      </c>
      <c r="S532" s="1">
        <v>43426.873356481483</v>
      </c>
      <c r="T532" s="1">
        <v>43426.873356481483</v>
      </c>
      <c r="U532" s="1">
        <v>43426.881574074076</v>
      </c>
      <c r="V532" s="1">
        <v>43426.881574074076</v>
      </c>
      <c r="W532" s="1">
        <v>43426.873356481483</v>
      </c>
      <c r="X532" s="8">
        <f t="shared" si="226"/>
        <v>43426.873356481483</v>
      </c>
      <c r="Y532" s="9">
        <f t="shared" si="227"/>
        <v>6.5624999988358468E-3</v>
      </c>
      <c r="Z532" s="9">
        <f t="shared" si="228"/>
        <v>1.3124999997671694E-2</v>
      </c>
      <c r="AB532" s="10">
        <f t="shared" si="234"/>
        <v>0</v>
      </c>
      <c r="AC532" s="10">
        <f t="shared" si="235"/>
        <v>0</v>
      </c>
    </row>
    <row r="533" spans="1:29" x14ac:dyDescent="0.4">
      <c r="A533" s="16" t="str">
        <f t="shared" si="224"/>
        <v>-</v>
      </c>
      <c r="B533" s="16" t="str">
        <f t="shared" si="225"/>
        <v>-</v>
      </c>
      <c r="C533" s="7">
        <v>20</v>
      </c>
      <c r="D533" s="1">
        <v>43426.867222222223</v>
      </c>
      <c r="E533" t="s">
        <v>2161</v>
      </c>
      <c r="F533">
        <v>18081</v>
      </c>
      <c r="G533" t="s">
        <v>32</v>
      </c>
      <c r="H533">
        <v>2902</v>
      </c>
      <c r="I533">
        <v>286</v>
      </c>
      <c r="J533">
        <v>2</v>
      </c>
      <c r="K533">
        <v>1</v>
      </c>
      <c r="M533" s="1">
        <v>43426.868298611109</v>
      </c>
      <c r="N533" s="1">
        <v>43426.870891203704</v>
      </c>
      <c r="O533" t="s">
        <v>30</v>
      </c>
      <c r="P533" t="s">
        <v>31</v>
      </c>
      <c r="Q533" t="s">
        <v>36</v>
      </c>
      <c r="R533" t="s">
        <v>37</v>
      </c>
      <c r="S533" s="1">
        <v>43426.869664351849</v>
      </c>
      <c r="T533" s="1">
        <v>43426.869664351849</v>
      </c>
      <c r="U533" s="1">
        <v>43426.87804398148</v>
      </c>
      <c r="V533" s="1">
        <v>43426.87804398148</v>
      </c>
      <c r="X533" s="8">
        <f t="shared" si="226"/>
        <v>43426.867222222223</v>
      </c>
      <c r="Y533" s="9">
        <f t="shared" si="227"/>
        <v>2.5925925947376527E-3</v>
      </c>
      <c r="Z533" s="9">
        <f t="shared" si="228"/>
        <v>2.5925925947376527E-3</v>
      </c>
      <c r="AB533" s="10">
        <f t="shared" si="234"/>
        <v>0</v>
      </c>
      <c r="AC533" s="10">
        <f t="shared" si="235"/>
        <v>1.0763888858491555E-3</v>
      </c>
    </row>
    <row r="534" spans="1:29" x14ac:dyDescent="0.4">
      <c r="A534" s="16" t="str">
        <f t="shared" si="224"/>
        <v>-</v>
      </c>
      <c r="B534" s="16" t="str">
        <f t="shared" si="225"/>
        <v>-</v>
      </c>
      <c r="C534" s="7">
        <v>20</v>
      </c>
      <c r="D534" s="1">
        <v>43426.86886574074</v>
      </c>
      <c r="E534" t="s">
        <v>2087</v>
      </c>
      <c r="F534">
        <v>18083</v>
      </c>
      <c r="G534" t="s">
        <v>32</v>
      </c>
      <c r="H534">
        <v>2092</v>
      </c>
      <c r="I534">
        <v>742</v>
      </c>
      <c r="J534">
        <v>7</v>
      </c>
      <c r="K534">
        <v>2</v>
      </c>
      <c r="M534" s="1">
        <v>43426.874872685185</v>
      </c>
      <c r="N534" s="1">
        <v>43426.878321759257</v>
      </c>
      <c r="O534" t="s">
        <v>24</v>
      </c>
      <c r="P534" t="s">
        <v>25</v>
      </c>
      <c r="Q534" t="s">
        <v>77</v>
      </c>
      <c r="R534" t="s">
        <v>78</v>
      </c>
      <c r="S534" s="1">
        <v>43426.874027777776</v>
      </c>
      <c r="T534" s="1">
        <v>43426.874027777776</v>
      </c>
      <c r="U534" s="1">
        <v>43426.881805555553</v>
      </c>
      <c r="V534" s="1">
        <v>43426.881805555553</v>
      </c>
      <c r="X534" s="8">
        <f t="shared" si="226"/>
        <v>43426.86886574074</v>
      </c>
      <c r="Y534" s="9">
        <f t="shared" si="227"/>
        <v>3.4490740727051161E-3</v>
      </c>
      <c r="Z534" s="9">
        <f t="shared" si="228"/>
        <v>6.8981481454102322E-3</v>
      </c>
      <c r="AB534" s="10">
        <f t="shared" si="234"/>
        <v>8.4490740846376866E-4</v>
      </c>
      <c r="AC534" s="10">
        <f t="shared" si="235"/>
        <v>6.0069444443797693E-3</v>
      </c>
    </row>
    <row r="535" spans="1:29" x14ac:dyDescent="0.4">
      <c r="A535" s="16" t="str">
        <f t="shared" si="224"/>
        <v>-</v>
      </c>
      <c r="B535" s="16" t="str">
        <f t="shared" si="225"/>
        <v>-</v>
      </c>
      <c r="C535" s="7">
        <v>20</v>
      </c>
      <c r="D535" s="1">
        <v>43426.870937500003</v>
      </c>
      <c r="E535" t="s">
        <v>2138</v>
      </c>
      <c r="F535">
        <v>18084</v>
      </c>
      <c r="G535" t="s">
        <v>32</v>
      </c>
      <c r="H535">
        <v>4559</v>
      </c>
      <c r="I535">
        <v>438</v>
      </c>
      <c r="J535">
        <v>2</v>
      </c>
      <c r="K535">
        <v>2</v>
      </c>
      <c r="M535" s="1">
        <v>43426.874432870369</v>
      </c>
      <c r="N535" s="1">
        <v>43426.878379629627</v>
      </c>
      <c r="O535" t="s">
        <v>20</v>
      </c>
      <c r="P535" t="s">
        <v>21</v>
      </c>
      <c r="Q535" t="s">
        <v>63</v>
      </c>
      <c r="R535" t="s">
        <v>64</v>
      </c>
      <c r="S535" s="1">
        <v>43426.874224537038</v>
      </c>
      <c r="T535" s="1">
        <v>43426.874224537038</v>
      </c>
      <c r="U535" s="1">
        <v>43426.8825462963</v>
      </c>
      <c r="V535" s="1">
        <v>43426.8825462963</v>
      </c>
      <c r="X535" s="8">
        <f t="shared" si="226"/>
        <v>43426.870937500003</v>
      </c>
      <c r="Y535" s="9">
        <f t="shared" si="227"/>
        <v>3.9467592578148469E-3</v>
      </c>
      <c r="Z535" s="9">
        <f t="shared" si="228"/>
        <v>7.8935185156296939E-3</v>
      </c>
      <c r="AB535" s="10">
        <f t="shared" si="234"/>
        <v>2.0833333110203966E-4</v>
      </c>
      <c r="AC535" s="10">
        <f t="shared" si="235"/>
        <v>3.4953703652718104E-3</v>
      </c>
    </row>
    <row r="536" spans="1:29" x14ac:dyDescent="0.4">
      <c r="A536" s="16" t="str">
        <f t="shared" si="224"/>
        <v>-</v>
      </c>
      <c r="B536" s="16" t="str">
        <f t="shared" si="225"/>
        <v>-</v>
      </c>
      <c r="C536" s="7">
        <v>20</v>
      </c>
      <c r="D536" s="1">
        <v>43426.87228009259</v>
      </c>
      <c r="E536" t="s">
        <v>2126</v>
      </c>
      <c r="F536">
        <v>18085</v>
      </c>
      <c r="G536" t="s">
        <v>1927</v>
      </c>
      <c r="H536">
        <v>3338</v>
      </c>
      <c r="I536">
        <v>386</v>
      </c>
      <c r="J536">
        <v>15</v>
      </c>
      <c r="K536">
        <v>2</v>
      </c>
      <c r="M536" s="1">
        <v>43426.87431712963</v>
      </c>
      <c r="N536" s="1">
        <v>43426.879930555559</v>
      </c>
      <c r="O536" t="s">
        <v>71</v>
      </c>
      <c r="P536" t="s">
        <v>72</v>
      </c>
      <c r="Q536" t="s">
        <v>48</v>
      </c>
      <c r="R536" t="s">
        <v>49</v>
      </c>
      <c r="S536" s="1">
        <v>43426.874872685185</v>
      </c>
      <c r="T536" s="1">
        <v>43426.874872685185</v>
      </c>
      <c r="U536" s="1">
        <v>43426.87909722222</v>
      </c>
      <c r="V536" s="1">
        <v>43426.87909722222</v>
      </c>
      <c r="X536" s="8">
        <f t="shared" si="226"/>
        <v>43426.87228009259</v>
      </c>
      <c r="Y536" s="9">
        <f t="shared" si="227"/>
        <v>5.6134259284590371E-3</v>
      </c>
      <c r="Z536" s="9">
        <f t="shared" si="228"/>
        <v>1.1226851856918074E-2</v>
      </c>
      <c r="AB536" s="10">
        <f t="shared" si="234"/>
        <v>0</v>
      </c>
      <c r="AC536" s="10">
        <f t="shared" si="235"/>
        <v>2.0370370402815752E-3</v>
      </c>
    </row>
    <row r="537" spans="1:29" x14ac:dyDescent="0.4">
      <c r="A537" s="16" t="str">
        <f t="shared" si="224"/>
        <v>-</v>
      </c>
      <c r="B537" s="16" t="str">
        <f t="shared" si="225"/>
        <v>-</v>
      </c>
      <c r="C537" s="7">
        <v>20</v>
      </c>
      <c r="D537" s="1">
        <v>43426.872349537036</v>
      </c>
      <c r="E537" t="s">
        <v>1840</v>
      </c>
      <c r="F537">
        <v>18086</v>
      </c>
      <c r="G537" t="s">
        <v>32</v>
      </c>
      <c r="H537">
        <v>6142</v>
      </c>
      <c r="I537">
        <v>813</v>
      </c>
      <c r="J537">
        <v>11</v>
      </c>
      <c r="K537">
        <v>1</v>
      </c>
      <c r="M537" s="1">
        <v>43426.876516203702</v>
      </c>
      <c r="N537" s="1">
        <v>43426.879421296297</v>
      </c>
      <c r="O537" t="s">
        <v>44</v>
      </c>
      <c r="P537" t="s">
        <v>45</v>
      </c>
      <c r="Q537" t="s">
        <v>70</v>
      </c>
      <c r="R537" t="s">
        <v>125</v>
      </c>
      <c r="S537" s="1">
        <v>43426.876331018517</v>
      </c>
      <c r="T537" s="1">
        <v>43426.876331018517</v>
      </c>
      <c r="U537" s="1">
        <v>43426.881342592591</v>
      </c>
      <c r="V537" s="1">
        <v>43426.881342592591</v>
      </c>
      <c r="X537" s="8">
        <f t="shared" si="226"/>
        <v>43426.872349537036</v>
      </c>
      <c r="Y537" s="9">
        <f t="shared" si="227"/>
        <v>2.905092595028691E-3</v>
      </c>
      <c r="Z537" s="9">
        <f t="shared" si="228"/>
        <v>2.905092595028691E-3</v>
      </c>
      <c r="AB537" s="10">
        <f t="shared" si="234"/>
        <v>1.8518518481869251E-4</v>
      </c>
      <c r="AC537" s="10">
        <f t="shared" si="235"/>
        <v>4.166666665696539E-3</v>
      </c>
    </row>
    <row r="538" spans="1:29" x14ac:dyDescent="0.4">
      <c r="A538" s="16" t="str">
        <f t="shared" si="224"/>
        <v>-</v>
      </c>
      <c r="B538" s="16" t="str">
        <f t="shared" si="225"/>
        <v>-</v>
      </c>
      <c r="C538" s="7">
        <v>20</v>
      </c>
      <c r="D538" s="1">
        <v>43426.873657407406</v>
      </c>
      <c r="E538" t="s">
        <v>2163</v>
      </c>
      <c r="F538">
        <v>18087</v>
      </c>
      <c r="G538" t="s">
        <v>18</v>
      </c>
      <c r="H538">
        <v>1312</v>
      </c>
      <c r="I538">
        <v>712</v>
      </c>
      <c r="J538">
        <v>4</v>
      </c>
      <c r="K538">
        <v>2</v>
      </c>
      <c r="M538" s="1">
        <v>43426.879201388889</v>
      </c>
      <c r="N538" s="1">
        <v>43426.882407407407</v>
      </c>
      <c r="O538" t="s">
        <v>20</v>
      </c>
      <c r="P538" t="s">
        <v>21</v>
      </c>
      <c r="Q538" t="s">
        <v>108</v>
      </c>
      <c r="R538" t="s">
        <v>19</v>
      </c>
      <c r="S538" s="1">
        <v>43426.877638888887</v>
      </c>
      <c r="T538" s="1">
        <v>43426.877638888887</v>
      </c>
      <c r="U538" s="1">
        <v>43426.885312500002</v>
      </c>
      <c r="V538" s="1">
        <v>43426.885312500002</v>
      </c>
      <c r="X538" s="8">
        <f t="shared" si="226"/>
        <v>43426.873657407406</v>
      </c>
      <c r="Y538" s="9">
        <f t="shared" si="227"/>
        <v>3.2060185185400769E-3</v>
      </c>
      <c r="Z538" s="9">
        <f t="shared" si="228"/>
        <v>6.4120370370801538E-3</v>
      </c>
      <c r="AB538" s="10">
        <f t="shared" si="234"/>
        <v>1.5625000014551915E-3</v>
      </c>
      <c r="AC538" s="10">
        <f t="shared" si="235"/>
        <v>5.543981482333038E-3</v>
      </c>
    </row>
    <row r="539" spans="1:29" hidden="1" x14ac:dyDescent="0.4">
      <c r="A539" s="16" t="str">
        <f>IF(W539&gt;0, "★", "-")</f>
        <v>★</v>
      </c>
      <c r="B539" s="16" t="str">
        <f>IF(L539&gt;0, "☆", "-")</f>
        <v>☆</v>
      </c>
      <c r="C539" s="7">
        <v>20</v>
      </c>
      <c r="D539" s="1">
        <v>43426.832349537035</v>
      </c>
      <c r="E539" t="s">
        <v>2094</v>
      </c>
      <c r="F539">
        <v>18050</v>
      </c>
      <c r="G539" t="s">
        <v>1927</v>
      </c>
      <c r="H539">
        <v>6791</v>
      </c>
      <c r="I539">
        <v>32</v>
      </c>
      <c r="J539">
        <v>7</v>
      </c>
      <c r="K539">
        <v>1</v>
      </c>
      <c r="L539" s="1">
        <v>43426.832557870373</v>
      </c>
      <c r="O539" t="s">
        <v>61</v>
      </c>
      <c r="P539" t="s">
        <v>62</v>
      </c>
      <c r="Q539" t="s">
        <v>48</v>
      </c>
      <c r="R539" t="s">
        <v>49</v>
      </c>
      <c r="S539" s="1">
        <v>43426.839282407411</v>
      </c>
      <c r="U539" s="1">
        <v>43426.848668981482</v>
      </c>
      <c r="W539" s="1">
        <v>43426.839282407411</v>
      </c>
      <c r="X539" s="8">
        <f>IF(W539&gt;0,W539,D539)</f>
        <v>43426.839282407411</v>
      </c>
      <c r="Y539" s="9">
        <f>N539-M539</f>
        <v>0</v>
      </c>
      <c r="Z539" s="9">
        <f>Y539*K539</f>
        <v>0</v>
      </c>
      <c r="AB539" s="10">
        <f t="shared" si="234"/>
        <v>0</v>
      </c>
      <c r="AC539" s="10">
        <f t="shared" si="235"/>
        <v>0</v>
      </c>
    </row>
    <row r="540" spans="1:29" hidden="1" x14ac:dyDescent="0.4">
      <c r="A540" s="16" t="str">
        <f>IF(W540&gt;0, "★", "-")</f>
        <v>★</v>
      </c>
      <c r="B540" s="16" t="str">
        <f>IF(L540&gt;0, "☆", "-")</f>
        <v>☆</v>
      </c>
      <c r="C540" s="7">
        <v>20</v>
      </c>
      <c r="D540" s="1">
        <v>43426.843668981484</v>
      </c>
      <c r="E540" t="s">
        <v>2073</v>
      </c>
      <c r="F540">
        <v>18059</v>
      </c>
      <c r="G540" t="s">
        <v>32</v>
      </c>
      <c r="H540">
        <v>7002</v>
      </c>
      <c r="I540">
        <v>254</v>
      </c>
      <c r="J540">
        <v>2</v>
      </c>
      <c r="K540">
        <v>2</v>
      </c>
      <c r="L540" s="1">
        <v>43426.843969907408</v>
      </c>
      <c r="O540" t="s">
        <v>68</v>
      </c>
      <c r="P540" t="s">
        <v>69</v>
      </c>
      <c r="Q540" t="s">
        <v>30</v>
      </c>
      <c r="R540" t="s">
        <v>31</v>
      </c>
      <c r="S540" s="1">
        <v>43426.850601851853</v>
      </c>
      <c r="U540" s="1">
        <v>43426.8596412037</v>
      </c>
      <c r="W540" s="1">
        <v>43426.850601851853</v>
      </c>
      <c r="X540" s="8">
        <f>IF(W540&gt;0,W540,D540)</f>
        <v>43426.850601851853</v>
      </c>
      <c r="Y540" s="9">
        <f>N540-M540</f>
        <v>0</v>
      </c>
      <c r="Z540" s="9">
        <f>Y540*K540</f>
        <v>0</v>
      </c>
      <c r="AB540" s="10">
        <f t="shared" si="234"/>
        <v>0</v>
      </c>
      <c r="AC540" s="10">
        <f t="shared" si="235"/>
        <v>0</v>
      </c>
    </row>
    <row r="541" spans="1:29" hidden="1" x14ac:dyDescent="0.4">
      <c r="A541" s="16" t="str">
        <f>IF(W541&gt;0, "★", "-")</f>
        <v>-</v>
      </c>
      <c r="B541" s="16" t="str">
        <f>IF(L541&gt;0, "☆", "-")</f>
        <v>☆</v>
      </c>
      <c r="C541" s="7">
        <v>20</v>
      </c>
      <c r="D541" s="1">
        <v>43426.85365740741</v>
      </c>
      <c r="E541" t="s">
        <v>2147</v>
      </c>
      <c r="F541">
        <v>18067</v>
      </c>
      <c r="G541" t="s">
        <v>32</v>
      </c>
      <c r="H541">
        <v>3930</v>
      </c>
      <c r="I541">
        <v>269</v>
      </c>
      <c r="J541">
        <v>3</v>
      </c>
      <c r="K541">
        <v>1</v>
      </c>
      <c r="L541" s="1">
        <v>43426.854050925926</v>
      </c>
      <c r="O541" t="s">
        <v>66</v>
      </c>
      <c r="P541" t="s">
        <v>67</v>
      </c>
      <c r="Q541" t="s">
        <v>36</v>
      </c>
      <c r="R541" t="s">
        <v>37</v>
      </c>
      <c r="S541" s="1">
        <v>43426.855914351851</v>
      </c>
      <c r="U541" s="1">
        <v>43426.863333333335</v>
      </c>
      <c r="X541" s="8">
        <f>IF(W541&gt;0,W541,D541)</f>
        <v>43426.85365740741</v>
      </c>
      <c r="Y541" s="9">
        <f>N541-M541</f>
        <v>0</v>
      </c>
      <c r="Z541" s="9">
        <f>Y541*K541</f>
        <v>0</v>
      </c>
      <c r="AB541" s="10">
        <f t="shared" si="234"/>
        <v>0</v>
      </c>
      <c r="AC541" s="10">
        <f t="shared" si="235"/>
        <v>2.2569444408873096E-3</v>
      </c>
    </row>
    <row r="542" spans="1:29" hidden="1" x14ac:dyDescent="0.4">
      <c r="A542" s="16" t="str">
        <f>IF(W542&gt;0, "★", "-")</f>
        <v>★</v>
      </c>
      <c r="B542" s="16" t="str">
        <f>IF(L542&gt;0, "☆", "-")</f>
        <v>☆</v>
      </c>
      <c r="C542" s="7">
        <v>20</v>
      </c>
      <c r="D542" s="1">
        <v>43426.862222222226</v>
      </c>
      <c r="E542" t="s">
        <v>1924</v>
      </c>
      <c r="F542">
        <v>18076</v>
      </c>
      <c r="G542" t="s">
        <v>32</v>
      </c>
      <c r="H542">
        <v>1108</v>
      </c>
      <c r="I542">
        <v>346</v>
      </c>
      <c r="J542">
        <v>4</v>
      </c>
      <c r="K542">
        <v>1</v>
      </c>
      <c r="L542" s="1">
        <v>43426.862372685187</v>
      </c>
      <c r="O542" t="s">
        <v>43</v>
      </c>
      <c r="P542" t="s">
        <v>89</v>
      </c>
      <c r="Q542" t="s">
        <v>33</v>
      </c>
      <c r="R542" t="s">
        <v>34</v>
      </c>
      <c r="S542" s="1">
        <v>43426.869155092594</v>
      </c>
      <c r="U542" s="1">
        <v>43426.878668981481</v>
      </c>
      <c r="W542" s="1">
        <v>43426.869155092594</v>
      </c>
      <c r="X542" s="8">
        <f>IF(W542&gt;0,W542,D542)</f>
        <v>43426.869155092594</v>
      </c>
      <c r="Y542" s="9">
        <f>N542-M542</f>
        <v>0</v>
      </c>
      <c r="Z542" s="9">
        <f>Y542*K542</f>
        <v>0</v>
      </c>
      <c r="AB542" s="10">
        <f t="shared" si="234"/>
        <v>0</v>
      </c>
      <c r="AC542" s="10">
        <f t="shared" si="235"/>
        <v>0</v>
      </c>
    </row>
    <row r="543" spans="1:29" hidden="1" x14ac:dyDescent="0.4">
      <c r="A543" s="16" t="str">
        <f>IF(W543&gt;0, "★", "-")</f>
        <v>-</v>
      </c>
      <c r="B543" s="16" t="str">
        <f>IF(L543&gt;0, "☆", "-")</f>
        <v>☆</v>
      </c>
      <c r="C543" s="7">
        <v>20</v>
      </c>
      <c r="D543" s="1">
        <v>43426.868067129632</v>
      </c>
      <c r="E543" t="s">
        <v>2162</v>
      </c>
      <c r="F543">
        <v>18082</v>
      </c>
      <c r="G543" t="s">
        <v>32</v>
      </c>
      <c r="H543">
        <v>2092</v>
      </c>
      <c r="I543">
        <v>566</v>
      </c>
      <c r="J543">
        <v>4</v>
      </c>
      <c r="K543">
        <v>1</v>
      </c>
      <c r="L543" s="1">
        <v>43426.86822916667</v>
      </c>
      <c r="O543" t="s">
        <v>24</v>
      </c>
      <c r="P543" t="s">
        <v>25</v>
      </c>
      <c r="Q543" t="s">
        <v>77</v>
      </c>
      <c r="R543" t="s">
        <v>78</v>
      </c>
      <c r="S543" s="1">
        <v>43426.872118055559</v>
      </c>
      <c r="U543" s="1">
        <v>43426.879201388889</v>
      </c>
      <c r="X543" s="8">
        <f>IF(W543&gt;0,W543,D543)</f>
        <v>43426.868067129632</v>
      </c>
      <c r="Y543" s="9">
        <f>N543-M543</f>
        <v>0</v>
      </c>
      <c r="Z543" s="9">
        <f>Y543*K543</f>
        <v>0</v>
      </c>
      <c r="AB543" s="10">
        <f t="shared" si="234"/>
        <v>0</v>
      </c>
      <c r="AC543" s="10">
        <f t="shared" si="235"/>
        <v>4.0509259270038456E-3</v>
      </c>
    </row>
    <row r="545" spans="8:8" x14ac:dyDescent="0.4">
      <c r="H545">
        <f>SUMPRODUCT(1/COUNTIF(H2:H543,H2:H543))-1</f>
        <v>173.00000000000031</v>
      </c>
    </row>
  </sheetData>
  <autoFilter ref="A1:AI543">
    <filterColumn colId="1">
      <filters>
        <filter val="-"/>
      </filters>
    </filterColumn>
    <filterColumn colId="7">
      <filters>
        <filter val="1108"/>
        <filter val="1112"/>
        <filter val="1158"/>
        <filter val="1162"/>
        <filter val="1216"/>
        <filter val="1218"/>
        <filter val="1312"/>
        <filter val="1325"/>
        <filter val="1345"/>
        <filter val="1591"/>
        <filter val="1705"/>
        <filter val="1727"/>
        <filter val="1747"/>
        <filter val="1756"/>
        <filter val="1771"/>
        <filter val="2002"/>
        <filter val="2043"/>
        <filter val="2051"/>
        <filter val="2092"/>
        <filter val="2171"/>
        <filter val="2176"/>
        <filter val="2215"/>
        <filter val="2276"/>
        <filter val="2291"/>
        <filter val="2303"/>
        <filter val="2306"/>
        <filter val="2375"/>
        <filter val="2424"/>
        <filter val="2512"/>
        <filter val="2518"/>
        <filter val="2535"/>
        <filter val="2568"/>
        <filter val="2589"/>
        <filter val="2654"/>
        <filter val="2669"/>
        <filter val="2678"/>
        <filter val="2855"/>
        <filter val="2902"/>
        <filter val="2915"/>
        <filter val="2948"/>
        <filter val="3162"/>
        <filter val="3203"/>
        <filter val="3338"/>
        <filter val="3394"/>
        <filter val="3409"/>
        <filter val="3459"/>
        <filter val="3462"/>
        <filter val="3598"/>
        <filter val="3620"/>
        <filter val="3689"/>
        <filter val="3713"/>
        <filter val="3738"/>
        <filter val="3836"/>
        <filter val="3866"/>
        <filter val="3911"/>
        <filter val="3930"/>
        <filter val="3931"/>
        <filter val="3945"/>
        <filter val="3962"/>
        <filter val="3991"/>
        <filter val="3993"/>
        <filter val="4026"/>
        <filter val="4033"/>
        <filter val="4073"/>
        <filter val="4182"/>
        <filter val="4256"/>
        <filter val="4313"/>
        <filter val="4324"/>
        <filter val="4393"/>
        <filter val="4397"/>
        <filter val="4409"/>
        <filter val="4437"/>
        <filter val="4442"/>
        <filter val="4513"/>
        <filter val="4559"/>
        <filter val="4650"/>
        <filter val="4652"/>
        <filter val="4719"/>
        <filter val="4745"/>
        <filter val="4746"/>
        <filter val="4983"/>
        <filter val="5037"/>
        <filter val="5131"/>
        <filter val="5203"/>
        <filter val="5215"/>
        <filter val="5231"/>
        <filter val="5351"/>
        <filter val="5352"/>
        <filter val="5353"/>
        <filter val="5359"/>
        <filter val="5385"/>
        <filter val="5434"/>
        <filter val="5476"/>
        <filter val="5499"/>
        <filter val="5517"/>
        <filter val="5522"/>
        <filter val="5562"/>
        <filter val="5587"/>
        <filter val="5621"/>
        <filter val="5648"/>
        <filter val="5652"/>
        <filter val="5672"/>
        <filter val="5702"/>
        <filter val="5773"/>
        <filter val="5812"/>
        <filter val="5852"/>
        <filter val="59"/>
        <filter val="5923"/>
        <filter val="6126"/>
        <filter val="6142"/>
        <filter val="6182"/>
        <filter val="6191"/>
        <filter val="6259"/>
        <filter val="6262"/>
        <filter val="6333"/>
        <filter val="6388"/>
        <filter val="6450"/>
        <filter val="6535"/>
        <filter val="6539"/>
        <filter val="6541"/>
        <filter val="6658"/>
        <filter val="6661"/>
        <filter val="6665"/>
        <filter val="6674"/>
        <filter val="6690"/>
        <filter val="67"/>
        <filter val="6734"/>
        <filter val="6753"/>
        <filter val="6760"/>
        <filter val="6791"/>
        <filter val="6832"/>
        <filter val="6834"/>
        <filter val="6838"/>
        <filter val="6840"/>
        <filter val="6854"/>
        <filter val="6864"/>
        <filter val="6916"/>
        <filter val="6917"/>
        <filter val="6925"/>
        <filter val="6931"/>
        <filter val="6942"/>
        <filter val="6945"/>
        <filter val="6948"/>
        <filter val="6951"/>
        <filter val="6956"/>
        <filter val="6959"/>
        <filter val="6960"/>
        <filter val="6965"/>
        <filter val="6966"/>
        <filter val="6969"/>
        <filter val="6970"/>
        <filter val="6975"/>
        <filter val="6976"/>
        <filter val="6986"/>
        <filter val="6991"/>
        <filter val="6992"/>
        <filter val="6995"/>
        <filter val="7001"/>
        <filter val="7002"/>
        <filter val="7003"/>
        <filter val="7004"/>
        <filter val="7006"/>
        <filter val="7007"/>
        <filter val="7009"/>
        <filter val="7014"/>
        <filter val="7016"/>
        <filter val="7017"/>
        <filter val="7019"/>
        <filter val="7022"/>
        <filter val="7026"/>
        <filter val="7027"/>
        <filter val="7029"/>
        <filter val="938"/>
      </filters>
    </filterColumn>
  </autoFilter>
  <phoneticPr fontId="18"/>
  <conditionalFormatting sqref="A2:AE543">
    <cfRule type="expression" dxfId="0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★11月16日</vt:lpstr>
      <vt:lpstr>★11月17日</vt:lpstr>
      <vt:lpstr>★11月18日</vt:lpstr>
      <vt:lpstr>★11月19日</vt:lpstr>
      <vt:lpstr>★11月20日</vt:lpstr>
      <vt:lpstr>★11月21日</vt:lpstr>
      <vt:lpstr>★11月22日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2018-10-09T02:08:18Z</cp:lastPrinted>
  <dcterms:created xsi:type="dcterms:W3CDTF">2018-10-09T09:13:17Z</dcterms:created>
  <dcterms:modified xsi:type="dcterms:W3CDTF">2018-12-19T03:14:56Z</dcterms:modified>
</cp:coreProperties>
</file>